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120" windowWidth="20730" windowHeight="10920"/>
  </bookViews>
  <sheets>
    <sheet name="Без обласних" sheetId="1" r:id="rId1"/>
  </sheets>
  <definedNames>
    <definedName name="_xlnm._FilterDatabase" localSheetId="0" hidden="1">'Без обласних'!$A$1:$G$10039</definedName>
    <definedName name="_xlnm.Criteria" localSheetId="0">'Без обласних'!$A$1:$G$1</definedName>
  </definedNames>
  <calcPr calcId="1257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1"/>
  <c r="A5" s="1"/>
  <c r="A6" s="1"/>
  <c r="A7" s="1"/>
  <c r="A8" s="1"/>
  <c r="A9" s="1"/>
  <c r="A10" s="1"/>
  <c r="A11"/>
  <c r="A12" s="1"/>
  <c r="A13" s="1"/>
  <c r="A14" s="1"/>
  <c r="A15" s="1"/>
  <c r="A16" s="1"/>
  <c r="A17" s="1"/>
  <c r="A18" s="1"/>
  <c r="A19" s="1"/>
  <c r="A20" s="1"/>
  <c r="A21" s="1"/>
  <c r="A8050" l="1"/>
  <c r="A8849" l="1"/>
  <c r="A22" l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/>
  <c r="A189" s="1"/>
  <c r="A190" s="1"/>
  <c r="A191" s="1"/>
  <c r="A192" s="1"/>
  <c r="A193" s="1"/>
  <c r="A194" s="1"/>
  <c r="A195" s="1"/>
  <c r="A196"/>
  <c r="A197" s="1"/>
  <c r="A198" s="1"/>
  <c r="A199" s="1"/>
  <c r="A200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/>
  <c r="A262" s="1"/>
  <c r="A263" s="1"/>
  <c r="A264" s="1"/>
  <c r="A265"/>
  <c r="A266" s="1"/>
  <c r="A267" s="1"/>
  <c r="A268" s="1"/>
  <c r="A269"/>
  <c r="A270" s="1"/>
  <c r="A271" s="1"/>
  <c r="A272" s="1"/>
  <c r="A273" s="1"/>
  <c r="A274" s="1"/>
  <c r="A275" s="1"/>
  <c r="A276"/>
  <c r="A277" s="1"/>
  <c r="A278" s="1"/>
  <c r="A279" s="1"/>
  <c r="A280" s="1"/>
  <c r="A281"/>
  <c r="A282" s="1"/>
  <c r="A283" s="1"/>
  <c r="A284" s="1"/>
  <c r="A285" s="1"/>
  <c r="A286" s="1"/>
  <c r="A287"/>
  <c r="A288" s="1"/>
  <c r="A289"/>
  <c r="A290"/>
  <c r="A291"/>
  <c r="A292" s="1"/>
  <c r="A293"/>
  <c r="A294" s="1"/>
  <c r="A295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/>
  <c r="A352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/>
  <c r="A380"/>
  <c r="A381" s="1"/>
  <c r="A382"/>
  <c r="A383"/>
  <c r="A384"/>
  <c r="A385" s="1"/>
  <c r="A386" s="1"/>
  <c r="A387"/>
  <c r="A388" s="1"/>
  <c r="A389" s="1"/>
  <c r="A390" s="1"/>
  <c r="A391" s="1"/>
  <c r="A392" s="1"/>
  <c r="A393" s="1"/>
  <c r="A394" s="1"/>
  <c r="A395" s="1"/>
  <c r="A396" s="1"/>
  <c r="A397" s="1"/>
  <c r="A398"/>
  <c r="A399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/>
  <c r="A512" s="1"/>
  <c r="A513" s="1"/>
  <c r="A514"/>
  <c r="A515" s="1"/>
  <c r="A516" s="1"/>
  <c r="A517"/>
  <c r="A518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/>
  <c r="A534" s="1"/>
  <c r="A535" s="1"/>
  <c r="A536" s="1"/>
  <c r="A537"/>
  <c r="A538" s="1"/>
  <c r="A539" s="1"/>
  <c r="A540"/>
  <c r="A541" s="1"/>
  <c r="A542" s="1"/>
  <c r="A543" s="1"/>
  <c r="A544" s="1"/>
  <c r="A545" s="1"/>
  <c r="A546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/>
  <c r="A583" s="1"/>
  <c r="A584" s="1"/>
  <c r="A585" s="1"/>
  <c r="A586" s="1"/>
  <c r="A587" s="1"/>
  <c r="A588" s="1"/>
  <c r="A589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/>
  <c r="A676" s="1"/>
  <c r="A677"/>
  <c r="A678"/>
  <c r="A679"/>
  <c r="A680" s="1"/>
  <c r="A681"/>
  <c r="A682" s="1"/>
  <c r="A683"/>
  <c r="A684" s="1"/>
  <c r="A685"/>
  <c r="A686" s="1"/>
  <c r="A687" s="1"/>
  <c r="A688" s="1"/>
  <c r="A689" s="1"/>
  <c r="A690" s="1"/>
  <c r="A691" s="1"/>
  <c r="A692" s="1"/>
  <c r="A693" s="1"/>
  <c r="A694" s="1"/>
  <c r="A695"/>
  <c r="A696" s="1"/>
  <c r="A697" s="1"/>
  <c r="A698" s="1"/>
  <c r="A699"/>
  <c r="A700"/>
  <c r="A701"/>
  <c r="A702" s="1"/>
  <c r="A703"/>
  <c r="A704"/>
  <c r="A705" s="1"/>
  <c r="A706"/>
  <c r="A707"/>
  <c r="A708" s="1"/>
  <c r="A709" s="1"/>
  <c r="A710" s="1"/>
  <c r="A711" s="1"/>
  <c r="A712" s="1"/>
  <c r="A713" s="1"/>
  <c r="A714" s="1"/>
  <c r="A715" s="1"/>
  <c r="A716"/>
  <c r="A717" s="1"/>
  <c r="A718" s="1"/>
  <c r="A719" s="1"/>
  <c r="A720" s="1"/>
  <c r="A721" s="1"/>
  <c r="A722" s="1"/>
  <c r="A723" s="1"/>
  <c r="A724"/>
  <c r="A725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/>
  <c r="A845" s="1"/>
  <c r="A846" s="1"/>
  <c r="A847" s="1"/>
  <c r="A848" s="1"/>
  <c r="A849" s="1"/>
  <c r="A850" s="1"/>
  <c r="A85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/>
  <c r="A955" s="1"/>
  <c r="A956" s="1"/>
  <c r="A957" s="1"/>
  <c r="A958" s="1"/>
  <c r="A959" s="1"/>
  <c r="A960" s="1"/>
  <c r="A961" s="1"/>
  <c r="A962" s="1"/>
  <c r="A963" s="1"/>
  <c r="A964" s="1"/>
  <c r="A965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/>
  <c r="A1034"/>
  <c r="A1035"/>
  <c r="A1036"/>
  <c r="A1037"/>
  <c r="A1038" s="1"/>
  <c r="A1039" s="1"/>
  <c r="A1040"/>
  <c r="A1041" s="1"/>
  <c r="A1042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/>
  <c r="A1325" s="1"/>
  <c r="A1326"/>
  <c r="A1327" s="1"/>
  <c r="A1328"/>
  <c r="A1329"/>
  <c r="A1330" s="1"/>
  <c r="A1331"/>
  <c r="A1332"/>
  <c r="A1333" s="1"/>
  <c r="A1334" s="1"/>
  <c r="A1335" s="1"/>
  <c r="A1336" s="1"/>
  <c r="A1337" s="1"/>
  <c r="A1338" s="1"/>
  <c r="A1339" s="1"/>
  <c r="A1340"/>
  <c r="A1341" s="1"/>
  <c r="A1342" s="1"/>
  <c r="A1343" s="1"/>
  <c r="A1344" s="1"/>
  <c r="A1345" s="1"/>
  <c r="A1346" s="1"/>
  <c r="A1347" s="1"/>
  <c r="A1348" s="1"/>
  <c r="A1349" s="1"/>
  <c r="A1350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/>
  <c r="A1368" s="1"/>
  <c r="A1369" s="1"/>
  <c r="A1370" s="1"/>
  <c r="A1371" s="1"/>
  <c r="A1372" s="1"/>
  <c r="A1373" s="1"/>
  <c r="A1374" s="1"/>
  <c r="A1375"/>
  <c r="A1376"/>
  <c r="A1377" s="1"/>
  <c r="A1378"/>
  <c r="A1379" s="1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/>
  <c r="A1444" s="1"/>
  <c r="A1445" s="1"/>
  <c r="A1446" s="1"/>
  <c r="A1447" s="1"/>
  <c r="A1448"/>
  <c r="A1449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/>
  <c r="A1484" s="1"/>
  <c r="A1485" s="1"/>
  <c r="A1486" s="1"/>
  <c r="A1487" s="1"/>
  <c r="A1488"/>
  <c r="A1489" s="1"/>
  <c r="A1490" s="1"/>
  <c r="A1491" s="1"/>
  <c r="A1492" s="1"/>
  <c r="A1493" s="1"/>
  <c r="A1494" s="1"/>
  <c r="A1495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/>
  <c r="A1541" s="1"/>
  <c r="A1542" s="1"/>
  <c r="A1543" s="1"/>
  <c r="A1544" s="1"/>
  <c r="A1545" s="1"/>
  <c r="A1546" s="1"/>
  <c r="A1547" s="1"/>
  <c r="A1548"/>
  <c r="A1549" s="1"/>
  <c r="A1550" s="1"/>
  <c r="A1551" s="1"/>
  <c r="A1552" s="1"/>
  <c r="A1553" s="1"/>
  <c r="A1554" s="1"/>
  <c r="A1555" s="1"/>
  <c r="A1556"/>
  <c r="A1557" s="1"/>
  <c r="A1558" s="1"/>
  <c r="A1559"/>
  <c r="A1560" s="1"/>
  <c r="A1561" s="1"/>
  <c r="A1562" s="1"/>
  <c r="A1563" s="1"/>
  <c r="A1564" s="1"/>
  <c r="A1565" s="1"/>
  <c r="A1566" s="1"/>
  <c r="A1567" s="1"/>
  <c r="A1568" s="1"/>
  <c r="A1569" s="1"/>
  <c r="A1570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l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7" s="1"/>
  <c r="A2128" s="1"/>
  <c r="A2129" s="1"/>
  <c r="A2130" s="1"/>
  <c r="A2131" s="1"/>
  <c r="A2132" s="1"/>
  <c r="A2133" s="1"/>
  <c r="A2134" s="1"/>
  <c r="A2135" s="1"/>
  <c r="A2137" s="1"/>
  <c r="A2138" s="1"/>
  <c r="A2139" s="1"/>
  <c r="A2140" s="1"/>
  <c r="A2142" s="1"/>
  <c r="A2143" s="1"/>
  <c r="A2145" s="1"/>
  <c r="A2147" s="1"/>
  <c r="A2148" s="1"/>
  <c r="A2149" s="1"/>
  <c r="A2151" s="1"/>
  <c r="A2152" s="1"/>
  <c r="A2153" s="1"/>
  <c r="A2154" s="1"/>
  <c r="A2156" s="1"/>
  <c r="A2157" s="1"/>
  <c r="A2159" s="1"/>
  <c r="A2160" s="1"/>
  <c r="A2161" s="1"/>
  <c r="A2163" s="1"/>
  <c r="A2164" s="1"/>
  <c r="A2166" s="1"/>
  <c r="A2167" s="1"/>
  <c r="A2168" s="1"/>
  <c r="A2170" s="1"/>
  <c r="A2172" s="1"/>
  <c r="A2173" s="1"/>
  <c r="A2174" s="1"/>
  <c r="A2176" s="1"/>
  <c r="A2177" s="1"/>
  <c r="A2178" s="1"/>
  <c r="A2180" s="1"/>
  <c r="A2182" s="1"/>
  <c r="A2185" s="1"/>
  <c r="A2188" s="1"/>
  <c r="A2193" s="1"/>
  <c r="A2195" s="1"/>
  <c r="A2197" s="1"/>
  <c r="A2199" s="1"/>
  <c r="A2200" s="1"/>
  <c r="A2201" s="1"/>
  <c r="A2202" s="1"/>
  <c r="A2203" s="1"/>
  <c r="A2204" s="1"/>
  <c r="A2206" s="1"/>
  <c r="A2208" s="1"/>
  <c r="A2209" s="1"/>
  <c r="A2211" s="1"/>
  <c r="A2212" s="1"/>
  <c r="A2214" s="1"/>
  <c r="A2215" s="1"/>
  <c r="A2216" s="1"/>
  <c r="A2218" s="1"/>
  <c r="A2219" s="1"/>
  <c r="A2221" s="1"/>
  <c r="A2222" s="1"/>
  <c r="A2224" s="1"/>
  <c r="A2225" s="1"/>
  <c r="A2227" s="1"/>
  <c r="A2228" s="1"/>
  <c r="A2230" s="1"/>
  <c r="A2231" s="1"/>
  <c r="A2232" s="1"/>
  <c r="A2233" s="1"/>
  <c r="A2234" s="1"/>
  <c r="A2235" s="1"/>
  <c r="A2236" s="1"/>
  <c r="A2238" s="1"/>
  <c r="A2239" s="1"/>
  <c r="A2240" s="1"/>
  <c r="A2242" s="1"/>
  <c r="A2243" s="1"/>
  <c r="A2245" s="1"/>
  <c r="A2247" s="1"/>
  <c r="A2248" s="1"/>
  <c r="A2249" s="1"/>
  <c r="A2251" s="1"/>
  <c r="A2253" s="1"/>
  <c r="A2255" s="1"/>
  <c r="A2256" s="1"/>
  <c r="A2257" s="1"/>
  <c r="A2258" s="1"/>
  <c r="A2259" s="1"/>
  <c r="A2261" s="1"/>
  <c r="A2262" s="1"/>
  <c r="A2264" s="1"/>
  <c r="A2266" s="1"/>
  <c r="A2267" s="1"/>
  <c r="A2268" s="1"/>
  <c r="A2269" s="1"/>
  <c r="A2271" s="1"/>
  <c r="A2272" s="1"/>
  <c r="A2274" s="1"/>
  <c r="A2275" s="1"/>
  <c r="A2276" s="1"/>
  <c r="A2278" s="1"/>
  <c r="A2280" s="1"/>
  <c r="A2281" s="1"/>
  <c r="A2282" s="1"/>
  <c r="A2284" s="1"/>
  <c r="A2287" s="1"/>
  <c r="A2288" s="1"/>
  <c r="A2289" s="1"/>
  <c r="A2290" s="1"/>
  <c r="A2291" s="1"/>
  <c r="A2292" s="1"/>
  <c r="A2293" s="1"/>
  <c r="A2294" s="1"/>
  <c r="A2296" s="1"/>
  <c r="A2298" s="1"/>
  <c r="A2299" s="1"/>
  <c r="A2300" s="1"/>
  <c r="A2302" s="1"/>
  <c r="A2304" s="1"/>
  <c r="A2305" s="1"/>
  <c r="A2307" s="1"/>
  <c r="A2308" s="1"/>
  <c r="A2310" s="1"/>
  <c r="A2311" s="1"/>
  <c r="A2313" s="1"/>
  <c r="A2315" s="1"/>
  <c r="A2317" s="1"/>
  <c r="A2318" s="1"/>
  <c r="A2320" s="1"/>
  <c r="A2321" s="1"/>
  <c r="A2322" s="1"/>
  <c r="A2323" s="1"/>
  <c r="A2324" s="1"/>
  <c r="A2325" s="1"/>
  <c r="A2326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3" s="1"/>
  <c r="A4045" s="1"/>
  <c r="A4047" s="1"/>
  <c r="A4048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4" s="1"/>
  <c r="A4075" s="1"/>
  <c r="A4076" s="1"/>
  <c r="A4078" s="1"/>
  <c r="A4079" s="1"/>
  <c r="A4081" s="1"/>
  <c r="A4082" s="1"/>
  <c r="A4084" s="1"/>
  <c r="A4085" s="1"/>
  <c r="A4086" s="1"/>
  <c r="A4087" s="1"/>
  <c r="A4088" s="1"/>
  <c r="A4089" s="1"/>
  <c r="A4090" s="1"/>
  <c r="A4091" s="1"/>
  <c r="A4093" s="1"/>
  <c r="A4095" s="1"/>
  <c r="A4096" s="1"/>
  <c r="A4098" s="1"/>
  <c r="A4099" s="1"/>
  <c r="A4101" s="1"/>
  <c r="A4103" s="1"/>
  <c r="A4104" s="1"/>
  <c r="A4106" s="1"/>
  <c r="A4107" s="1"/>
  <c r="A4109" s="1"/>
  <c r="A4110" s="1"/>
  <c r="A4111" s="1"/>
  <c r="A4113" s="1"/>
  <c r="A4114" s="1"/>
  <c r="A4115" s="1"/>
  <c r="A4116" s="1"/>
  <c r="A4117" s="1"/>
  <c r="A4119" s="1"/>
  <c r="A4120" s="1"/>
  <c r="A4121" s="1"/>
  <c r="A4122" s="1"/>
  <c r="A4123" s="1"/>
  <c r="A4125" s="1"/>
  <c r="A4126" s="1"/>
  <c r="A4127" s="1"/>
  <c r="A4129" s="1"/>
  <c r="A4130" s="1"/>
  <c r="A4131" s="1"/>
  <c r="A4132" s="1"/>
  <c r="A4134" s="1"/>
  <c r="A4135" s="1"/>
  <c r="A4136" s="1"/>
  <c r="A4138" s="1"/>
  <c r="A4139" s="1"/>
  <c r="A4140" s="1"/>
  <c r="A4141" s="1"/>
  <c r="A4142" s="1"/>
  <c r="A4143" s="1"/>
  <c r="A4144" s="1"/>
  <c r="A4145" s="1"/>
  <c r="A4147" s="1"/>
  <c r="A4148" s="1"/>
  <c r="A4150" s="1"/>
  <c r="A4151" s="1"/>
  <c r="A4153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40" s="1"/>
  <c r="A4241" s="1"/>
  <c r="A4244" s="1"/>
  <c r="A4246" s="1"/>
  <c r="A4250" s="1"/>
  <c r="A4252" s="1"/>
  <c r="A4254" s="1"/>
  <c r="A4256" s="1"/>
  <c r="A4257" s="1"/>
  <c r="A4259" s="1"/>
  <c r="A4262" s="1"/>
  <c r="A4263" s="1"/>
  <c r="A4264" s="1"/>
  <c r="A4265" s="1"/>
  <c r="A4266" s="1"/>
  <c r="A4267" s="1"/>
  <c r="A4268" s="1"/>
  <c r="A4269" s="1"/>
  <c r="A4270" s="1"/>
  <c r="A4271" s="1"/>
  <c r="A4275" s="1"/>
  <c r="A4277" s="1"/>
  <c r="A4278" s="1"/>
  <c r="A4280" s="1"/>
  <c r="A4282" s="1"/>
  <c r="A4284" s="1"/>
  <c r="A4285" s="1"/>
  <c r="A4287" s="1"/>
  <c r="A4289" s="1"/>
  <c r="A4291" s="1"/>
  <c r="A4293" s="1"/>
  <c r="A4295" s="1"/>
  <c r="A4296" s="1"/>
  <c r="A4297" s="1"/>
  <c r="A4299" s="1"/>
  <c r="A4300" s="1"/>
  <c r="A4301" s="1"/>
  <c r="A4302" s="1"/>
  <c r="A4304" s="1"/>
  <c r="A4305" s="1"/>
  <c r="A4306" s="1"/>
  <c r="A4308" s="1"/>
  <c r="A4309" s="1"/>
  <c r="A4310" s="1"/>
  <c r="A4311" s="1"/>
  <c r="A4312" s="1"/>
  <c r="A4314" s="1"/>
  <c r="A4315" s="1"/>
  <c r="A4316" s="1"/>
  <c r="A4317" s="1"/>
  <c r="A4318" s="1"/>
  <c r="A4320" s="1"/>
  <c r="A4321" s="1"/>
  <c r="A4323" s="1"/>
  <c r="A4324" s="1"/>
  <c r="A4325" s="1"/>
  <c r="A4326" s="1"/>
  <c r="A4327" s="1"/>
  <c r="A4328" s="1"/>
  <c r="A4329" s="1"/>
  <c r="A4330" s="1"/>
  <c r="A4331" s="1"/>
  <c r="A4332" s="1"/>
  <c r="A4334" s="1"/>
  <c r="A4335" s="1"/>
  <c r="A4336" s="1"/>
  <c r="A4337" s="1"/>
  <c r="A4338" s="1"/>
  <c r="A4340" s="1"/>
  <c r="A4341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7" s="1"/>
  <c r="A7801" s="1"/>
  <c r="A7803" s="1"/>
  <c r="A7805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3" s="1"/>
  <c r="A7914" s="1"/>
  <c r="A7915" s="1"/>
  <c r="A7916" s="1"/>
  <c r="A7917" s="1"/>
  <c r="A7918" s="1"/>
  <c r="A7919" s="1"/>
  <c r="A7920" s="1"/>
  <c r="A7921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60" s="1"/>
  <c r="A7961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2" s="1"/>
  <c r="A8773" s="1"/>
  <c r="A8774" s="1"/>
  <c r="A8775" s="1"/>
  <c r="A8776" s="1"/>
  <c r="A8777" s="1"/>
  <c r="A8778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6" s="1"/>
  <c r="A9037" s="1"/>
  <c r="A9038" s="1"/>
  <c r="A9039" s="1"/>
  <c r="A9040" s="1"/>
  <c r="A9041" s="1"/>
  <c r="A9042" s="1"/>
  <c r="A9043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3" s="1"/>
  <c r="A9464" s="1"/>
  <c r="A9465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</calcChain>
</file>

<file path=xl/sharedStrings.xml><?xml version="1.0" encoding="utf-8"?>
<sst xmlns="http://schemas.openxmlformats.org/spreadsheetml/2006/main" count="35843" uniqueCount="29503">
  <si>
    <t>б/н</t>
  </si>
  <si>
    <t>Ляшенко Руслан Олександрович, Голова</t>
  </si>
  <si>
    <t>17100, Чернігівська обл., Носівський р., м. Носівка, вулиця Вокзальна, будинок 15</t>
  </si>
  <si>
    <t>Носівська районна в Чернігівській області організація ПОЛІТИЧНОЇ ПАРТІЇ "ЄВРОПЕЙСЬКА СОЛІДАРНІСТЬ"</t>
  </si>
  <si>
    <t>Кураш Олександр Іванович, Голова місцевої організації, член ради місцевої організації</t>
  </si>
  <si>
    <t>15000, Чернігівська обл., Ріпкинський р., смт. Замглай, вулиця Садова, будинок 20</t>
  </si>
  <si>
    <t>РІПКИНСЬКА МІСЦЕВА (РАЙОННА У ЧЕРНІГІВСЬКІЙ ОБЛАСТІ) ОРГАНІЗАЦІЯ ПОЛІТИЧНОЇ ПАРТІЇ "ОПОЗИЦІЙНА ПЛАТФОРМА – ЗА ЖИТТЯ"(РР ОПП "ОПОЗИЦІЙНА ПЛАТФОРМА – ЗА ЖИТТЯ")</t>
  </si>
  <si>
    <t>Подолянко Сергій Михайлович, Голова місцевої організації, член ради місцевої організації</t>
  </si>
  <si>
    <t>17100, Чернігівська обл., Носівський р., м. Носівка, вулиця Лермонтова, будинок 7-А</t>
  </si>
  <si>
    <t>НОСІВСЬКА МІСЦЕВА (РАЙОННА У ЧЕРНІГІВСЬКІЙ ОБЛАСТІ) ОРГАНІЗАЦІЯ ПОЛІТИЧНОЇ ПАРТІЇ "ОПОЗИЦІЙНА ПЛАТФОРМА – ЗА ЖИТТЯ"(НР ОПП "ОПОЗИЦІЙНА ПЛАТФОРМА – ЗА ЖИТТЯ")</t>
  </si>
  <si>
    <t>Михалко Наталія Борисівна, Голова місцевої організації, член ради місцевої організації</t>
  </si>
  <si>
    <t>16700, Чернігівська обл., Ічнянський р., м. Ічня, вулиця Героїв Крут, будинок 7</t>
  </si>
  <si>
    <t>ІЧНЯНСЬКА МІСЦЕВА (РАЙОННА У ЧЕРНІГІВСЬКІЙ ОБЛАСТІ) ОРГАНІЗАЦІЯ ПОЛІТИЧНОЇ ПАРТІЇ "ОПОЗИЦІЙНА ПЛАТФОРМА – ЗА ЖИТТЯ"(ІР ОПП "ОПОЗИЦІЙНА ПЛАТФОРМА – ЗА ЖИТТЯ")</t>
  </si>
  <si>
    <t>УДОВИК ЛІДІЯ ОЛЕКСАНДРІВНА, Голова первинного осередку</t>
  </si>
  <si>
    <t>16426, Чернігівська обл., Борзнянський р., с. Прачі, ВУЛИЦЯ ПРОГРЕСУ, БУДИНОК 58</t>
  </si>
  <si>
    <t>ПРАЧІВСЬКИЙ ПЕРВИННИЙ ОСЕРЕДОК АГРАРНОЇ ПАРТІЇ УКРАЇНИ БОРЗНЯНСЬКОГО РАЙОНУ ЧЕРНІГІВСЬКОЇ ОБЛАСТІ</t>
  </si>
  <si>
    <t>ГУЛЕНКОВА СВІТЛАНА ВІКТОРІВНА, Голова первинного осередку</t>
  </si>
  <si>
    <t>15300, Чернігівська обл., Корюківський р., м. Корюківка, ВУЛИЦЯ СОДОВА, БУДИНОК 37</t>
  </si>
  <si>
    <t>ПЕРВИННИЙ ОСЕРЕДОК №6 АГРАРНОЇ ПАРТІЇ УКРАЇНИ М. КОРЮКІВКА КОРЮКІВСЬКОГО РАЙОНУ ЧЕРНІГІВСЬКОЇ ОБЛАСТІ</t>
  </si>
  <si>
    <t>Ющенко Юлія Вікторівна, Голова</t>
  </si>
  <si>
    <t>17524, Чернігівська обл., Прилуцький р., с. Мазки, вулиця Миру, будинок 116</t>
  </si>
  <si>
    <t>Мазківський первинний осередок Аграрної партії України Прилуцького району Чернігівської області</t>
  </si>
  <si>
    <t>Розуменко Тетяна Євгенівна, Голова</t>
  </si>
  <si>
    <t>17585, Чернігівська обл., Прилуцький р., с. Удайці, вулиця Молодіжна, будинок 85</t>
  </si>
  <si>
    <t>Удайцівський первинний осередок Аграрної партії України Прилуцького району Чернігівської області</t>
  </si>
  <si>
    <t>-</t>
  </si>
  <si>
    <t>Закревський Олександр Броніславович, Голова</t>
  </si>
  <si>
    <t>14000, Чернігівська обл., м. Чернігів, Деснянський р., проспект Миру,12</t>
  </si>
  <si>
    <t>БОБРОВИЦЬКА РАЙОННА ОРГАНІЗАЦІЯ ПОЛІТИЧНОЇ ПАРТІЇ "СОЦІАЛЬНА СПРАВЕДЛИВІСТЬ"</t>
  </si>
  <si>
    <t>Пищур Микола Олександрович, Голова</t>
  </si>
  <si>
    <t>ЧЕРНІГІВСЬКА МІСЬКА ОРГАНІЗАЦІЯ ПОЛІТИЧНОЇ ПАРТІЇ "СОЦІАЛЬНА СПРАВЕДЛИВІСТЬ"</t>
  </si>
  <si>
    <t>Климіша Ганна Іванівна, Голова</t>
  </si>
  <si>
    <t>КУЛИКІВСЬКА РАЙОННА ОРГАНІЗАЦІЯ ПОЛІТИЧНОЇ ПАРТІЇ "СОЦІАЛЬНА СПРАВЕДЛИВІСТЬ"</t>
  </si>
  <si>
    <t>Романьок Наталія Миколаївна, Голова</t>
  </si>
  <si>
    <t>КОРЮКІВСЬКА РАЙОННА ОРГАНІЗАЦІЯ ПОЛІТИЧНОЇ ПАРТІЇ "СОЦІАЛЬНА СПРАВЕДЛИВІСТЬ"</t>
  </si>
  <si>
    <t>Жук Василь Миколайович, Голова</t>
  </si>
  <si>
    <t>КОРОПСЬКА РАЙОННА ОРГАНІЗАЦІЯ ПОЛІТИЧНОЇ ПАРТІЇ "СОЦІАЛЬНА СПРАВЕДЛИВІСТЬ"</t>
  </si>
  <si>
    <t>Попов Денис В'ячеславович, Голова</t>
  </si>
  <si>
    <t>16400, Чернігівська обл., Борзнянський р., м. Борзна, вулиця Незалежності, будинок, 2</t>
  </si>
  <si>
    <t>Борзнянська міська організація Всеукраїнського об'єднання "Свобода"</t>
  </si>
  <si>
    <t>Мухтарова Ніна Петрівна, Голова</t>
  </si>
  <si>
    <t>СОСНИЦЬКА РАЙОННА ОРГАНІЗАЦІЯ ПОЛІТИЧНОЇ ПАРТІЇ "СОЦІАЛЬНА СПРАВЕДЛИВІСТЬ"</t>
  </si>
  <si>
    <t>Максименко Юлія Євгеніївна, Голова</t>
  </si>
  <si>
    <t>НОВГОРОД - СІВЕРСЬКА РАЙОННА ОРГАНІЗАЦІЯ ПОЛІТИЧНОЇ ПАРТІЇ "СОЦІАЛЬНА СПРАВЕДЛИВІСТЬ"</t>
  </si>
  <si>
    <t>Аносова Вікторія Сергіївна, Голова</t>
  </si>
  <si>
    <t>НІЖИНСЬКА РАЙОННА ОРГАНІЗАЦІЯ ПОЛІТИЧНОЇ ПАРТІЇ "СОЦІАЛЬНА СПРАВЕДЛИВІСТЬ"</t>
  </si>
  <si>
    <t>Терещенко Людмила Вікторівна, Голова</t>
  </si>
  <si>
    <t>СНОВСЬКА РАЙОННА ОРГАНІЗАЦІЯ ПОЛІТИЧНОЇ ПАРТІЇ "СОЦІАЛЬНА СПРАВЕДЛИВІСТЬ"</t>
  </si>
  <si>
    <t>Лаверенць Альона Володимирівна, Голова</t>
  </si>
  <si>
    <t>БАХМАЦЬКА РАЙОННА ОРГАНІЗАЦІЯ ПОЛІТИЧНОЇ ПАРТІЇ "СОЦІАЛЬНА СПРАВЕДЛИВІСТЬ"</t>
  </si>
  <si>
    <t>Арсененко Анна Олександрівна, Голова</t>
  </si>
  <si>
    <t>ПРИЛУЦЬКА МІСЬКА ОРГАНІЗАЦІЯ ПОЛІТИЧНОЇ ПАРТІЇ "СОЦІАЛЬНА СПРАВЕДЛИВІСТЬ"</t>
  </si>
  <si>
    <t>Білаш Любов Борисівна, Голова</t>
  </si>
  <si>
    <t>ПРИЛУЦЬКА РАЙОННА ОРГАНІЗАЦІЯ ПОЛІТИЧНОЇ ПАРТІЇ "СОЦІАЛЬНА СПРАВЕДЛИВІСТЬ"</t>
  </si>
  <si>
    <t>Дяченко Анатолій Трохимович, Голова</t>
  </si>
  <si>
    <t>14000, Чернігівська обл., м. Чернігів, Деснянський р., проспект Миру,14</t>
  </si>
  <si>
    <t>НОСІВСЬКА РАЙОННА ОРГАНІЗАЦІЯ ПОЛІТИЧНОЇ ПАРТІЇ "СОЦІАЛЬНА СПРАВЕДЛИВІСТЬ"</t>
  </si>
  <si>
    <t>Слиш Марина Валентинівна, Голова</t>
  </si>
  <si>
    <t>НОВГОРОД - СІВЕРСЬКА МІСЬКА ОРГАНІЗАЦІЯ ПОЛІТИЧНОЇ ПАРТІЇ "СОЦІАЛЬНА СПРАВЕДЛИВІСТЬ"</t>
  </si>
  <si>
    <t>Матюша Марія Олександрівна, Голова</t>
  </si>
  <si>
    <t>ДЕСНЯНСЬКА РАЙОННА У МІСТІ ЧЕРНІГОВІ ОРГАНІЗАЦІЯ ПОЛІТИЧНОЇ ПАРТІЇ "СОЦІАЛЬНА СПРАВЕДЛИВІСТЬ"</t>
  </si>
  <si>
    <t>Чудовська Юлія Сергіївна, Голова</t>
  </si>
  <si>
    <t>15622, Чернігівська обл., Менський р., смт. Березна, вулиця Авіації, будинок 1</t>
  </si>
  <si>
    <t>БЕРЕЗНЯНСЬКИЙ ПЕРВИННИЙ ОСЕРЕДОК №6 АГРАРНОЇ ПАРТІЇ УКРАЇНИ МЕНСЬКОГО РАЙОНУ ЧЕРНІГІВСЬКОЇ ОБЛАСТІ</t>
  </si>
  <si>
    <t>Селюк Сергій Петрович, Голова</t>
  </si>
  <si>
    <t>15622, Чернігівська обл., Менський р., смт. Березна, вулиця Польова, будинок 8 б</t>
  </si>
  <si>
    <t>БЕРЕЗНЯНСЬКИЙ ПЕРВИННИЙ ОСЕРЕДОК №5 АГРАРНОЇ ПАРТІЇ УКРАЇНИ МЕНСЬКОГО РАЙОНУ ЧЕРНІГІВСЬКОЇ ОБЛАСТІ</t>
  </si>
  <si>
    <t>Саченко Тетяна Геннадіївна, Голова</t>
  </si>
  <si>
    <t>15622, Чернігівська обл., Менський р., смт. Березна, вулиця Петропавлівська, будинок 45</t>
  </si>
  <si>
    <t>БЕРЕЗНЯНСЬКИЙ ПЕРВИННИЙ ОСЕРЕДОК №4 АГРАРНОЇ ПАРТІЇ УКРАЇНИ МЕНСЬКОГО РАЙОНУ ЧЕРНІГІВСЬКОЇ ОБЛАСТІ</t>
  </si>
  <si>
    <t>Дмитренко Олександр Михайлович, Голова</t>
  </si>
  <si>
    <t>15622, Чернігівська обл., Менський р., смт. Березна, вулиця Горького, будинок 44</t>
  </si>
  <si>
    <t>БЕРЕЗНЯНСЬКИЙ ПЕРВИННИЙ ОСЕРЕДОК №7 АГРАРНОЇ ПАРТІЇ УКРАЇНИ МЕНСЬКОГО РАЙОНУ ЧЕРНІГІВСЬКОЇ ОБЛАСТІ</t>
  </si>
  <si>
    <t>ЖИТНИК СЕРГІЙ ВАСИЛЬОВИЧ, Голова первинного осередку</t>
  </si>
  <si>
    <t>15011, Чернігівська обл., Ріпкинський р., смт. Добрянка, ВУЛИЦЯ КОЦЮБИНСЬКОГО, БУДИНОК 26-2</t>
  </si>
  <si>
    <t>ДОБРЯНСЬКИЙ ПЕРВИННИЙ ОСЕРЕДОК АГРАРНОЇ ПАРТІЇ УКРАЇНИ РІПКИНСЬКОГО РАЙОНУ ЧЕРНГІВСЬКОЇ ОБЛАСТІ</t>
  </si>
  <si>
    <t>ВЕРХОЛАНЦЕВА НАДІЯ ВІТАЛІЇВНА, Голова первинного осередку</t>
  </si>
  <si>
    <t>15023, Чернігівська обл., Ріпкинський р., с. Грабів, вулиця Молодіжна, будинок 9</t>
  </si>
  <si>
    <t>ГРАБІВСЬКИЙ ПЕРВИННИЙ ОСЕРЕДОК АГРАРНОЇ ПАРТІЇ УКРАЇНИ РІПКИНСЬКОГО РАЙОНУ ЧЕРНІГІВСЬКОЇ ОБЛАСТІ</t>
  </si>
  <si>
    <t>БАРДАКОВА СВІТЛАНА ОЛЕКСАНДРІВНА, Голова первинного осередку</t>
  </si>
  <si>
    <t>15300, Чернігівська обл., Корюківський р., м. Корюківка, ВУЛИЦЯ СВОБОДИ, БУДИНОК 37Б</t>
  </si>
  <si>
    <t>ПЕРВИННИЙ ОСЕРЕДОК №3 АГРАРНОЇ ПАРТІЇ УКРАЇНИ М.КОРЮКІВКА КОРЮКІВСЬКОГО РАЙОНУ ЧЕРНІГІВСЬКОЇ ОБЛАСТІ</t>
  </si>
  <si>
    <t>СЕРГІЄНКО АРТЕМ АНАТОЛІЙОВИЧ, Голова первинного осередку</t>
  </si>
  <si>
    <t>15300, Чернігівська обл., Корюківський р., м. Корюківка, ВУЛИЦЯ БУЛЬВАРНА, БУДИНОК 12, КВАРТИРА 6</t>
  </si>
  <si>
    <t>ПЕРВИННИЙ ОСЕРЕДОК №5 АГРАРНОЇ ПАРТІЇ УКРАЇНИ М.КОРЮКІВКА КОРЮКІВСЬКОГО РАЙОНУ ЧЕРНІГІВСЬКОЇ ОБЛАСТІ</t>
  </si>
  <si>
    <t>ПЕНЕНКО КАТЕРИНА ІВАНІВНА, Голова первинного осередку</t>
  </si>
  <si>
    <t>15300, Чернігівська обл., Корюківський р., м. Корюківка, ПРОВУЛОК БКЛЬВАРНИЙ, БУДИНОК 8/9</t>
  </si>
  <si>
    <t>ПЕРВИННИЙ ОСЕРЕДОК №4 АГРАРНОЇ ПАРТІЇ УКРАЇНИ М.КОРЮКІВКА КОРЮКІВСЬКОГО РАЙОНУ ЧЕРНІГІВСЬКОЇ ОБЛАСТІ</t>
  </si>
  <si>
    <t>Санченко Олександр Миколайович, Голова</t>
  </si>
  <si>
    <t>КОЗЕЛЕЦЬКА РАЙОННА ОРГАНІЗАЦІЯ ПОЛІТИЧНОЇ ПАРТІЇ "СОЦІАЛЬНА СПРАВЕДЛИВІСТЬ"</t>
  </si>
  <si>
    <t>Легейда Крістіна Сергіївна, Голова</t>
  </si>
  <si>
    <t>НІЖИНСЬКА МІСЬКА ОРГАНІЗАЦІЯ ПОЛІТИЧНОЇ ПАРТІЇ "СОЦІАЛЬНА СПРАВЕДЛИВІСТЬ"</t>
  </si>
  <si>
    <t>Москальський Владислав Віталійович, Голова</t>
  </si>
  <si>
    <t>МЕНСЬКА РАЙОННА ОРГАНІЗАЦІЯ ПОЛІТИЧНОЇ ПАРТІЇ "СОЦІАЛЬНА СПРАВЕДЛИВІСТЬ"</t>
  </si>
  <si>
    <t>Скрипець Катерина Василівна, Голова</t>
  </si>
  <si>
    <t>НОВОЗАВОДСЬКА РАЙОННА У МІСТІ ЧЕРНІГОВІ ОРГАНІЗАЦІЯ ПОЛІТИЧНОЇ ПАРТІЇ "СОЦІАЛЬНА СПРАВЕДЛИВІСТЬ"</t>
  </si>
  <si>
    <t>Макаренко Світлана Степанівна, Голова первинного осередку</t>
  </si>
  <si>
    <t>16741, Чернігівська обл., Ічнянський р., с. Верескуни, ПРОВУЛОК ТИХИЙ, БУДИНОК 9</t>
  </si>
  <si>
    <t>ВЕРЕСКУНІВСЬКИЙ ПЕРВИННИЙ ОСЕРЕДОК АГРАРНОЇ ПАРТІЇ УКРАЇНИ ІЧНЯНСЬКОГО РАЙОНУ ЧЕРНІГІВСЬКОЇ ОБЛАСТІ</t>
  </si>
  <si>
    <t>Куслій Павло Андрійович, Голова Організації, член Виконавчого комітету за посадою</t>
  </si>
  <si>
    <t>16541, Чернігівська обл., Бахмацький р., с. Красилівка, вулиця Вокзальна, будинок 5</t>
  </si>
  <si>
    <t>Красилівський первинний осередок №1 Аграрної партії України Бахмацького району Чернігівської області</t>
  </si>
  <si>
    <t>Голотов Володимир Афанасійович, Голова Організації, член Виконавчого комітету за посадою</t>
  </si>
  <si>
    <t>16500, Чернігівська обл., Бахмацький р., м. Бахмач, вулиця Соборності, будинок 42</t>
  </si>
  <si>
    <t>Бахмацький міський первинний осередок №7 Аграрної партії України Бахмацького району Чернігівської області</t>
  </si>
  <si>
    <t>Головань Анатолій Іванович, Голова первинного осередку</t>
  </si>
  <si>
    <t>16430, Чернігівська обл., Борзнянський р., с. Шаповалівка, Вулиця Зарічна, будинок 20</t>
  </si>
  <si>
    <t>ШАПОВАЛІВСЬКИЙ ПЕРВИННИЙ ОСЕРЕДОК АГРАРНОЇ ПАРТІЇ УКРАЇНИ БОРЗНЯНСЬКОГО РАЙОНУ ЧЕРНІГІВСЬКОЇ ОБЛАСТІ</t>
  </si>
  <si>
    <t>Бець Микола Петрович, Голова первинного осередку</t>
  </si>
  <si>
    <t>16452, Чернігівська обл., Борзнянський р., с. Сиволож, ВУЛИЦЯ ГОГОЛЯ, будинок 34</t>
  </si>
  <si>
    <t>СИВОЛОЖСЬКИЙ ПЕРВИННИЙ ОСЕРЕДОК АГРАРНОЇ ПАРТІЇ УКРАЇНИ БОРЗНЯНСЬКОГО РАЙОНУ ЧЕРНІГІВСЬКОЇ ОБЛАСТІ</t>
  </si>
  <si>
    <t>Серик Марина Миколаївна, Голова первинного осередку</t>
  </si>
  <si>
    <t>16433, Чернігівська обл., Борзнянський р., с. Миколаївка, ВУЛИЦЯ ГАГАРІНА, будинок 17</t>
  </si>
  <si>
    <t>МИКОЛАЇВСЬКИЙ ПЕРВИННИЙ ОСЕРЕДОК АГРАРНОЇ ПАРТІЇ УКРАЇНИ БОРЗНЯНСЬКОГО РАЙОНУ ЧЕРНІГІВСЬКОЇ ОБЛАСТІ</t>
  </si>
  <si>
    <t>Коваленко Валентина Степанівна, Голова первинного осередку</t>
  </si>
  <si>
    <t>16443, Чернігівська обл., Борзнянський р., с. Красносільське, ВУЛИЦЯ МИРУ, БУДИНОК 3</t>
  </si>
  <si>
    <t>КРАСНОСІЛЬСЬКИЙ ПЕРВИННИЙ ОСЕРЕДОК АГРАРНОЇ ПАРТІЇ УКРАЇНИ БОРЗНЯНСЬКОГО РАЙОНУ ЧЕРНІГІВСЬКОЇ ОБЛАСТІ</t>
  </si>
  <si>
    <t>Гальчун Микола Якович, Голова первинного осередку</t>
  </si>
  <si>
    <t>16423, Чернігівська обл., Борзнянський р., с. Сидорівка, вулиця І.Франка, будинок 38</t>
  </si>
  <si>
    <t>СИДОРІВСЬКИЙ ПЕРВИННИЙ ОСЕРЕДОК АГРАРНОЇ ПАРТІЇ УКРАЇНИ БОРЗНЯНСЬКОГО РАЙОНУ ЧЕРНІГІВСЬКОЇ ОБЛАСТІ</t>
  </si>
  <si>
    <t>Ковган Лариса Миколаївна, Голова</t>
  </si>
  <si>
    <t>14000, Чернігівська обл., м. Чернігів, Деснянський р., проспект Миру, будинок,12</t>
  </si>
  <si>
    <t>ЧЕРНІГІВСЬКА РАЙОННА ОРГАНІЗАЦІЯ ПОЛІТИЧНОЇ ПАРТІЇ "СОЦІАЛЬНА СПРАВЕДЛИВІСТЬ"</t>
  </si>
  <si>
    <t>Бучарський Сергій Володимирович, Голова</t>
  </si>
  <si>
    <t>ВАРВИНСЬКА РАЙОННА ОРГАНІЗАЦІЯ  ПОЛІТИЧНОЇ ПАРТІЇ "СОЦІАЛЬНА СПРАВЕДЛИВІСТЬ"</t>
  </si>
  <si>
    <t>Власкова Людмила Сергіївна, Голова</t>
  </si>
  <si>
    <t>14000, Чернігівська обл., м. Чернігів, Деснянський р., проспект Миру, будинок, 12</t>
  </si>
  <si>
    <t>БОРЗНЯНСЬКА РАЙОННА ОРГАНІЗАЦІЯ ПОЛІТИЧНОЇ ПАРТІЇ "СОЦІАЛЬНА СПРАВЕДЛИВІСТЬ"</t>
  </si>
  <si>
    <t>Хавило Світлана Анатоліївна, Голова Організації</t>
  </si>
  <si>
    <t>16142, Чернігівська обл., Сосницький р., с. Якличі, вулиця Братів Подорожніх, будинок 18</t>
  </si>
  <si>
    <t>Яклицький первинний осередок Аграрної партії України Сосницького району Чернігівської області</t>
  </si>
  <si>
    <t>Казора Іван Миколайович, Голова (член за посадою)</t>
  </si>
  <si>
    <t>16000, Чернігівська обл., м. Новгород-Сіверський, вулиця Ушинського, будинок, 16</t>
  </si>
  <si>
    <t>Новгород-Сіверська районна організація Політичної партії "Об'єднання "Самопоміч" у Чернігівській області</t>
  </si>
  <si>
    <t>Іванько Вікторія Віталіївна, Голова Організації, член Виконавчого комітету за посадою</t>
  </si>
  <si>
    <t>16500, Чернігівська обл., Бахмацький р., м. Бахмач, вулиця Європейська, будинок 3</t>
  </si>
  <si>
    <t>БАХМАЦЬКА РАЙОННА ОРГАНІЗАЦІЯ ПОЛІТИЧНОЇ ПАРТІЇ "ОБ'ЄДНАННЯ "САМОПОМІЧ" У ЧЕРНІГІВСЬКІЙ ОБЛАСТІ</t>
  </si>
  <si>
    <t>Яременко Валентина Миколаївна, Голова первинного осередку</t>
  </si>
  <si>
    <t>17508, Чернігівська обл., Прилуцький р., с. Манжосівка, ПРОВУЛОК СХІДНИЙ, БУДИНОК 1</t>
  </si>
  <si>
    <t>МАНЖОСІВСЬКИЙ ПЕРВИННИЙ ОСЕРЕДОК АГРАРНОЇ ПАРТІЇ УКРАЇНИ ПРИЛУЦЬКОГО РАЙОНУ ЧЕРНІГІВСЬКОЇ ОБЛАСТІ</t>
  </si>
  <si>
    <t>Проценко Наталія Георгіївна, Голова первинного осередку</t>
  </si>
  <si>
    <t>17534, Чернігівська обл., Прилуцький р., с. Дідівці, Провулок Північний, будинок 1, корпус А</t>
  </si>
  <si>
    <t>ДІДІВСЬКИЙ ПЕРВИННИЙ ОСЕРЕДОК АГРАРНОЇ ПАРТІЇ УКРАЇНИ ПРИЛУЦЬКОГО РАЙОНУ ЧЕРНІГІВСЬКОЇ ОБЛАСТІ</t>
  </si>
  <si>
    <t>Руденко Богдан Віталійович, Голова первинного осередку</t>
  </si>
  <si>
    <t>17532, Чернігівська обл., Прилуцький р., с. Валки, ВУЛИЦЯ ВИШНЕВА, БУДИНОК 15</t>
  </si>
  <si>
    <t>ВАЛКІВСЬКИЙ ПЕРВИННИЙ ОСЕРЕДОК АГРАРНОЇ ПАРТІЇ УКРАЇНИ ПРИЛУЦЬКОГО РАЙОНУ ЧЕРНІГІВСЬКОЇ ОБЛАСТІ</t>
  </si>
  <si>
    <t>Бартош Лідія Михайлівна, Голова первинного осередку</t>
  </si>
  <si>
    <t>17540, Чернігівська обл., Прилуцький р., с. Лісові Сорочинці, вулиця Домонтовича, будинок 7</t>
  </si>
  <si>
    <t>ЛІСОВОСОРОЧИНСЬКИЙ ПЕРВИННИЙ ОСЕРЕДОК АГРАРНОЇ ПАРТІЇ УКРАЇНИ ПРИЛУЦЬКОГО РАЙОНУ ЧЕРНІГІВСЬКОЇ ОБЛАСТІ</t>
  </si>
  <si>
    <t>Кисла Ольга Анатоліївна, Голова первинного осередку</t>
  </si>
  <si>
    <t>17550, Чернігівська обл., Прилуцький р., с. Охіньки, вулиця Новосільська, будинок 4</t>
  </si>
  <si>
    <t>ОХІНЬКІВСЬКИЙ ПЕРВИННИЙ ОСЕРЕДОК АГРАРНОЇ ПАРТІЇ УКРАЇНИ ПРИЛУЦЬКОГО РАЙОНУ ЧЕРНІГІВСЬКОЇ ОБЛАСТІ</t>
  </si>
  <si>
    <t>Бобоєва Валентина Михайлівна, Голова Організації</t>
  </si>
  <si>
    <t>Бахмацький міський первинний осередок №2 Аграрної партії України Бахмацького району Чернігівської області</t>
  </si>
  <si>
    <t>Євстаф'єв Олександр Євгенійович, Голова Організації</t>
  </si>
  <si>
    <t>Бахмацький міський первинний осередок №3 Аграрної партії України Бахмацького району Чернігівської області</t>
  </si>
  <si>
    <t>Єрмоленко Сергій Олександрович, Голова Організації</t>
  </si>
  <si>
    <t>Бахмацький міський первинний осередок №6 Аграрної партії України Бахмацького району Чернігівської області</t>
  </si>
  <si>
    <t>Кухаренко Альона Володимирівна, Голова Організації</t>
  </si>
  <si>
    <t>15000, Чернігівська обл., Бахмацький р., м. Бахмач, вулиця Соборності, будинок 42</t>
  </si>
  <si>
    <t>Бахмацький міський первинний осередок №5 Аграрної партії України Бахмацького району Чернігівської області</t>
  </si>
  <si>
    <t>Кирлиця Юрій Васильович, Голова Організації</t>
  </si>
  <si>
    <t>Бахмацький міський первинний осередок №4 Аграрної партії України Бахмацького району Чернігівської області</t>
  </si>
  <si>
    <t>Кошова  Ганна Іванівна, Голова Організації</t>
  </si>
  <si>
    <t>15200, Чернігівська обл., Сновський р., м. Сновськ, вулиця імені Шевченко, будинок 42/2</t>
  </si>
  <si>
    <t>Первинний осередок №5 Аграрної партії України в місті Сновськ Сновського району Чернігівської області</t>
  </si>
  <si>
    <t>Кожедуб Лідія Федорівна, Голова Організації</t>
  </si>
  <si>
    <t>15200, Чернігівська обл., Сновський р., м. Сновськ, вулиця Чернігівська, будинок 20</t>
  </si>
  <si>
    <t>Первинний осередок №2 Аграрної партії України в місті Сновськ Сновського району Чернігівської області</t>
  </si>
  <si>
    <t>Козимір Тетяна Сергіївна, Голова Організації</t>
  </si>
  <si>
    <t>15200, Чернігівська обл., Сновський р., м. Сновськ, вулиця Вишнева, будинок 29</t>
  </si>
  <si>
    <t>Первинний осередок №4 Аграрної партії України в місті Сновськ Сновського району Чернігівської області</t>
  </si>
  <si>
    <t>Ковбаса Петро Васильович, Голова Організації</t>
  </si>
  <si>
    <t>15200, Чернігівська обл., Сновський р., м. Сновськ, вулиця Якуба Колоса, будинок 4</t>
  </si>
  <si>
    <t>Первинний осередок №3 Аграрної партії України в місті Сновськ Сновського району Чернігівської області</t>
  </si>
  <si>
    <t>Рудова Карина Євгеніївна, Голова Організації</t>
  </si>
  <si>
    <t>14000, Чернігівська обл., м. Чернігів, Деснянський р., проспект Миру, будинок 49А, кабінет 305</t>
  </si>
  <si>
    <t>Первинний партійний осередок №33 Деснянської районної у місті Чернігові організації Аграрної партії України</t>
  </si>
  <si>
    <t>Куценко Сергій Миколайович, Голова Організації</t>
  </si>
  <si>
    <t>Первинний партійний осередок №34 Деснянської районної у місті Чернігові організації Аграрної партії України</t>
  </si>
  <si>
    <t>Розанова Вікторія Вікторівна, Голова Організації</t>
  </si>
  <si>
    <t>Первинний партійний осередок №25 Новозаводської районної у місті Чернігові організації Аграрної партії України</t>
  </si>
  <si>
    <t>Коршак Ольга Василівна, Голова Організації</t>
  </si>
  <si>
    <t>Первинний партійний осередок №26 Новозаводської районної у місті Чернігові організації Аграрної партії України</t>
  </si>
  <si>
    <t>Бистрікова Анна Миколаївна, Голова Організації</t>
  </si>
  <si>
    <t>Первинний партійний осередок №27 Новозаводської районної у місті Чернігові організації Аграрної партії України</t>
  </si>
  <si>
    <t>Баранова Олена Петрівна, Голова</t>
  </si>
  <si>
    <t>14033, Чернігівська обл., м. Чернігів, Деснянський р., вулиця Героїв Чорнобиля, будинок,3, квартира,82</t>
  </si>
  <si>
    <t>Первинний осередок ПАРТІЇ "БЛОК ПЕТРА ПОРОШЕНКА "СОЛІДАРНІСТЬ" вулиця Героїв Чорнобиля м. Чернігів Чернігівська область</t>
  </si>
  <si>
    <t>Грохольська Оксана Миколаївна, Голова</t>
  </si>
  <si>
    <t>17044, Чернігівська обл., Козелецький р., м. Остер, вулиця довженка, будинок,45 А, квартира, 7</t>
  </si>
  <si>
    <t>Первинний осередок ПАРТІЇ "БЛОК ПЕТРА ПОРОШЕНКА "СОЛІДАРНІСТЬ" вулиця Довженка міста Остер Козелецького району Чернігівської області</t>
  </si>
  <si>
    <t>Подій Володимир Олексійович, Голова</t>
  </si>
  <si>
    <t>17044, Чернігівська обл., Козелецький р., м. Остер, вулиця Шевченка, будинок,77</t>
  </si>
  <si>
    <t>Первинний осередок ПАРТІЇ "БЛОК ПЕТРА ПОРОШЕНКА "СОЛІДАРНІСТЬ" вулиця Шевченка міста Остер Козелецького району Чернігівської області</t>
  </si>
  <si>
    <t>Гулюк Володимир Ульянович, Голова</t>
  </si>
  <si>
    <t>17044, Чернігівська обл., Козелецький р., м. Остер, вулиця Весняна, будинок, 36</t>
  </si>
  <si>
    <t>Первинний осередок ПАРТІЇ "БЛОК ПЕТРА ПОРОШЕНКА "СОЛІДАРНІСТЬ" вулиця Весняна міста Остер Козелецького району Чернігівської області</t>
  </si>
  <si>
    <t>Скок Владислав Володимирович, Голова Організації</t>
  </si>
  <si>
    <t>Первинний партійний осередок №24 Новозаводської районної у місті Чернігові організації Аграрної партії України</t>
  </si>
  <si>
    <t>Скорняков Сергій Миколайович, Голова Організації</t>
  </si>
  <si>
    <t>14000, Чернігівська обл., м. Чернігів, Деснянський р., проспектр Миру, будинок 49А, кабінет 305</t>
  </si>
  <si>
    <t>Первинний партійний осередок №32 Деснянської районної у місті Чернігові організації Аграрної партії України</t>
  </si>
  <si>
    <t>КРИВЕНОК МИКОЛА ІВАНОВИЧ, Голова первинного осередку</t>
  </si>
  <si>
    <t>16412, Чернігівська обл., Борзнянський р., с. Високе, ВУЛИЦЯ САДОВА, будинок 1</t>
  </si>
  <si>
    <t>ВИСОЧАНСЬКИЙ ПЕРВИННИЙ ОСЕРЕДОК АГРАРНОЇ ПАРТІЇ УКРАЇНИ БОРЗНЯНСЬКОГО РАЙОНУ ЧЕРНІГІВСЬКОЇ ОБЛАСТІ</t>
  </si>
  <si>
    <t>КУДЛАЙ МАРІЯ ДМИТРІВНА, Голова первинного осередку</t>
  </si>
  <si>
    <t>17531, Чернігівська обл., Прилуцький р., с. Смош, 2 ПРОВУЛУК ЮРЧЕНКІВ, БУДИНОК 1</t>
  </si>
  <si>
    <t>СМОСЬКИЙ ПЕРВИННИЙ ОСЕРЕДОК АГРАРНОЇ ПАРТІЇ УКРАЇНИ ПРИЛУЦЬКОГО РАЙОНУ ЧЕРНІГІВСЬКОЇ ОБЛАСТІ</t>
  </si>
  <si>
    <t>КРАВЧЕНКО ЮЛІЯ МИХАЙЛІВНА, Голова первинного осередку</t>
  </si>
  <si>
    <t>17591, Чернігівська обл., Прилуцький р., с. Яблунівка, ВУЛИЦЯ НЕУШКІНА, БУДИНОК 15</t>
  </si>
  <si>
    <t>ЯБЛУНІВСЬКИЙ ПЕРВИННИЙ ОСЕРЕДОК АГРАРНОЇ ПАРТІЇ УКРАЇНИ ПРИЛУЦЬКОГО РАЙОНУ ЧЕРНІГІВСЬКОЇ ОБЛАСТІ</t>
  </si>
  <si>
    <t>КРИЛО РУСЛАН АНАТОЛІЙОВИЧ, Голова первинного осередку</t>
  </si>
  <si>
    <t>17560, Чернігівська обл., Прилуцький р., с. Погреби, 2 провулок Богунського, будинок 27/1</t>
  </si>
  <si>
    <t>ПОГРЕБІВСЬКИЙ ПЕРВИННИЙ ОСЕРЕДОК АГРАРНОЇ ПАРТІЇ УКРАЇНИ ПРИЛУЦЬКОГО РАЙОНУ ЧЕРНІГІВСЬКОЇ ОБЛАСТІ</t>
  </si>
  <si>
    <t>Ільясов Мемет Шевкетович, Координатор, член Ради</t>
  </si>
  <si>
    <t>15513, Чернігівська обл., Чернігівський р., с. Мохнатин, вулиця Жовтнева, будинок 12</t>
  </si>
  <si>
    <t>Чернігівська районна партійна організація Політичної партії "Воля"</t>
  </si>
  <si>
    <t>Жадько Ганна Миколаївна, Голова</t>
  </si>
  <si>
    <t>16665, Чернігівська обл., Ніжинський р., с. Богданівка, вулиця Центральна, будинок 42</t>
  </si>
  <si>
    <t>Богданівський первинний осередок Аграрної партії України Ніжинського району Чернігівської області</t>
  </si>
  <si>
    <t>Пономаренко Вікторія Олексадрівна, Голова міської організації, член Ради</t>
  </si>
  <si>
    <t>17500, Чернігівська обл., м. Прилуки, провулок Пилипа Орлика, будинок 2</t>
  </si>
  <si>
    <t>ПРИЛУЦЬКА МІСЬКА ОРГАНІЗАЦІЯ ПОЛІТИЧНОЇ ПАРТІЇ "НАШІ"</t>
  </si>
  <si>
    <t>ДЗЮБА ЛЮДМИЛА ОЛЕКСАНДРІВНА, Голова первинного осередку</t>
  </si>
  <si>
    <t>14000, Чернігівська обл., м. Чернігів, Деснянський р., ПРОСПЕКТ МИРУ, БУДИНОК 49А, КАБІНЕТ 305</t>
  </si>
  <si>
    <t>ПЕРВИННИЙ ПАРТІЙНИЙ ОСЕРЕДОК №21 НОВОЗАВОДСЬКОЇ РАЙОННОЇ У МІСТІ ЧЕРНІГОВІ ОРГАНІЗАЦІЇ АГРАРНОЇ ПАРТІЇ УКРАЇНИ</t>
  </si>
  <si>
    <t>ВАСИЛЕНКО МИКОЛА ВОЛОДИМИРОВИЧ, Голова первинного осередку</t>
  </si>
  <si>
    <t>ПЕРВИННИЙ ПАРТІЙНИЙ ОСЕРЕДОК №23 НОВОЗАВОДСЬКОЇ РАЙОННОЇ У МІСТІ ЧЕРНІГОВІ ОРГАНІЗАЦІЇ АГРАРНОЇ ПАРТІЇ УКРАЇНИ</t>
  </si>
  <si>
    <t>ЗУБАТЕНКО ЖАННА ВІКТОРІВНА, Голова первинного осередку</t>
  </si>
  <si>
    <t>14000, Чернігівська обл., м. Чернігів, Деснянський р., Проспект Миру, будинок 49А, кабінет 305</t>
  </si>
  <si>
    <t>ПЕРВИННИЙ ПАРТІЙНИЙ ОСЕРЕДОК №30 ДЕСНЯНСЬКОЇ РАЙОННОЇ У МІСТІ ЧЕРНІГОВІ ОРГАНІЗАЦІЇ АГРАРНОЇ ПАРТІЇ УКРАЇНИ</t>
  </si>
  <si>
    <t>ЄФИМЕНКО АЛІНА ВОЛОДИМИРІВНА, Голова первинного осередку</t>
  </si>
  <si>
    <t>14000, Чернігівська обл., м. Чернігів, Деснянський р., ПРОСПЕКТ МИРУ, 49А, КАБІНЕТ 305</t>
  </si>
  <si>
    <t>ПЕРВИННИЙ ПАРТІЙНИЙ ОСЕРЕДОК №31 ДЕСНЯНСЬКОЇ РАЙОННОЇ У МІСТІ ЧЕРНІГОВІ ОРГАНІЗАЦІЇ АГРАРНОЇ ПАРТІЇ УКРАЇНИ</t>
  </si>
  <si>
    <t>ШИМКО ПАВЛО МИКОЛАЙОВИЧ, Голова первинного осередку</t>
  </si>
  <si>
    <t>ПЕРВИННИЙ ПАРТІЙНИЙ ОСЕРЕДОК №28 ДЕСНЯНСЬКОЇ РАЙОННОЇ У МІСТІ ЧЕРНІГОВІ ОРГАНІЗАЦІЇ АГРАРНОЇ ПАРТІЇ УКРАЇНИ</t>
  </si>
  <si>
    <t>КОСАЯ СВІТЛАНА АНАТОЛІЇВНА, Голова первинного осередку</t>
  </si>
  <si>
    <t>14000, Чернігівська обл., м. Чернігів, Деснянський р., ПРОСПЕКТ МИРУ, БУДИНОК 49 А, КАБІНЕТ 305</t>
  </si>
  <si>
    <t>ПЕРВИННИЙ ПАРТІЙНИЙ ОСЕРЕДОК №29 ДЕСНЯНСЬКОЇ РАЙОННОЇ У МІСТІ ЧЕРНІГОВІ ОРГАНІЗАЦІЇ АГРАРНОЇ ПАРТІЇ УКРАЇНИ</t>
  </si>
  <si>
    <t>Пінчук Інна Олександрівна, Координатор, Член ради</t>
  </si>
  <si>
    <t>16606, Чернігівська обл., м. Ніжин, вулиця Франка, будинок 55</t>
  </si>
  <si>
    <t>НІЖИНСЬКА МІСЬКА ПАРТІЙНА ОРГАНІЗАЦІЯ ПОЛІТИЧНОЇ ПАРТІЇ "ВОЛЯ"</t>
  </si>
  <si>
    <t>Антоненко Ольга Олексіївна, Голова первинного осередку</t>
  </si>
  <si>
    <t>16071, Чернігівська обл., Новгород-Сіверський р., с. Березова Гать, ВУЛИЦЯ ЗАРІЧНА, БУДИНОК 6</t>
  </si>
  <si>
    <t>БЕРЕЗОВОГАТСЬКИЙ ПЕРВИННИЙ ОСЕРЕДОК АГРАРНОЇ ПАРТІЇ УКРАЇНИ НОВГОРОД-СІВЕРСЬКОГО РАЙОНУ ЧЕРНІГІВСЬКОЇ ОБЛАСТІ</t>
  </si>
  <si>
    <t>Гоман Михайло Федорович, Голова первинного осередку</t>
  </si>
  <si>
    <t>16030, Чернігівська обл., Новгород-Сіверський р., с. Смяч, ВУЛИЦЯ ДРУЖБИ, БУДИНОК 14</t>
  </si>
  <si>
    <t>СМЯЦЬКИЙ ПЕРВИННИЙ ОСЕРЕДОК АГРАРНОЇ ПАРТІЇ УКРАЇНИ НОВГОРОД-СІВЕРСЬКОГО РАЙОНУ ЧЕРНІГІВСЬКОЇ ОБЛАСТІ</t>
  </si>
  <si>
    <t>ОВДІЄНКО ЮЛІЯ ОЛЕКСАНДРІВНА, Голова первинного осередку</t>
  </si>
  <si>
    <t>17544, Чернігівська обл., Прилуцький р., с. Густиня, ВУЛИЦЯ ЯРМАРКОВА, БУДИНОК 52</t>
  </si>
  <si>
    <t>ГУСТИНСЬКИЙ ПЕРВИННИЙ ОСЕРЕДОК АГРАРНОЇ ПАРТІЇ УКРАЇНИ ПРИЛУЦЬКОГО  РАЙОНУ ЧЕРНІГІВСЬКОЇ ОБЛАСТІ</t>
  </si>
  <si>
    <t>ФУРМАН ПЕТРО ВАСИЛЬОВИЧ, Голова первинного осередку</t>
  </si>
  <si>
    <t>17581, Чернігівська обл., Прилуцький р., с. Малківка, ВУЛИЦЯ ГАГАРІНА, БУДИНОК 9</t>
  </si>
  <si>
    <t>МАЛКІВСЬКИЙ ПЕРВИННИЙ ОСЕРЕДОК АГРАРНОЇ ПАРТІЇ УКРАЇНИ ПРИЛУЦЬКОГО  РАЙОНУ ЧЕРНІГІВСЬКОЇ ОБЛАСТІ</t>
  </si>
  <si>
    <t>Іваненко Олександр Олександрович, Голова</t>
  </si>
  <si>
    <t>15561, Чернігівська обл., Чернігівський р., с. Шестовиця, вул. Деснянська, буд. 15</t>
  </si>
  <si>
    <t>Чернігівська районна організація Політичної партії "Наші"</t>
  </si>
  <si>
    <t>Подолянко Валентина Михайлівна, Голова</t>
  </si>
  <si>
    <t>17100, Чернігівська обл., Носівський р., м. Носівка, вул. Нівжинський шлях, буд.12, кв. 6</t>
  </si>
  <si>
    <t>Носівська районна організація Політичної партії "Наші"</t>
  </si>
  <si>
    <t>Науменко Світлана Олександрівна, Голова, член Ради</t>
  </si>
  <si>
    <t>16400, Чернігівська обл., Борзнянський р., м. Борзна, вул. Івана Полуя, буд. 30</t>
  </si>
  <si>
    <t>Борзнянська районна організація Політичної партії "Наші"</t>
  </si>
  <si>
    <t>Ковчежнюк Тетяна Миколаївна, Голова, член Виконавчого комітету за посадою</t>
  </si>
  <si>
    <t>17400, Чернігівська обл., Бобровицький р., м. Бобровиця, вулиця Незалежності, будинок 44</t>
  </si>
  <si>
    <t>Бобровицька районна партійна організація Аграрної партії України</t>
  </si>
  <si>
    <t>Остапенко Віктор Павлович, голова первинного осередку</t>
  </si>
  <si>
    <t>15600, Чернігівська обл., Менський р., м. Мена, ВУЛИЦЯ АРМІЙСЬКА, БУДИНОК 58а</t>
  </si>
  <si>
    <t>МЕНСЬКИЙ ПЕРВИННИЙ ОСЕРЕДОК №11 АГРАРНОЇ ПАРТІЇ УКРАЇНИ МЕНСЬКОГО РАЙОНУ ЧЕРНІГІВСЬКОЇ ОБЛАСТІ</t>
  </si>
  <si>
    <t>Б/Н</t>
  </si>
  <si>
    <t>РОМАНЕЦЬ ВОЛОДИМИР МИХАЙЛОВИЧ, ГОЛОВА ОРГАНІЗАЦІЇ/ЧЛЕН БЮРО ОРГАНІЗАЦІЇ</t>
  </si>
  <si>
    <t>14026, Чернігівська обл., Городнянський р., м. Городня, ВУЛИЦЯ 1-ГО ТРАВНЯ,будинок 8, квартира 2</t>
  </si>
  <si>
    <t>ГОРОДНЯНСЬКА МІСЬКА ОРГАНІЗАЦІЯ ПОЛІТИЧНОЇ ПАРТІЇ ДЕМАЛЬЯНС (ДЕМОКРАТИЧНИЙ АЛЬЯНС)</t>
  </si>
  <si>
    <t>Корнаков Андрій Васильович, Голова</t>
  </si>
  <si>
    <t>ПЕРВИННИЙ ПАРТІЙНИЙ ОСЕРЕДОК №27 ДЕСНЯНСЬКОЇ РАЙОННОЇ В МІСТІ ЧЕРНІГОВІ ОРГАНІЗАЦІЇ АГРАРНОЇ ПАРТІЇ УКРАЇНИ</t>
  </si>
  <si>
    <t>Романович Валентина Дмитрівна, Голова</t>
  </si>
  <si>
    <t>ПЕРВИННИЙ ПАРТІЙНИЙ ОСЕРЕДОК №26 ДЕСНЯНСЬКОЇ РАЙОННОЇ В МІСТІ ЧЕРНІГОВІ ОРГАНІЗАЦІЇ АГРАРНОЇ ПАРТІЇ УКРАЇНИ</t>
  </si>
  <si>
    <t>Литовченко Наталія Михайлівна, Голова первинного осередку</t>
  </si>
  <si>
    <t>16740, Чернігівська обл., Ічнянський р., с. Бережівка, вулиця Миру, будинок 30</t>
  </si>
  <si>
    <t>БЕРЕЖІВСЬКИЙ ПЕРВИННИЙ ОСЕРЕДОК АГРАРНОЇ ПАРТІЇ УКРАЇНИ ІЧНЯНСЬКОГО РАЙОНУ ЧЕРНІГІВСЬКОЇ ОБЛАСТІ</t>
  </si>
  <si>
    <t>Абакумов Роман Олексійович, Голова, член Виконавчого комітету за посадою</t>
  </si>
  <si>
    <t>14005, Чернігівська обл., м. Чернігів, Деснянський р., проспект Миру, будинок 49-А, офіс 305</t>
  </si>
  <si>
    <t>Чернігівська міська організація Аграрної партії України</t>
  </si>
  <si>
    <t>Яцун Тетяна Миколаївна, Голова</t>
  </si>
  <si>
    <t>17508, Чернігівська обл., м. Прилуки, вулиця Руська, будинок 52</t>
  </si>
  <si>
    <t>Первинний осередок №28 Аграрної партії України в місті Прилуки Чернігівської області</t>
  </si>
  <si>
    <t>Шидловська Ірина Григорівна, Голова</t>
  </si>
  <si>
    <t>17500, Чернігівська обл., м. Прилуки, вулиця 1 Травня, будинок 87, квартира 74</t>
  </si>
  <si>
    <t>Первинний осередок №29 Аграрної партії України в місті Прилуки Чернігівської області</t>
  </si>
  <si>
    <t>Пугач Григорій Миколайович, Голова Ради</t>
  </si>
  <si>
    <t>17200, Чернігівська обл., Талалаївський р., смт. Талалаївка, вулиця Нагірна, будинок, 18</t>
  </si>
  <si>
    <t>Талалаївська районна організація ПОЛІТИЧНОЇ ПАРТІЇ "ОСНОВА"(Талалаївська РОПП "ОСНОВА")</t>
  </si>
  <si>
    <t>Коваль Тетяна Петрівна, Голова</t>
  </si>
  <si>
    <t>17583, Чернігівська обл., Прилуцький р., смт. Ладан, вулиця Заводська, будинок 30, квартира 97</t>
  </si>
  <si>
    <t>ЛАДАНСЬКИЙ ПЕРВИННИЙ ОСЕРЕДОК АГРАРНОЇ ПАРТІЇ УКРАЇНИ ПРИЛУЦЬКОГО РАЙОНУ ЧЕРНІГІВСЬКОЇ ОБЛАСТІ</t>
  </si>
  <si>
    <t>Красій Леся Петрівна, Голова</t>
  </si>
  <si>
    <t>17503, Чернігівська обл., м. Прилуки, вулиця Ракітна, будинок 39, квартира 94</t>
  </si>
  <si>
    <t>Первинний осередок №27 Аграрної партії України в місті Прилуки Чернігівської області</t>
  </si>
  <si>
    <t>Піпоть Ксенія Сергіївна, Голова</t>
  </si>
  <si>
    <t>17509, Чернігівська обл., м. Прилуки, вулиця Польова, будинок 104, квартира 132</t>
  </si>
  <si>
    <t>Первинний осередок №24 Аграрної партії України в місті Прилуки Чернігівської області</t>
  </si>
  <si>
    <t>Коваленко Ірина Михайлівна, Голова</t>
  </si>
  <si>
    <t>17500, Чернігівська обл., м. Прилуки, вулиця Земська, будинок 61</t>
  </si>
  <si>
    <t>Первинний осередок №23 Аграрної партії України в місті Прилуки Чернігівської області</t>
  </si>
  <si>
    <t>Лазарєва Ліна Василівна, Голова</t>
  </si>
  <si>
    <t>17503, Чернігівська обл., м. Прилуки, вулиця Оранжерейна, будинок №17</t>
  </si>
  <si>
    <t>Первинний осередок №22 Аграрної партії України в місті Прилуки Чернігівської області</t>
  </si>
  <si>
    <t>Сидорук Світлана Дмитрівна, Голова</t>
  </si>
  <si>
    <t>17501, Чернігівська обл., м. Прилуки, вулиця Вокзальна, будинок 39, квартира 29</t>
  </si>
  <si>
    <t>Первинний осередок №25 Аграрної партії України в місті Прилуки Чернігівської області</t>
  </si>
  <si>
    <t>Крисенко Ніна Михайлівна, Голова</t>
  </si>
  <si>
    <t>17524, Чернігівська обл., Прилуцький р., с. Новий Лад, вулиця Мазепи, будинок 2</t>
  </si>
  <si>
    <t>Новоладський первинний осередок Аграрної партії України Прилуцького району Чернігівської області</t>
  </si>
  <si>
    <t>Приходько Анастасія Сергіївна, Голова, член Виконавчого комітету</t>
  </si>
  <si>
    <t>15000, Чернігівська обл., Сновський р., м. Сновськ, вулиця Костянтина Заслонова, будинок 51-А, квартира 2</t>
  </si>
  <si>
    <t>Сновська районна організація Політична партія "Об'єднання "САМОПОМІЧ" у Чернігівській області</t>
  </si>
  <si>
    <t>Дегтяренко Лідія Іванівна, Голова</t>
  </si>
  <si>
    <t>17542, Чернігівська обл., Прилуцький р., с. Сухополова, провулок Родини Горленків, будинок  8</t>
  </si>
  <si>
    <t>СУХОПОЛОВ'ЯНСЬКИЙ ПЕРВИННИЙ ОСЕРЕДОК АГРАРНОЇ ПАРТІЇ УКРАЇНИ ПРИЛУЦЬКОГО РАЙОНУ ЧЕРНІГІВСЬКОЇ ОБЛАСТІ</t>
  </si>
  <si>
    <t>Остромогильна Наталія Вікторівна, Голова</t>
  </si>
  <si>
    <t>17543, Чернігівська обл., Прилуцький р., с. Заїзд, вулиця Садова, будинок 9</t>
  </si>
  <si>
    <t>ЗАЇЗДСЬКИЙ ПЕРВИННИЙ ОСЕРЕДОК АГРАРНОЇ ПАРТІЇ УКРАЇНИ ПРИЛУЦЬКОГО РАЙОНУ ЧЕРНІГІВСЬКОЇ ОБЛАСТІ</t>
  </si>
  <si>
    <t>Чмуневич Ольга Миколаївна, Голова</t>
  </si>
  <si>
    <t>17590, Чернігівська обл., Прилуцький р., с. Ковтунівка, вулиця Лозенка, будинок 64</t>
  </si>
  <si>
    <t>КОВТУНІВСЬКИЙ ПЕРВИННИЙ ОСЕРЕДОК АГРАРНОЇ ПАРТІЇ УКРАЇНИ ПРИЛУЦЬКОГО РАЙОНУ ЧЕРНІГІВСЬКОЇ ОБЛАСТІ</t>
  </si>
  <si>
    <t>Косенко Михайло Миколайович, Голова, Член виконавчого комітету</t>
  </si>
  <si>
    <t>16000, Чернігівська обл., м. Новгород-Сіверський, вулиця Базарна, будинок, 9</t>
  </si>
  <si>
    <t>Новгород-Сіверська районна партійна організація Аграрної партії України</t>
  </si>
  <si>
    <t>Лященко Володимир Григорович, Голова</t>
  </si>
  <si>
    <t>16500, Чернігівська обл., Бахмацький р., м. Бахмач, вулиця Богунівська, будинок 11</t>
  </si>
  <si>
    <t>Бахмацький міський первинний осередок №1 Аграрної партії України Бахмацького району Чернігівської області</t>
  </si>
  <si>
    <t>Терещенко Віктор Федорович, Координатор, член Ради</t>
  </si>
  <si>
    <t>16400, Чернігівська обл., Борзнянський р., м. Борзна, вулиця Семена Палія, будинок 12Е</t>
  </si>
  <si>
    <t>Борзнянська районна організація політичної партії "Рух нових сил Михайла Саакашвілі"</t>
  </si>
  <si>
    <t>Сердюк Валентина Іванівна, Голова</t>
  </si>
  <si>
    <t>17507, Чернігівська обл., м. Прилуки, вулиця Котляревського, будинок 65, квартира 70</t>
  </si>
  <si>
    <t>Первинний осередок № 26 Аграрної партії України в місті Прилуки Чернігівської області</t>
  </si>
  <si>
    <t>Худина Валентина Володимирівна, Голова Організації</t>
  </si>
  <si>
    <t>17580, Чернігівська обл., Прилуцький р., с. Івківці, вулиця Голіша, будинок 18</t>
  </si>
  <si>
    <t>Івківський первинний осередок Аграрної партії України Прилуцького району Чернігівської області</t>
  </si>
  <si>
    <t>ГОЛОВАН НІНА ЄГОРІВНА, голова первинного осередку</t>
  </si>
  <si>
    <t>16072, Чернігівська обл., Новгород-Сіверський р., с. Будо-Вороб'ївська, ВУЛИЦЯ СУЛІМОВА, БУДИНОК 43</t>
  </si>
  <si>
    <t>БУДО-ВОРОБ'ЇВСЬКИЙ ПЕРВИННИЙ ОСЕРЕДОК АГРАРНОЇ ПАРТІЇ УКРАЇНИ НОВГОРОД-СІВЕРСЬКОГО РАЙОНУ ЧЕРНІГІВСЬКОЇ ОБЛАСТІ</t>
  </si>
  <si>
    <t>Катіман Ігор Григорович, Голова первинного осередку</t>
  </si>
  <si>
    <t>16020, Чернігівська обл., Новгород-Сіверський р., с. Михальчина-Слобода, вулиця Озерна, будинок 6</t>
  </si>
  <si>
    <t>Михальчино-Слобідський первинний осередок Аграрної партії України Новгород-Сіверського району Чернігівської області</t>
  </si>
  <si>
    <t>Михеєнко Ольга Федорівна, Голова первинного осередку</t>
  </si>
  <si>
    <t>16031, Чернігівська обл., Новгород-Сіверський р., с. Лісконоги, вулиця Центральна, будинок 39</t>
  </si>
  <si>
    <t>Лісконогівський первинний осередок Аграрної партії України Новгород-Сіверського району Чернігівської області</t>
  </si>
  <si>
    <t>АНДЕНКО АНАТОЛІЙ ВАРФОЛОМІЙОВИЧ, голова первинного осередку</t>
  </si>
  <si>
    <t>16021, Чернігівська обл., Новгород-Сіверський р., с. Камінь, ВУЛИЦЯ ЗАРІЧНА, БУДИНОК 10</t>
  </si>
  <si>
    <t>КАМІНСЬКИЙ ПЕРВИННИЙ ОСЕРЕДОК АГРАРНОЇ ПАРТІЇ УКРАЇНИ НОВГОРОД-СІВЕРСЬКОГО РАЙОНУ ЧЕРНІГІВСЬКОЇ ОБЛАСТІ</t>
  </si>
  <si>
    <t>ЧМИХУН НАТАЛІЯ ПЕТРІВНА, голова первинного осередку</t>
  </si>
  <si>
    <t>16080, Чернігівська обл., Новгород-Сіверський р., с. Дігтярівка, ВУЛИЦЯ ХУТІРСЬКА, БУДИНОК 23</t>
  </si>
  <si>
    <t>ДІГТЯРІВСЬКИЙ ПЕРВИННИЙ ОСЕРЕДОК АГРАРНОЇ ПАРТІЇ УКРАЇНИ НОВГОРОД-СІВЕРСЬКОГО РАЙОНУ ЧЕРНІГІВСЬКОЇ ОБЛАСТІ</t>
  </si>
  <si>
    <t>СУХИЦЬКА НАТАЛІЯ ОЛЕКСАНДРІВНА, голова первинного осередку</t>
  </si>
  <si>
    <t>16081, Чернігівська обл., Новгород-Сіверський р., с. Кудлаївка, ВУЛИЦЯ ВІЛЬХОВА, БУДИНОК 9</t>
  </si>
  <si>
    <t>КУДЛАЇВСЬКИЙ ПЕРВИННИЙ ОСЕРЕДОК АГРАРНОЇ ПАРТІЇ УКРАЇНИ НОВГОРОД-СІВЕРСЬКОГО РАЙОНУ ЧЕРНІГІВСЬКОЇ ОБЛАСТІ</t>
  </si>
  <si>
    <t>Новичков Юрій Сергійович, Голова</t>
  </si>
  <si>
    <t>Первинний партійний осередок №22 Новозаводської районної в м. Чернігові організації Аграрної партії України</t>
  </si>
  <si>
    <t>Сивоконь Леонід Миколайович, Голова</t>
  </si>
  <si>
    <t>16082, Чернігівська обл., Новгород-Сіверський р., с. Об'єднане, вулиця Братів Горбачових, будинок 4</t>
  </si>
  <si>
    <t>Об'єднанський первинний осередок Аграрної партії України Новгород-Сіверського району Чернігівської області</t>
  </si>
  <si>
    <t>Литвин Михайло Єгорович, Голова</t>
  </si>
  <si>
    <t>16032, Чернігівська обл., Новгород-Сіверський р., с. Мамекине, вулиця Центральна, будинок 29</t>
  </si>
  <si>
    <t>Мамекинський первинний осередок Аграрної партії України Новгород-Сіверського району Чернігівської області</t>
  </si>
  <si>
    <t>Ядута Тетяна Володимирівна, голова первинного осередку</t>
  </si>
  <si>
    <t>16041, Чернігівська обл., Новгород-Сіверський р., с. Лизунівка, ВУЛИЦЯ НОВА, БУДИНОК 18</t>
  </si>
  <si>
    <t>ЛИЗУНІВСЬКИЙ ПЕРВИННИЙ ОСЕРЕДОК АГРАРНОЇ ПАРТІЇ УКРАЇНИ НОВГОРОД-СІВЕРСЬКОГО РАЙОНУ ЧЕРІГІВСЬКОЇ ОБЛАСТІ</t>
  </si>
  <si>
    <t>Барінцев Володимр Сергійович, Голова, член виконавчого комітету (за посадою)</t>
  </si>
  <si>
    <t>14001, Чернігівська обл., м. Чернігів, Деснянський р., вулиця Гетьмана Полуботка, будинок 30, квартира 16</t>
  </si>
  <si>
    <t>Козелецька районна організація Політичної партії "Об'єднання "Самопоміч" у Чернігівській області</t>
  </si>
  <si>
    <t>Зіненко Алла Григорівна, Голова Ради</t>
  </si>
  <si>
    <t>14026, Чернігівська обл., м. Чернігів, Новозаводський р., вулиця Незалежності, будинок, 56, квартира, 37</t>
  </si>
  <si>
    <t>Чернігівська міська парторганізація ПОЛІТИЧНОЇ ПАРТІЇ "ГРОМАДСЬКО - ПОЛІТИЧНИЙ РУХ ВАЛЕНТИНА НАЛИВАЙЧЕНКА "СПРАВЕДЛИВІСТЬ"</t>
  </si>
  <si>
    <t>Помозок Тетяна Федорівна, Голова Організації</t>
  </si>
  <si>
    <t>15461, Чернігівська обл., Семенівський р., с. Жадове, вулиця Качури, будинок 42</t>
  </si>
  <si>
    <t>Жадівський первинний осередок №2 Аграрної партії України Семенівського району Чернігівської області</t>
  </si>
  <si>
    <t>Степанченко Анатолій Михайлович, Голова Організації</t>
  </si>
  <si>
    <t>15422, Чернігівська обл., Семенівський р., с. Прогрес, вулиця Центральна, будинок 20</t>
  </si>
  <si>
    <t>Прогреський первинний осередок Аграрної партії України Семенівського району Чернігівської області</t>
  </si>
  <si>
    <t>Приліпко Валентина Володимирівна, Голова Організації</t>
  </si>
  <si>
    <t>15452, Чернігівська обл., Семенівський р., с. Погорільці, вулиця Першотравнева, будинок 31</t>
  </si>
  <si>
    <t>Погорільський первинний осередок Аграрної партії України Семенівського району Чернігівської області</t>
  </si>
  <si>
    <t>Артозей Олена Олександрівна, Голова Організації</t>
  </si>
  <si>
    <t>15460, Чернігівська обл., Семенівський р., с. Машеве, вулиця 40 років Перемоги, будинок 9</t>
  </si>
  <si>
    <t>Машовський первинний осередок Аграрної партії України Семенівського району Чернігівської області</t>
  </si>
  <si>
    <t>Папченко Наталія Валеріївна, Голова Організації</t>
  </si>
  <si>
    <t>15454, Чернігівська обл., Семенівський р., с. Тополівка, вулиця Гагаріна, будинок 18</t>
  </si>
  <si>
    <t>Тополівський первинний осередок Аграрної партії України Семенівського району Чернігівської області</t>
  </si>
  <si>
    <t>Зюзько Наталія Олександрівна, Голова</t>
  </si>
  <si>
    <t>16031, Чернігівська обл., Новгород-Сіверський р., с. Рогівка, вулиця Миру, будинок 2</t>
  </si>
  <si>
    <t>РОГІВСЬКИЙ ПЕРВИННИЙ ОСЕРЕДОК АГРАРНОЇ ПАРТІЇ УКРАЇНИ НОВГОРОД-СІВЕРСЬКОГО РАЙОНУ ЧЕРНІГІВСЬКОЇ ОБЛАСТІ</t>
  </si>
  <si>
    <t>Горбач Лідія Василівна, Голова</t>
  </si>
  <si>
    <t>15470, Чернігівська обл., Семенівський р., с. Радомка, вулиця Миру, будинок 51 Г</t>
  </si>
  <si>
    <t>Радомський первинний осередок Аграрної партії України Семенівського району Чернігівської області</t>
  </si>
  <si>
    <t>Бердус Олена Вікторівна, Голова</t>
  </si>
  <si>
    <t>15420, Чернігівська обл., Семенівський р., с. Карповичі, вулиця Центральна, будинок 61</t>
  </si>
  <si>
    <t>Карповицький первинний осередок Аграрної партії України Семенівського району Чернігівської області</t>
  </si>
  <si>
    <t>КОВАЛЕНКО ОЛЕКСАНДР ВАСИЛЬОВИЧ, голова первинного осередку</t>
  </si>
  <si>
    <t>16049, Чернігівська обл., Новгород-Сіверський р., с. Попівка, ВУЛИЦЯ ПЕРШОТРАВНЕВА, БУДИНОК 4</t>
  </si>
  <si>
    <t>ПОПІВСЬКИЙ ПЕРВИННИЙ ОСЕРЕДОК АГРАРНОЇ ПАРТІЇ УКРАЇНИ НОВГОРОД-СІВЕРСЬКОГО РАЙОНУ ЧЕРНІГІВСЬКОЇ ОБЛАСТІ</t>
  </si>
  <si>
    <t>АЛЕКСІЄНКО ОКСАНА БОРИСІВНА, голова первинного осередку</t>
  </si>
  <si>
    <t>16070, Чернігівська обл., Новгород-Сіверський р., с. Полюшкине, ВУЛИЦЯ 1-ГО ТРАВНЯ, БУДИНОК 10</t>
  </si>
  <si>
    <t>ПОЛЮШКИНСЬКИЙ ПЕРВИННИЙ ОСЕРЕДОК АГРАРНОЇ ПАРТІЇ УКРАЇНИ НОВГОРОД-СІВЕРСЬКОГО РАЙОНУ ЧЕРНІГІВСЬКОЇ ОБЛАСТІ</t>
  </si>
  <si>
    <t>Курпас Олександр Миколайович, Голова</t>
  </si>
  <si>
    <t>15431, Чернігівська обл., Семенівський р., с. Залізний Міст, вулиця Перемоги, будинок 125</t>
  </si>
  <si>
    <t>Залізномістянський первинний осередок Аграрної партії України Семенівського району Чернігівської області</t>
  </si>
  <si>
    <t>Пунтус Лідія Миколаївна, Голова</t>
  </si>
  <si>
    <t>15453, Чернігівська обл., Семенівський р., с. Лосівка, вулиця Партизанська, будинок 21</t>
  </si>
  <si>
    <t>Лосівський первинний осередок Аграрної партії України Семенівського району Чернігівської області</t>
  </si>
  <si>
    <t>Курусь Анатолій Володимирович, Голова</t>
  </si>
  <si>
    <t>15442, Чернігівська обл., Семенівський р., с. Леонівка, вулиця Зарічна, будинок 28</t>
  </si>
  <si>
    <t>Леонівський первинний осередок Аграрної партії України Семенівського району Чернігівської області</t>
  </si>
  <si>
    <t>Сигута Олександр Олексійович, Голова</t>
  </si>
  <si>
    <t>16033, Чернігівська обл., Новгород-Сіверський р., с. Шептаки, вулиця Гоголя, будинок 3</t>
  </si>
  <si>
    <t>ШЕПТАКІВСЬКИЙ ПЕРВИННИЙ ОСЕРЕДОК АГРАРНОЇ ПАРТІЇ УКРАЇНИ НОВГОРОД-СІВЕРСЬКОГО РАЙОНУ ЧЕРНІГІВСЬКОЇ ОБЛАСТІ</t>
  </si>
  <si>
    <t>ЕЙЗЕРМАН НАТАЛІЯ МИХАЙЛІВНА, голова первинного осередку</t>
  </si>
  <si>
    <t>17507, Чернігівська обл., м. Прилуки, ВУЛИЦЯ САДОВА, БУДИНОК 70, КВАРТИРА 101</t>
  </si>
  <si>
    <t>ПЕРВИННИЙ ОСЕРЕДОК №21 АГРАРНОЇ ПАРТІЇ УКРАЇНИ В МІСТІ ПРИЛУКИ ЧЕРНІГІВСЬКОЇ ОБЛАСТІ</t>
  </si>
  <si>
    <t>ДАВИДОВ МІГДАД  ДАВИДОВИЧ, голова первинного осередку</t>
  </si>
  <si>
    <t>17507, Чернігівська обл., м. Прилуки, ВИЛУЦЯ ТРЬОХСВЯТИТЕЛЬСЬКА, БУДИНОК 42, КВАРТИРА 3</t>
  </si>
  <si>
    <t>ПЕРВИННИЙ ОСЕРЕДОК №20 АГРАРНОЇ ПАРТІЇ УКРАЇНИ В МІСТІ ПРИЛУКИ ЧЕРНІГІВСЬКОЇ ОБЛАСТІ</t>
  </si>
  <si>
    <t>ШУЛЯК ВОЛОДИМИР ОЛЕКСАНДРОВИЧ, голова первинного осередку</t>
  </si>
  <si>
    <t>17503, Чернігівська обл., м. Прилуки, ВУЛИЦЯ САКСАГАНСЬКОГО, БУДИНОК 9, КВАРТИРА 31</t>
  </si>
  <si>
    <t>ПЕРВИННИЙ ОСЕРЕДОК №19 АГРАРНОЇ ПАРТІЇ УКРАЇНИ В МІСТІ ПРИЛУКИ ЧЕРНІГІВСЬКОЇ ОБЛАСТІ</t>
  </si>
  <si>
    <t>ЧЕМЕРИС НАТАЛІЯ МИКОЛАЇВНА, голова первинного осередку</t>
  </si>
  <si>
    <t>17501, Чернігівська обл., м. Прилуки, ВУЛИЦЯ САДОВА, БУДИНОК 110, КВАРТИРА 15</t>
  </si>
  <si>
    <t>ПЕРВИННИЙ ОСЕРЕДОК №18 АГРАРНОЇ ПАРТІЇ УКРАЇНИ В МІСТІ ПРИЛУКИ ЧЕРНІГІВСЬКОЇ ОБЛАСТІ</t>
  </si>
  <si>
    <t>Микитенко Сергій Миколайович, Голова</t>
  </si>
  <si>
    <t>16000, Чернігівська обл., м. Новгород-Сіверський, вулиця Смолянського, будинок 25</t>
  </si>
  <si>
    <t>НОВГОРОД-СІВЕРСЬКИЙ ПЕРВИННИЙ ОСЕРЕДОК №8 АГРАРНОЇ ПАРТІЇ УКРАЇНИ У М. НОВГОРОД-СІВЕРСЬКОМУ ЧЕРНІГІВСЬКОЇ ОБЛАСТІ</t>
  </si>
  <si>
    <t>Качан Андрій Григорович, Голова</t>
  </si>
  <si>
    <t>16000, Чернігівська обл., м. Новгород-Сіверський, вулиця Бондарівська, 31-А</t>
  </si>
  <si>
    <t>НОВГОРОД-СІВЕРСЬКИЙ ПЕРВИННИЙ ОСЕРЕДОК №7 АГРАРНОЇ ПАРТІЇ УКРАЇНИ У М. НОВГОРОД-СІВЕРСЬКОМУ ЧЕРНІГІВСЬКОЇ ОБЛАСТІ</t>
  </si>
  <si>
    <t>Ларина Тамара Володимирівна, Голова</t>
  </si>
  <si>
    <t>16000, Чернігівська обл., м. Новгород-Сіверський, вулиця 8-го Березня, будинок 11</t>
  </si>
  <si>
    <t>НОВГОРОД-СІВЕРСЬКИЙ ПЕРВИННИЙ ОСЕРЕДОК №1 АГРАРНОЇ ПАРТІЇ УКРАЇНИ У М. НОВГОРОД-СІВЕРСЬКОМУ ЧЕРНІГІВСЬКОЇ ОБЛАСТІ</t>
  </si>
  <si>
    <t>Микула Сергій Миколайович, Голова, член Виконавчого комітету за посадою</t>
  </si>
  <si>
    <t>16600, Чернігівська обл., м. Ніжин, вулиця Кушакевичів, будинок 3</t>
  </si>
  <si>
    <t>Ніжинська районна партійна організація Аграрної партії України</t>
  </si>
  <si>
    <t>Шарий Микола Романович, Голова первинного осередку</t>
  </si>
  <si>
    <t>16000, Чернігівська обл., м. Новгород-Сіверський, вулиця Леваневського, будинок 5</t>
  </si>
  <si>
    <t>НОВГОРОД-СІВЕРСЬКИЙ ПЕРВИННИЙ ОСЕРЕДОК №9 АГРАРНОЇ ПАРТІЇ УКРАЇНИ У М. НОВГОРОД-СІВЕРСЬКОМУ ЧЕРНІГІВСЬКОЇ ОБЛАСТІ</t>
  </si>
  <si>
    <t>БАБЕНКО ІРИНА СЕРГІЇВНА, голова первинного осередку</t>
  </si>
  <si>
    <t>17590, Чернігівська обл., Прилуцький р., с. Дубовий Гай, ВУЛИЦЯ ГАГАРІНА, БУДИНОК 79</t>
  </si>
  <si>
    <t>ДУБОГАЇВСЬКИЙ ПЕРВИННИЙ ОСЕРЕДОК  АГРАРНОЇ ПАРТІЇ УКРАЇНИ ПРИЛУЦЬКОГО РАЙОНУ ЧЕРНІГІВСЬКОЇ ОБЛАСТІ</t>
  </si>
  <si>
    <t>ПИЛИПЧЕНКО ЛЮДМИЛА ПЕТРІВНА, голова первинного осередку</t>
  </si>
  <si>
    <t>17588, Чернігівська обл., Прилуцький р., с. Голубівка, ВУЛИЦЯ ПЕРШОТРАВНЕВА, БУДИНОК 13</t>
  </si>
  <si>
    <t>ГОЛУБІВСЬКИЙ ПЕРВИННИЙ ОСЕРЕДОК АГРАРНОЇ ПАРТІЇ УКРАЇНИ ПРИЛУЦЬКОГО РАЙОНУ ЧЕРНІГІВСЬКОЇ ОБЛАСТІ</t>
  </si>
  <si>
    <t>ЧЕПІНОГА ЛЮДМИЛА МИКОЛАЇВНА, голова первинного осередку</t>
  </si>
  <si>
    <t>17570, Чернігівська обл., Прилуцький р., с. Рудівка, ВУЛИЦЯ БЕРЕГОВА, БУДИНОК 9</t>
  </si>
  <si>
    <t>РУДІВСЬКИЙ ПЕРВИННИЙ ОСЕРЕДОК АГРАРНОЇ ПАРТІЇ УКРАЇНИ ПРИЛУЦЬКОГО РАЙОНУ ЧЕРНІГІВСЬКОЇ ОБЛАСТІ</t>
  </si>
  <si>
    <t>Козієнко Сергій Олександрович, Голова, член виконавчого комітету</t>
  </si>
  <si>
    <t>16600, Чернігівська обл., м. Ніжин, вулиця Широкомагерська, будино 37</t>
  </si>
  <si>
    <t>Ніжинська районна організація Політичної партії "Об'єднання "Самопоміч" у Чернігівській області</t>
  </si>
  <si>
    <t>Бондаренко Артем Олександрович, Голова Організації, член виконавчого комітету за посадою</t>
  </si>
  <si>
    <t>17500, Чернігівська обл., м. Прилуки, вулиця Алгазіна, будинок 34</t>
  </si>
  <si>
    <t>Прилуцька міська організація Політичної партії "Об'єднання "Самопоміч" у Чернігівській області</t>
  </si>
  <si>
    <t>Костиря Сергій Григорович, Голова</t>
  </si>
  <si>
    <t>14008, Чернігівська обл., м. Чернігів, Новозаводський р., вулиця Успенська, будинок 8, квартира 3</t>
  </si>
  <si>
    <t>Слабинський первинний осередок Аграрної партії України Чернігівського району Чернігівської області</t>
  </si>
  <si>
    <t>Коршок Лідія Сергіївна, Голова</t>
  </si>
  <si>
    <t>15552, Чернігівська обл., Чернігівський р., с. Левковичі, вулиця Нова, будинок 4</t>
  </si>
  <si>
    <t>Левковицький первинний осередок Аграрної партії України Чернігівського району Чернігівської області</t>
  </si>
  <si>
    <t>Мазур Борис Юхимович, Голова районної ради Борзнянської районної організації Політичної партії "Народний Рух України"</t>
  </si>
  <si>
    <t>16400, Чернігівська обл., Борзнянський р., м. Борзна, вулиця Пантелеймона Куліша, будинок 74, квартира 2</t>
  </si>
  <si>
    <t>Борзнянська районна організація Політичної партії "Народний Рух України"</t>
  </si>
  <si>
    <t>ОНІЩЕНКО МИКОЛА ВАСИЛЬОВИЧ, голова первинного осередку</t>
  </si>
  <si>
    <t>17613, Чернігівська обл., Варвинський р., с. Калиновиця, ВУЛИЦЯ КОТЕЛЕНЦЯ, БУДИНОК 21</t>
  </si>
  <si>
    <t>ПЕРВИННИЙ ОСЕРЕДОК №1 ВАРВИНСЬКОЇ РАЙОННОЇ ОРГАНІЗАЦІЇ ПОЛІТИЧНОЇ ПАРТІЇ "СОЦІАЛІСТИ"</t>
  </si>
  <si>
    <t>221</t>
  </si>
  <si>
    <t>Мирошниченко Лариса Олександрівна, Голова первинного осередку</t>
  </si>
  <si>
    <t>15200, Чернігівська обл., Сновський р., м. Сновськ, вулиця Чернігівська, будинок 18А, квартира 10</t>
  </si>
  <si>
    <t>ПЕРВИННИЙ ОСЕРЕДОК №1 СНОВСЬКОЇ РАЙОННОЇ ОРГАНІЗАЦІЇ ПОЛІТИЧНОЇ ПАРТІЇ "СОЦІАЛІСТИ"</t>
  </si>
  <si>
    <t>ЗАРЕЦЬКА ОЛЬГА МИХАЙЛІВНА, голова первинного осередку</t>
  </si>
  <si>
    <t>15200, Чернігівська обл., Сновський р., м. Сновськ, ВУЛИЦЯ НЕРЕТІНА, БУДИНОК 12 Б.</t>
  </si>
  <si>
    <t>ПЕРВИННИЙ ОСЕРЕДОК №2 СНОВСЬКОЇ РАЙОННОЇ ОРГАНІЗАЦІЇ ПОЛІТИЧНОЇ ПАРТІЇ "СОЦІАЛІСТИ"</t>
  </si>
  <si>
    <t>Мазур Борис Юхимович, Голова</t>
  </si>
  <si>
    <t>Первинний осередок Політичної партії "Народний Рух України" в місті Борзні</t>
  </si>
  <si>
    <t>Павелко Анатолій Володимирович, Голова</t>
  </si>
  <si>
    <t>16445, Чернігівська обл., Борзнянський р., с. Прохори, вулиця Шевченка, будинок 78-А</t>
  </si>
  <si>
    <t>Первинний осередок Політичної партії "Народний Рух України" в селі Прохори</t>
  </si>
  <si>
    <t>Блоха Наталія Анатолівна, Голова</t>
  </si>
  <si>
    <t>16441, Чернігівська обл., Борзнянський р., с. Оленівка, вулиця Козацька, будинок 22</t>
  </si>
  <si>
    <t>Первинний осередок Політичної партії "Народний Рух України" в селі Оленівці</t>
  </si>
  <si>
    <t>Москалець Людмила Валеріївна, Голова первинного осередку</t>
  </si>
  <si>
    <t>14000, Чернігівська обл., м. Чернігів, Деснянський р., вулиця Бєлова Генерала, будинок 18, квартира 116</t>
  </si>
  <si>
    <t>ПЕРВИННИЙ ОСЕРЕДОК №4 ЧЕРНІГІВСЬКОЇ МІСЬКОЇ ОРГАНІЗАЦІЇ ПОЛІТИЧНОЇ ПАРТІЇ "СОЦІАЛІСТИ"</t>
  </si>
  <si>
    <t>Потій Мирослава Володимирівна, Голова первинного осередку</t>
  </si>
  <si>
    <t>14000, Чернігівська обл., м. Чернігів, Деснянський р., вулиця Всіхсвятська, будинок 8, квартира17</t>
  </si>
  <si>
    <t>ПЕРВИННИЙ ОСЕРЕДОК №3 ЧЕРНІГІВСЬКОЇ МІСЬКОЇ ОРГАНІЗАЦІЇ ПОЛІТИЧНОЇ ПАРТІЇ "СОЦІАЛІСТИ"</t>
  </si>
  <si>
    <t>МАРУС СЕРГІЙ ОЛЕКСАНДРОВИЧ, голова первинного осередку</t>
  </si>
  <si>
    <t>14000, Чернігівська обл., м. Чернігів, Новозаводський р., ПРОВУЛОК ПАРТИЗАНСЬКИЙ, БУДИНОК 31</t>
  </si>
  <si>
    <t>ПЕРВИННИЙ ОСЕРЕДОК №2 ЧЕРНІГІВСЬКОЇ МІСЬКОЇ ОРГАНІЗАЦІЇ ПОЛІТИЧНОЇ ПАРТІЇ "СОЦІАЛІСТИ"</t>
  </si>
  <si>
    <t>ЧАУС ОЛЕКСІЙ СЕРГІЙОВИЧ, голова первинного осередку</t>
  </si>
  <si>
    <t>14000, Чернігівська обл., м. Чернігів, Новозаводський р., ВУЛИЦЯ ДМИТРА САМОКВАСОВА, БУДИНОК 20, КВАРТИРА 111</t>
  </si>
  <si>
    <t>ПЕРВИННИЙ ОСЕРЕДОК №1 ЧЕРНІГІВСЬКОЇ МІСЬКОЇ ОРГАНІЗАЦІЇ ПОЛІТИЧНОЇ ПАРТІЇ "СОЦІАЛІСТИ"</t>
  </si>
  <si>
    <t>Пилипенко Марина Володимирівна, Голова</t>
  </si>
  <si>
    <t>15661, Чернігівська обл., Менський р., с. Стольне, вулиця Незалежності, будинок 21</t>
  </si>
  <si>
    <t>Стольненський первинний осередок №2 Аграрної партії України Менського району Чернігівської області</t>
  </si>
  <si>
    <t>Мигуля Валентина Олександрівна, Голова</t>
  </si>
  <si>
    <t>15600, Чернігівська обл., Менський р., м. Мена, провулок Сидоренка, будинок 6</t>
  </si>
  <si>
    <t>Менський первинний осередок №7 Аграрної партії України Менського району Чернігівської області</t>
  </si>
  <si>
    <t>Герасименко Марія Петрівна, Голова</t>
  </si>
  <si>
    <t>16531, Чернігівська обл., Бахмацький р., с. Красне, вулиця Кооперативна, будинок 38</t>
  </si>
  <si>
    <t>ПЕРВИННИЙ ОСЕРЕДОК ПАРТІЇ "БЛОК ПЕТРА ПОРОШЕНКА "СОЛІДАРНІСТЬ" С. КРАСНЕ БАХМАЦЬКОГО РАЙОНУ ЧЕРНІГІВСЬКОЇ ОБЛАСТІ</t>
  </si>
  <si>
    <t>Романець Ганна Іванівна, Голова</t>
  </si>
  <si>
    <t>15600, Чернігівська обл., Менський р., м. Мена, вулиця Робітнича, будинок 93</t>
  </si>
  <si>
    <t>Менський первинний осередок №8 Аграрної партії України Менського району Чернігіської області</t>
  </si>
  <si>
    <t>Голота Валентина Олександрівна, Голова</t>
  </si>
  <si>
    <t>16241, Чернігівська обл., Коропський р., с. Сохачі, вулиця 30 років Перемоги, будинок 57</t>
  </si>
  <si>
    <t>ПЕРВИННИЙ ОСЕРЕДОК ПАРТІЇ "БЛОК ПЕТРА ПОРОШЕНКА "СОЛІДАРНІСТЬ" С. СОХАЧІ КОРОПСЬКОГО РАЙОНУ ЧЕРНІГІВСЬКОЇ ОБЛАСТІ</t>
  </si>
  <si>
    <t>Папоротний Віктор Володимирович, Голова</t>
  </si>
  <si>
    <t>14017, Чернігівська обл., м. Чернігів, Новозаводський р., вулиця Івана Мазепи, будинок 20, квартира 25</t>
  </si>
  <si>
    <t>ПЕРВИННИЙ ОСЕРЕДОК ПАРТІЇ "БЛОК ПЕТРА ПОРОШЕНКА "СОЛІДАРНІСТЬ" М. ЧЕРНІГІВ – 2 ЧЕРНІГІВСЬКОЇ ОБЛАСТІ</t>
  </si>
  <si>
    <t>Сокол Наталія Леонідівна, Голова</t>
  </si>
  <si>
    <t>16571, Чернігівська обл., Бахмацький р., с. Терешиха, вулиця Молодіжна, будинок 43</t>
  </si>
  <si>
    <t>ПЕРВИННИЙ ОСЕРЕДОК ПАРТІЇ "БЛОК ПЕТРА ПОРОШЕНКА "СОЛІДАРНІСТЬ" С. ТЕРЕШИХА БАХМАЦЬКОГО РАЙОНУ ЧЕРНІГІВСЬКОЇ ОБЛАСТІ</t>
  </si>
  <si>
    <t>Ніколаєнко Наталія Іванівна, Голова</t>
  </si>
  <si>
    <t>15471, Чернігівська обл., Семенівський р., с. Стара Гутка, вулиця Центральна, будинок 11</t>
  </si>
  <si>
    <t>Старогутківський первинний осередок Аграрної партії України Семенівського району Чернігівської області</t>
  </si>
  <si>
    <t>Семененко Раїса Олексіївна, Голова</t>
  </si>
  <si>
    <t>15450, Чернігівська обл., Семенівський р., с. Орликівка, вулиця Грузилівка, будинок 13</t>
  </si>
  <si>
    <t>Орликівський первинний осередок Аграрної партії України Семенівського району Чернігівської області</t>
  </si>
  <si>
    <t>Фролова Ольга Петрівна, Голова</t>
  </si>
  <si>
    <t>15444, Чернігівська обл., Семенівський р., с. Олександрівка, вулиця Шевченко, будинок 67</t>
  </si>
  <si>
    <t>Олександрівський первинний осередок Аграрної партії України Семенівського району Чернігівської області</t>
  </si>
  <si>
    <t>Авраменко Микола Олексійович, Голова</t>
  </si>
  <si>
    <t>15440, Чернігівська обл., Семенівський р., с. Архипівка, вулиця, Нова,17 А</t>
  </si>
  <si>
    <t>Архипівський первинний осередок  Аграрної партії України Семенівського району Чернігівської області</t>
  </si>
  <si>
    <t>Голован Валентина Михайлівна, Голова</t>
  </si>
  <si>
    <t>15443, Чернігівська обл., Семенівський р., с. Костобобрів, вулиця Шкільна, будинок, 42</t>
  </si>
  <si>
    <t>Костобобрівський первинний осередок  Аграрної партії України Семенівського району Чернігівської області</t>
  </si>
  <si>
    <t>Єрмоленко Михайло Євгенович, Голова</t>
  </si>
  <si>
    <t>15461, Чернігівська обл., Семенівський р., с. Жадове, вулиця Центральна, будинок, 5</t>
  </si>
  <si>
    <t>Жадівський первинний осередок № 1 Аграрної партії України Семенівського району Чернігівської області</t>
  </si>
  <si>
    <t>Костіна Любов Іллівна, Голова</t>
  </si>
  <si>
    <t>15461, Чернігівська обл., Семенівський р., с. Довжик, вулиця Центральна, будинок, 51</t>
  </si>
  <si>
    <t>Довжиканський первинний осередок Аграрної партії України Семенівського району Чернігівської області</t>
  </si>
  <si>
    <t>Євтушенко  Михайло Леонідович, Голова</t>
  </si>
  <si>
    <t>15441, Чернігівська обл., Семенівський р., вулиця Кільцева, будинок,15</t>
  </si>
  <si>
    <t>Галаганівський первинний осередок Аграрної партії України Семенівського району Чернігівської області</t>
  </si>
  <si>
    <t>Литвин Ніна Іванівна, Голова</t>
  </si>
  <si>
    <t>15400, Чернігівська обл., Семенівський р., с. Кути Другі, вулиця Заводська, будинок 6, квартира 1</t>
  </si>
  <si>
    <t>Кутивський первинний осередок Аграрної партії України Семенівського району Чернігівської області</t>
  </si>
  <si>
    <t>Колодка Михайло Володимирович, Голова</t>
  </si>
  <si>
    <t>15511, Чернігівська обл., Чернігівський р., с. Довжик, вулиця Молодіжна, будинок 5</t>
  </si>
  <si>
    <t>Довжицький первинний осередок Аграрної партії України Чернігівського району Чернігівської області</t>
  </si>
  <si>
    <t>Кононенко Наталія Олексіївна, Голова</t>
  </si>
  <si>
    <t>15509, Чернігівська обл., Чернігівський р., с. Рівнопілля, вулиця Шевченка, будинок 2, квартира 14</t>
  </si>
  <si>
    <t>Рівнопільський первинний осередок Аграрної партії України Чернігівського району Чернігівської області</t>
  </si>
  <si>
    <t>Гамза Раїса Григорівна, Керівник партії</t>
  </si>
  <si>
    <t>15525, Чернігівська обл., Чернігівський р., с. Малинівка</t>
  </si>
  <si>
    <t>Малинівський первинний осередок Аграрної партії України Чернігівського району Чернігівської області</t>
  </si>
  <si>
    <t>Веремійчик Ганна Вікторівна, Керівник партії</t>
  </si>
  <si>
    <t>15552, Чернігівська обл., Чернігівський р., с. Зайці, вул. Дружби, буд. 30</t>
  </si>
  <si>
    <t>Зайцівський первинний осередок Аграрної партії України Чернігівського району Чернігівської області</t>
  </si>
  <si>
    <t>Ведмідь Василь Михайлович, Керівник партії</t>
  </si>
  <si>
    <t>15516, Чернігівська обл., Чернігівський р., с. Пльохів, вул. Центральна, буд. 64</t>
  </si>
  <si>
    <t>Пльохівський первинний осередок Аграрної партії України Чернігівського району Чернігівської області</t>
  </si>
  <si>
    <t>Нечипоренко Гаяне Миколаївна, Гоолова</t>
  </si>
  <si>
    <t>14020, Чернігівська обл., Чернігівський р., с. Новоселівка, вул. Яцевська, буд. 25, кв. 12</t>
  </si>
  <si>
    <t>Вознесенський первинний осередок Аграрної партії України Чернігівського району Чернігівської області</t>
  </si>
  <si>
    <t>Ламотько Ксенія Василівна, Голова</t>
  </si>
  <si>
    <t>ПЕРВИННИЙ ПАРТІЙНИЙ ОСЕРЕДОК №25 ДЕСНЯНСЬКОЇ РАЙОННОЇ  В МІСТІ ЧЕРНІГОВІ ОРГАНІЗАЦІЇ АГРАРНОЇ ПАРТІЇ УКРАЇНИ</t>
  </si>
  <si>
    <t>Ширай Юлія Вікторівна, Гоолова</t>
  </si>
  <si>
    <t>15543, Чернігівська обл., Чернігівський р., с. Семенягівка, вулиця Лугова, буд. 10</t>
  </si>
  <si>
    <t>Пакульський первинний осередок Аграрної партії України Чернігівського району Чернігівської області</t>
  </si>
  <si>
    <t>Бобровник Петро Васильович, Голова первинного осередку</t>
  </si>
  <si>
    <t>15063, Чернігівська обл., Ріпкинський р., с. Малий Зліїв, вулиця Центральна, будинок 19</t>
  </si>
  <si>
    <t>МАЛОЗЛІЇВСЬКИЙ ПЕРВИННИЙ ОСЕРЕДОК АГРАРНОЇ ПАРТІЇ УКРАЇНИ РІПКИНСЬКОГО РАЙОНУ ЧЕРНІГІВСЬКОЇ ОБЛАСТІ</t>
  </si>
  <si>
    <t>Деркач Олександр Олегович, Голова первинного осередку</t>
  </si>
  <si>
    <t>15543, Чернігівська обл., Чернігівський р., с. Пильня, вулиця Ставкова, будинок 5</t>
  </si>
  <si>
    <t>ПИЛЬНЯНСЬКИЙ ПЕРВИННИЙ ОСЕРЕДОК АГРАРНОЇ ПАРТІЇ УКРАЇНИ ЧЕРНІГІВСЬКОГО РАЙОНУ ЧЕРНІГІВСЬКОЇ ОБЛАСТІ</t>
  </si>
  <si>
    <t>Ткаченко Григорій Михайлович, Голова, Член виконавчого комітету</t>
  </si>
  <si>
    <t>14005, Чернігівська обл., м. Чернігів, проспект Миру, будинок, 49 а, офіс, 310</t>
  </si>
  <si>
    <t>Чернігівська районна партійна організація Аграрної партії України</t>
  </si>
  <si>
    <t>Бачурний Валентин Миколайович, Голова, член виконавчого комітету</t>
  </si>
  <si>
    <t>15000, Чернігівська обл., Ріпкинський р., смт. Ріпки, вулиця імені Попудренка, будинок, 9</t>
  </si>
  <si>
    <t>Ріпкинська районна партійна організація  Аграрної партії України</t>
  </si>
  <si>
    <t>Кайдаш Тетяна Григорівна, Голова</t>
  </si>
  <si>
    <t>15400, Чернігівська обл., Семенівський р., м. Семенівка, вулиця Кайдашівка, будинок, 20</t>
  </si>
  <si>
    <t>Семенівський первинний осередок № 5 Аграрної партії України Семенівського району Чернігіської області</t>
  </si>
  <si>
    <t>Захарченко Надія Анатоліївна, Голова</t>
  </si>
  <si>
    <t>15410, Чернігівська обл., Семенівський р., с. Тимоновичі, вулиця Зарічна, будинок 25, корпус 1</t>
  </si>
  <si>
    <t>ТИМОНОВИЦЬКИЙ   ПЕРВИННИЙ ОСЕРЕДОК АГРАРНОЇ ПАРТІЇ УКРАЇНИ СЕМЕНІВСЬКОГО РАЙОНУ ЧЕРНІГІВСЬКОЇ ОБЛАСТІ</t>
  </si>
  <si>
    <t>Кривоус Надія Іванівна, Голова</t>
  </si>
  <si>
    <t>15412, Чернігівська обл., Семенівський р., с. Янжулівка, вулиця Молодіжна, будинок 7</t>
  </si>
  <si>
    <t>ЯНЖУЛІВСЬКИЙ ПЕРВИННИЙ ОСЕРЕДОК АГРАРНОЇ ПАРТІЇ УКРАЇНИ СЕМЕНІВСЬКОГО РАЙОНУ ЧЕРНІГІВСЬКОЇ ОБЛАСТІ</t>
  </si>
  <si>
    <t>Новік Наталія Василівна, Голова</t>
  </si>
  <si>
    <t>15472, Чернігівська обл., Семенівський р., с. Чорний Ріг, вулиця Семена Тимофійовича Голуба, будинок 51</t>
  </si>
  <si>
    <t>ЧОРНОРІЗЬКИЙ ПЕРВИННИЙ ОСЕРЕДОК АГРАРНОЇ ПАРТІЇ УКРАЇНИ СЕМЕНІВСЬКОГО РАЙОНУ ЧЕРНІГІВСЬКОЇ ОБЛАСТІ</t>
  </si>
  <si>
    <t>БОЙКО ОЛЬГА МИКОЛАЇВНА, голова первинного осередку</t>
  </si>
  <si>
    <t>15430, Чернігівська обл., Семенівський р., с. Миколаївка, ВУЛИЦЯ СЕМЕНІВСЬКА, БУДИНОК 82</t>
  </si>
  <si>
    <t>МИКОЛАЇВСЬКИЙ ПЕРВИННИЙ ОСЕРЕДОК АГРАРНОЇ ПАРТІЇ УКРАЇНИ СЕМЕНІВСЬКОГО РАЙОНУ ЧЕРНІГІВСЬКОЇ ОБЛАСТІ</t>
  </si>
  <si>
    <t>ВАСИЛЬЧЕНКО ЛЮДМИЛА ВАСИЛІВНА, голова первинного осередку</t>
  </si>
  <si>
    <t>15400, Чернігівська обл., Семенівський р., м. Семенівка, ВУЛИЦЯ ЦЕНТРАЛЬНА, БУДИНОК 7, КВАРТИРА 53</t>
  </si>
  <si>
    <t>СЕМЕНІВСЬКИЙ ПЕРВИННИЙ ОСЕРЕДОК №1 АГРАРНОЇ ПАРТІЇ УКРАЇНИ СЕМЕНІВСЬКОГО РАЙОНУ ЧЕРНІГІВСЬКОЇ ОБЛАСТІ</t>
  </si>
  <si>
    <t>БАЙДАЛА ОЛЕКСАНДР ОЛЕКСАНДРОВИЧ, голова первинного осередку</t>
  </si>
  <si>
    <t>15400, Чернігівська обл., Семенівський р., м. Семенівка, ВУЛИЦЯ СЕНЬКО, БУДИНОК 30</t>
  </si>
  <si>
    <t>СЕМЕНІВСЬКИЙ ПЕРВИННИЙ ОСЕРЕДОК №2 АГРАРНОЇ ПАРТІЇ УКРАЇНИ СЕМЕНІВСЬКОГО РАЙОНУ ЧЕРНІГІВСЬКОЇ ОБЛАСТІ</t>
  </si>
  <si>
    <t>МІРОШНИК СВІТЛАНА АНАТОЛІЇВНА, голова первинного осередку</t>
  </si>
  <si>
    <t>15400, Чернігівська обл., Семенівський р., м. Семенівка, ВУЛИЦЯ ПРИОЗЕРНА, БУДИНОК 89</t>
  </si>
  <si>
    <t>СЕМЕНІВСЬКИЙ ПЕРВИННИЙ ОСЕРЕДОК №3 АГРАРНОЇ ПАРТІЇ УКРАЇНИ СЕМЕНІВСЬКОГО РАЙОНУ ЧЕРНІГІВСЬКОЇ ОБЛАСТІ</t>
  </si>
  <si>
    <t>Гайдай Микола Васильович, Голова Організації, член Виконавчого комітету за посадою</t>
  </si>
  <si>
    <t>17600, Чернігівська обл., Варвинський р., смт. Варва, вулиця Зарічна, будинок 3А</t>
  </si>
  <si>
    <t>ВАРВИНСЬКА РАЙОННА ОРГАНІЗАЦІЯ АГРАРНОЇ ПАРТІЇ УКРАЇНИ</t>
  </si>
  <si>
    <t>Ставко Олена Леонідівна, Голова</t>
  </si>
  <si>
    <t>15100, Чернігівська обл., Городнянський р., м. Городня, вулиця Мирославська, будинок 54</t>
  </si>
  <si>
    <t>ПЕРВИННИЙ ОСЕРЕДОК ПАРТІЇ "БЛОК ПЕТРА ПОРОШЕНКА "СОЛІДАРНІСТЬ" М. ГОРОДНЯ-4 ГОРОДНЯНСЬКОГО РАЙОНУ ЧЕРНІГІВСЬКОЇ ОБЛАСТІ</t>
  </si>
  <si>
    <t>ГУТНІК ВАЛЕНТИНА САВЕЛІЄВНА, голова первинного осередку</t>
  </si>
  <si>
    <t>15411, Чернігівська обл., Семенівський р., с. Медведівка, ВУЛУЦЯ ЛЕСІ УКРАЇНКА, БУДИНОК 33</t>
  </si>
  <si>
    <t>МЕДВЕДІВСЬКИЙ ПЕРВИННИЙ ОСЕРЕДОК АГРАРНОЇ ПАРТІЇ УКРАЇНИ СЕМЕНІВСЬКОГО РАЙОНУ ЧЕРНІГІВСЬКОЇ ОБЛАСТІ</t>
  </si>
  <si>
    <t>Голуб Віктор Миколайович, Гоолова</t>
  </si>
  <si>
    <t>17520, Чернігівська обл., Прилуцький р., с. Обичів, вул. Незалежності, буд. 47-г</t>
  </si>
  <si>
    <t>Первинний осередок Партії "Блок Петра Порошенка "Солідарність" с. Обичів Прилуцького району Чернігівської області</t>
  </si>
  <si>
    <t>Дяченко Олександр Іванович, Гоолова</t>
  </si>
  <si>
    <t>17513, Чернігівська обл., Прилуцький р., с. Мазки, вул. Миру, 62</t>
  </si>
  <si>
    <t>Певинний осередок Партії "Блок Петра Порошенка "Солідарність" в с .Мазки Прилуцького району Чернігівської області</t>
  </si>
  <si>
    <t>Кутовий Олександр Володимирович, Голова</t>
  </si>
  <si>
    <t>16700, Чернігівська обл., Ічнянський р., м. Ічня, вулиця Вокзальна, будинок 5, офіс 2</t>
  </si>
  <si>
    <t>ІЧНЯНСЬКА РАЙОННА ОРГАНІЗАЦІЯ АГРАРНОЇ ПАРТІЇ УКРАЇНИ</t>
  </si>
  <si>
    <t>Козішкурт Андрій Миколайович, Голова</t>
  </si>
  <si>
    <t>16400, Чернігівська обл., Борзнянський р., м. Борзна, вулиця Г. Барвінок, будинок 13/3</t>
  </si>
  <si>
    <t>БОРЗНЯНСЬКА РАЙОННА ПАРТІЙНА ОРГАНІЗАЦІЯ АГРАРНОЇ ПАРТІЇ УКРАЇНИ</t>
  </si>
  <si>
    <t>ОЛЕКСІЄНКО АНАТОЛІЙ МИКОЛАЙОВИЧ, голова первинного осередку</t>
  </si>
  <si>
    <t>17701, Чернігівська обл., Прилуцький р., с. Високе, ВУЛИЦЯ ШЕВЧЕНКА, БУДИНОК 20</t>
  </si>
  <si>
    <t>ПЕРВИННИЙ ОСЕРЕДОК ПАРТІЇ "БЛОК ПЕТРА ПОРОШЕНКА "СОЛІДАРНІСТЬ" С.ВИСОКЕ ПРИЛУЦЬКОГО РАЙОНУ ЧЕРНІГІВСЬКОЇ ОБЛАСТІ</t>
  </si>
  <si>
    <t>Ніколайчик Костянтин Олексійович, Голова</t>
  </si>
  <si>
    <t>15600, Чернігівська обл., Менський р., м. Мена, вулиця Армійська, будинок,58 А</t>
  </si>
  <si>
    <t>Менська районна партійна організація Аграрної партії України</t>
  </si>
  <si>
    <t>Кашич Анатолій Андрійович, Голова</t>
  </si>
  <si>
    <t>16100, Чернігівська обл., Сосницький р., смт. Сосниця, вулиця Чернігівська, будинок, 15, офіс,1</t>
  </si>
  <si>
    <t>Сосницька районна організація Аграрної партії України</t>
  </si>
  <si>
    <t>Коваленко Галина Петрівна, Голова</t>
  </si>
  <si>
    <t>15241, Чернігівська обл., Сновський р., с. Нові Млини, вулиця Річна, будинок, 4</t>
  </si>
  <si>
    <t>Новомлинський первинний осередок Аграрної партії України Сновського району Чернігівської області</t>
  </si>
  <si>
    <t>Лущай Тетяна Сергіївна, Голова</t>
  </si>
  <si>
    <t>15208, Чернігівська обл., Сновський р., с. Гвоздиківка, вулиця Неретіна, будинок 49-5</t>
  </si>
  <si>
    <t>Гвоздиківський первинний осередок Аграрної партії України Сновського району Чернігівської області</t>
  </si>
  <si>
    <t>Єрьома Анатолій Володимирович, Голова місцевої організації, член ради місцевої організації</t>
  </si>
  <si>
    <t>15400, Чернігівська обл., Семенівський р., м. Семенівка, ВУЛИЦЯ ГАГАРІНА, БУДИНОК 15-А</t>
  </si>
  <si>
    <t>СЕМЕНІВСЬКА МІСЦЕВА (РАЙОННА У ЧЕРНІГІВСЬКІЙ ОБЛАСТІ) ОРГАНІЗАЦІЯ ПОЛІТИЧНОЇ ПАРТІЇ "ОПОЗИЦІЙНА ПЛАТФОРМА – ЗА ЖИТТЯ"(СР ОПП "ОПОЗИЦІЙНА ПЛАТФОРМА – ЗА ЖИТТЯ")</t>
  </si>
  <si>
    <t>Рожко Микола Васильович, Голова, член виконавчого комітету за посадою</t>
  </si>
  <si>
    <t>17500, Чернігівська обл., м. Прилуки, вулиця Вокзальна, будинок 4</t>
  </si>
  <si>
    <t>ПРИЛУЦЬКА МІСЬКА ПАРТІЙНА ОРГАНІЗАЦІЯ АГРАРНОЇ ПАРТІЇ УКРАЇНИ</t>
  </si>
  <si>
    <t>Рожко Дмитро Миколайович, Голова, член виконавчого комітету за посадою</t>
  </si>
  <si>
    <t>ПРИЛУЦЬКА РАЙОННА ПАРТІЙНА ОРГАНІЗАЦІЯ АГРАРНОЇ ПАРТІЇ УКРАЇНИ</t>
  </si>
  <si>
    <t>Труш Віктор Владиславович, Голова, член виконавчого комітету за посадою</t>
  </si>
  <si>
    <t>16300, Чернігівська обл., Куликівський р., смт. Куликівка, вулиця Миру, будинок 100</t>
  </si>
  <si>
    <t>КУЛИКІВСЬКА РАЙОННА ПАРТІЙНА ОРГАНІЗАЦІЯ АГРАРНОЇ ПАРТІЇ УКРАЇНИ</t>
  </si>
  <si>
    <t>Бондаренко Володимир Миронович, Голова, член виконавчого комітету за посадою</t>
  </si>
  <si>
    <t>16200, Чернігівська обл., Коропський р., смт. Короп, вулиця Горького, будинок 1</t>
  </si>
  <si>
    <t>КОРОПСЬКА РАЙОННА ПАРТІЙНА ОРГАНІЗАЦІЯ АГРАРНОЇ ПАРТІЇ УКРАЇНИ</t>
  </si>
  <si>
    <t>РУДНИК ГАННА ІВАНІВНА, голова первинного осередку</t>
  </si>
  <si>
    <t>15527, Чернігівська обл., Чернігівський р., с. Козероги, ВУЛИЦЯ НОВА, БУДИНОК 2</t>
  </si>
  <si>
    <t>КОЗЕРОЗЬКИЙ ПЕРВИННИЙ ОСЕРЕДОК АГРАРНОЇ ПАРТІЇ УКРАЇНИ ЧЕРНІГІВСЬКОГО РАЙОНУ ЧЕРНІГІВСЬКОЇ ОБЛАСТІ</t>
  </si>
  <si>
    <t>ТРИГУБ ОЛЕКСАНДР ВІТАЛІЙОВИЧ, голова первинного осередку</t>
  </si>
  <si>
    <t>15507, Чернігівська обл., Чернігівський р., с. Деснянка, ВУЛИЦЯ НІЦАЯ, БУДИНОК 41, КВАРТИРА 2</t>
  </si>
  <si>
    <t>ДЕСНЯНСЬКИЙ ПЕРВИННИЙ ОСЕРЕДОК АГРАРНОЇ ПАРТІЇ УКРАЇНИ ЧЕРНІГІВСЬКОГО РАЙОНУ ЧЕРНІГІВСЬКОЇ ОБЛАСТІ</t>
  </si>
  <si>
    <t>ДРАНА КАТЕРИНА ГРИГОРІВНА, голова первинного осередку</t>
  </si>
  <si>
    <t>14409, Чернігівська обл., Чернігівський р., с. Селянська Слобода, ВУЛИЦЯ КОСМОНАВТІВ, БУДИНОК 58 А</t>
  </si>
  <si>
    <t>СЕЛЯНСЬКОСЛОБІДСЬКИЙ ПЕРВИННИЙ ОСЕРЕДОК АГРАРНОЇ ПАРТІЇ УКРАЇНИ ЧЕРНІГІВСЬКОГО РАЙОНУ ЧЕРНІГІВСЬКОЇ ОБЛАСТІ</t>
  </si>
  <si>
    <t>КУЧЕРЯВИЙ ВАЛЕРІЙ ВОЛОДИМИРОВИЧ, голова первинного осередку</t>
  </si>
  <si>
    <t>15520, Чернігівська обл., Чернігівський р., с. Роїще, ВУЛИЦЯ ОВРАЖНА, БУДИНОК 15</t>
  </si>
  <si>
    <t>РОЇЩЕНСЬКИЙ ПЕРВИННИЙ ОСЕРЕДОК АГРАРНОЇ ПАРТІЇ УКРАЇНИ ЧЕРНІГІВСЬКОГО РАЙОНУ ЧЕРНІГІВСЬКОЇ ОБЛАСТІ</t>
  </si>
  <si>
    <t>ПРОСКУРНИЧА ЯРОСЛАВА МИКОЛАЇВНА, голова первинного осередку</t>
  </si>
  <si>
    <t>15552, Чернігівська обл., Чернігівський р., с. Льгів, ВУЛИЦЯ МОЛОДІЖНА, БУДИНОК 9</t>
  </si>
  <si>
    <t>ЛЬГІВСЬКИЙ ПЕРВИННИЙ ОСЕРЕДОК АГРАРНОЇ ПАРТІЇ УКРАЇНИ ЧЕРНІГІВСЬКОГО РАЙОНУ ЧЕРНІГІВСЬКОЇ ОБЛАСТІ</t>
  </si>
  <si>
    <t>ЛУТЧЕНКО МАРІЯ ЙОСИПІВНА, голова первинного осередку</t>
  </si>
  <si>
    <t>15540, Чернігівська обл., Чернігівський р., с. Мньов, ВУЛИЦЯ НЕЗАЛЕЖНОСТІ, БУДИНОК 29</t>
  </si>
  <si>
    <t>МНЬОВСЬКИЙ ПЕРВИННИЙ ОСЕРЕДОК АГРАРНОЇ ПАРТІЇ УКРАЇНИ ЧЕРНІГІВСЬКОГО РАЙОНУ ЧЕРНІГІВСЬКОЇ ОБЛАСТІ</t>
  </si>
  <si>
    <t>ВОВК НАТАЛІЯ ВОЛОДИМИРІВНА, голова первинного осередку</t>
  </si>
  <si>
    <t>14410, Чернігівська обл., Чернігівський р., с. Антоновичі, ВУЛИЦЯ ЦЕНТРАЛЬНА, 60</t>
  </si>
  <si>
    <t>АНТОНОВИЦЬКИЙ ПЕРВИННИЙ ОСЕРЕДОК АГРАРНОЇ ПАРТІЇ УКРАЇНИ ЧЕРНІГІВСЬКОГО РАЙОНУ ЧЕРНІГІВСЬКОЇ ОБЛАСТІ</t>
  </si>
  <si>
    <t>ДЯЧУК ІГОР ЯКОВИЧ, голова первинного осередку</t>
  </si>
  <si>
    <t>15508, Чернігівська обл., Чернігівський р., с. Полуботки, ВУЛИЦЯ ЛІСОВА, 58</t>
  </si>
  <si>
    <t>ПОЛУБОТКІВСЬКИЙ ПЕРВИННИЙ ОСЕРЕДОК АГРАРНОЇ ПАРТІЇ УКРАЇНИ ЧЕРНІГІВСЬКОГО РАЙОНУ ЧЕРНІГІВСЬКОЇ ОБЛАСТІ</t>
  </si>
  <si>
    <t>МЕКШУН НАТАЛІЯ МИХАЙЛІВНА, голова первинного осередку</t>
  </si>
  <si>
    <t>14410, Чернігівська обл., Чернігівський р., с. Рябці, ВУЛИЦЯ ЦЕНТРАЛЬНА, БУДИНОК 39 А, КВАРТИРА,2</t>
  </si>
  <si>
    <t>РЯБЦІВСЬКИЙ ПЕРВИННИЙ ОСЕРЕДОК АГРАРНОЇ ПАРТІЇ УКРАЇНИ ЧЕРНІГІВСЬКОГО РАЙОНУ ЧЕРНІГІВСЬКОЇ ОБЛАСТІ</t>
  </si>
  <si>
    <t>СІНКЕВИЧ НІНА МИКОЛАЇВНА, голова первинного осередку</t>
  </si>
  <si>
    <t>15517, Чернігівська обл., Чернігівський р., с. Жукотки, ВУЛИЦЯ НЕЗАЛЕЖНОСТІ, БУДИНОК 35</t>
  </si>
  <si>
    <t>ЖУКОТКІВСЬКИЙ ПЕРВИННИЙ ОСЕРЕДОК АГРАРНОЇ ПАРТІЇ УКРАЇНИ ЧЕРНІГІВСЬКОГО РАЙОНУ ЧЕРНІГІВСЬКОЇ ОБЛАСТІ</t>
  </si>
  <si>
    <t>КОЗЕЛ АНТОНІНА ВІТАЛІЇВНА, голова первинного осередку</t>
  </si>
  <si>
    <t>15551, Чернігівська обл., Чернігівський р., с. Шибиринівка, ВУЛИЦЯ ОЗЕРНА, 70</t>
  </si>
  <si>
    <t>ШИБИРИНІВСЬКИЙ ПЕРВИННИЙ ОСЕРЕДОК АГРАРНОЇ ПАРТІЇ УКРАЇНИ ЧЕРНІГІВСЬКОГО РАЙОНУ ЧЕРНІГІВСЬКОЇ ОБЛАСТІ</t>
  </si>
  <si>
    <t>Руденко Любов Георгіївна, Голова</t>
  </si>
  <si>
    <t>17533, Чернігівська обл., Прилуцький р., с. Боршна, вулиця Іллінська, будинок 10</t>
  </si>
  <si>
    <t>БОРШНЯНСЬКИЙ ПЕРВИННИЙ ОСЕРЕДОК АГРАРНОЇ ПАРТІЇ УКРАЇНИ ПРИЛУЦЬКОГО РАЙОНУ ЧЕРНІГІВСЬКОЇ ОБЛАСТІ</t>
  </si>
  <si>
    <t>Тищенко Микола Борисович, Голова</t>
  </si>
  <si>
    <t>17500, Чернігівська обл., м. Прилуки, четвертий провулок Замостянський, будинок 6</t>
  </si>
  <si>
    <t>ПЕРВИННИЙ ОСЕРЕДОК №17 АГРАРНОЇ ПАРТІЇ УКРАЇНИ В МІСТІ ПРИЛУКИ ЧЕРНІГІВСЬКОЇ ОБЛАСТІ</t>
  </si>
  <si>
    <t>Ярова Оксана Миколаївна, Голова</t>
  </si>
  <si>
    <t>17500, Чернігівська обл., м. Прилуки, вулиця Сорочинська, будинок 44</t>
  </si>
  <si>
    <t>ПЕРВИННИЙ ОСЕРЕДОК №16 АГРАРНОЇ ПАРТІЇ УКРАЇНИ В МІСТІ ПРИЛУКИ ЧЕРНІГІВСЬКОЇ ОБЛАСТІ</t>
  </si>
  <si>
    <t>Черніков Сергій Вікторович, Голова</t>
  </si>
  <si>
    <t>17507, Чернігівська обл., м. Прилуки, вулиця Соборна, будинок 125Б, квартира 5</t>
  </si>
  <si>
    <t>ПЕРВИННИЙ ОСЕРЕДОК №15 АГРАРНОЇ ПАРТІЇ УКРАЇНИ В МІСТІ ПРИЛУКИ ЧЕРНІГІВСЬКОЇ ОБЛАСТІ</t>
  </si>
  <si>
    <t>Діденко Олена Миколаївна, Голова</t>
  </si>
  <si>
    <t>17510, Чернігівська обл., м. Прилуки, вулиця Ярмаркова, будинок 41/1, квартира 77</t>
  </si>
  <si>
    <t>ПЕРВИННИЙ ОСЕРЕДОК №14 АГРАРНОЇ ПАРТІЇ УКРАЇНИ В МІСТІ ПРИЛУКИ ЧЕРНІГІВСЬКОЇ ОБЛАСТІ</t>
  </si>
  <si>
    <t>Безрукова Наталія Володимирівна, Голова</t>
  </si>
  <si>
    <t>17507, Чернігівська обл., м. Прилуки, вулиця Шевченка, будинок 80</t>
  </si>
  <si>
    <t>ПЕРВИННИЙ ОСЕРЕДОК №13 АГРАРНОЇ ПАРТІЇ УКРАЇНИ В МІСТІ ПРИЛУКИ ЧЕРНІГІВСЬКОЇ ОБЛАСТІ</t>
  </si>
  <si>
    <t>Кошмар Віктор Сергійович, Голова</t>
  </si>
  <si>
    <t>17510, Чернігівська обл., м. Прилуки, вулиця Житня, будинок 42</t>
  </si>
  <si>
    <t>ПЕРВИННИЙ ОСЕРЕДОК №12 АГРАРНОЇ ПАРТІЇ УКРАЇНИ В МІСТІ ПРИЛУКИ ЧЕРНІГІВСЬКОЇ ОБЛАСТІ</t>
  </si>
  <si>
    <t>Рожко Микола Васильович, Голова</t>
  </si>
  <si>
    <t>17510, Чернігівська обл., м. Прилуки, вулиця Гетьмана Сагайдачного, будинок 68Г</t>
  </si>
  <si>
    <t>ПЕРВИННИЙ ОСЕРЕДОК №11 АГРАРНОЇ ПАРТІЇ УКРАЇНИ В МІСТІ ПРИЛУКИ ЧЕРНІГІВСЬКОЇ ОБЛАСТІ</t>
  </si>
  <si>
    <t>Єрмакова Ірина Дмитрівна, Голова</t>
  </si>
  <si>
    <t>17510, Чернігівська обл., м. Прилуки, вулиця Пушкіна, будинок 78, квартира 116</t>
  </si>
  <si>
    <t>ПЕРВИННИЙ ОСЕРЕДОК №10 АГРАРНОЇ ПАРТІЇ УКРАЇНИ В МІСТІ ПРИЛУКИ ЧЕРНІГІВСЬКОЇ ОБЛАСТІ</t>
  </si>
  <si>
    <t>Попел Алла Борисівна, Голова</t>
  </si>
  <si>
    <t>15000, Чернігівська обл., Ріпкинський р., смт. Ріпки, вулиця Дмитра Шелупця, будинок 22</t>
  </si>
  <si>
    <t>ПЕРВИННИЙ ОСЕРЕДОК ПАРТІЇ "БЛОК ПЕТРА ПОРОШЕНКА "СОЛІДАРНІСТЬ" СМТ. РІПКИ – 3 РІПКИНСЬКОГО РАЙОНУ ЧЕРНІГІВСЬКОЇ ОБЛАСТІ</t>
  </si>
  <si>
    <t>Сотник Світлана Володимирівна, Голова</t>
  </si>
  <si>
    <t>16400, Чернігівська обл., Борзнянський р., м. Борзна, провулок Київський, буд. 20</t>
  </si>
  <si>
    <t>Первинний осередок Аграрної партії України ТОВ "Борзнаагроптахопродукт" Борзнянського району Чернігівської області</t>
  </si>
  <si>
    <t>ПУЛЬГУН ОКСАНА МИКОЛАЇВНА, голова первинного осередку</t>
  </si>
  <si>
    <t>16100, Чернігівська обл., Сосницький р., смт. Сосниця, ВУЛИЦЯ ДОВЖЕНКА, БУДИНОК 14</t>
  </si>
  <si>
    <t>СОСНИЦЬКИЙ ПЕРВИННИЙ ОСЕРЕДОК №2 АГРАРНОЇ ПАРТІЇ УКРАЇНИ СОСНИЦЬКОГО РАЙОНУ ЧЕРНІГІВСЬКОЇ ОБЛАСТІ</t>
  </si>
  <si>
    <t>КОСТРИК НІНА ВАСИЛІВНА, голова первинного осередку</t>
  </si>
  <si>
    <t>16100, Чернігівська обл., Сосницький р., смт. Сосниця, 1-й ПРОВУЛОК ВИШНЕВИЙ, БУДИНОК 7</t>
  </si>
  <si>
    <t>СОСНИЦЬКИЙ ПЕРВИННИЙ ОСЕРЕДОК №1 АГРАРНОЇ ПАРТІЇ УКРАЇНИ СОСНИЦЬКОГО РАЙОНУ ЧЕРНІГІВСЬКОЇ ОБЛАСТІ</t>
  </si>
  <si>
    <t>ХІЛОБОК ВАЛЕНТИНА МИКОЛАЇВНА, голова первинного осередку</t>
  </si>
  <si>
    <t>17613, Чернігівська обл., Варвинський р., с. Калиновиця, ВУЛИЦЯ НОВА, БУДИНОК 23</t>
  </si>
  <si>
    <t>ПЕРВИННИЙ ПАРТІЙНИЙ ОСЕРЕДОК АГРАРНОЇ ПАРТІЇ УКРАЇНИ С.КАЛИНОВИЦЯ ВАРВИНСЬКОГО РАЙОНУ ЧЕРНІГІВСЬКОЇ ОБЛАСТІ</t>
  </si>
  <si>
    <t>ДЗЮБА ВІРА МИКОЛАЇВНА, голова первинного осередку</t>
  </si>
  <si>
    <t>17610, Чернігівська обл., Варвинський р., с. Брагинці, ВУЛИЦЯ ПЕРЕМОГИ, БУДИНОК 11</t>
  </si>
  <si>
    <t>ПЕРВИННИЙ ПАРТІЙНИЙ ОСЕРЕДОК АГРАРНОЇ ПАРТІЇ УКРАЇНИ С.БРАГИНЦІ ВАРВИНСЬКОГО РАЙОНУ ЧЕРНІГІВСЬКОЇ ОБЛАСТІ</t>
  </si>
  <si>
    <t>Колот Валентина Іванівна, Голова</t>
  </si>
  <si>
    <t>17642, Чернігівська обл., Варвинський р., с. Кухарка, вул. Набережна, буд. 4</t>
  </si>
  <si>
    <t>Первинний партійний осередок Аграрної партії України с. Кухарка Варвинського району Чернігівської області</t>
  </si>
  <si>
    <t>Леоненко Катерина Михайлівна, Голова</t>
  </si>
  <si>
    <t>15043, Чернігівська обл., Ріпкинський р., с. Малинівка, вул. Центральна, буд. 14а</t>
  </si>
  <si>
    <t>Малинівський первинний осередок Аграрної партії України Ріпкинського району Чернігівської області</t>
  </si>
  <si>
    <t>Вакуленко Микола Іванович, Голова</t>
  </si>
  <si>
    <t>16450, Чернігівська обл., Борзнянський р., с. Велика Загорівка, вул. Ценральна, буд. 7</t>
  </si>
  <si>
    <t>Великозагорівський первинний осередок Аграрної партії України Борзнянського району Чернігівської області</t>
  </si>
  <si>
    <t>Клименко Олег Васильович, Голова</t>
  </si>
  <si>
    <t>16405, Чернігівська обл., Борзнянський р., с. Забілівщина, вул. Новоселівка, буд. 16</t>
  </si>
  <si>
    <t>Забілівський первинний осередок Аграрної партії України Борзнянського району Чернігівської області</t>
  </si>
  <si>
    <t>Клим Ольга Григорівна, Голова</t>
  </si>
  <si>
    <t>17152, Чернігівська обл., Варвинський р., с. Макіївка, вул. Вишнева, буд. 3</t>
  </si>
  <si>
    <t>Первинний партійний осередок Аграрної партії України с. Макіївка ВАрвинського району Чернігівської області</t>
  </si>
  <si>
    <t>ГОРОВА ЮЛІЯ ВАСИЛІВНА, голова первинного осередку</t>
  </si>
  <si>
    <t>16563, Чернігівська обл., Бахмацький р., с. Гайворон, ВУЛИЦЯ ЧЕРНИШІВКА, БУДИНОК 32</t>
  </si>
  <si>
    <t>ГАЙВОРОНСЬКИЙ ПЕРВИННИЙ ОСЕРЕДОК АГРАРНОЇ ПАРТІЇ УКРАЇНИ БАХМАЦЬКОГО РАЙОНУ ЧЕРНІГІВСЬКОЇ ОБЛАСТІ</t>
  </si>
  <si>
    <t>ГРИЦЕНКО ВАЛЕНТИНА МИКОЛАЇВНА, голова первинного осередку</t>
  </si>
  <si>
    <t>16560, Чернігівська обл., Бахмацький р., с. Тиниця, ВУЛИЦЯ НЕЗАЛЕЖНОСТІ, БУДИНОК 13</t>
  </si>
  <si>
    <t>ТИНИЦЬКИЙ ПЕРВИННИЙ ОСЕРЕДОК АГРАРНОЇ ПАРТІЇ УКРАЇНИ БАХМАЦЬКОГО РАЙОНУ ЧЕРНІГІВСЬКОЇ ОБЛАСТІ</t>
  </si>
  <si>
    <t>ЛЕБІДЬ ЛЮБОВ ІВАНІВНА, голова первинного осередку</t>
  </si>
  <si>
    <t>17561, Чернігівська обл., Прилуцький р., с. Знам'янка, ВУЛИЦЯ ПОКРОВСЬКА, БУДИНОК 2</t>
  </si>
  <si>
    <t>ЗНАМ'ЯНСЬКИЙ ПЕРВИННИЙ ОСЕРЕДОК  АГРАРНОЇ ПАРТІЇ УКРАЇНИ ПРИЛУЦЬКОГО РАЙОНУ ЧЕРНІГІВСЬКОЇ ОБЛАСТІ</t>
  </si>
  <si>
    <t>СВИСТУН ОЛЕКСАНДР ЛЕОНІДОВИЧ, голова первинного осередку</t>
  </si>
  <si>
    <t>17523, Чернігівська обл., Прилуцький р., смт. Мала Дівиця, ВУЛИЦЯ МИРУ, БУДИНОК 30</t>
  </si>
  <si>
    <t>МАЛОДІВИЦЬКИЙ ПЕРВИННИЙ ОСЕРЕДОК №2 АГРАРНОЇ ПАРТІЇ УКРАЇНИ ПРИЛУЦЬКОГО РАЙОНУ ЧЕРНІГІВСЬКОЇ ОБЛАСТІ</t>
  </si>
  <si>
    <t>ОЛЕНЧЕНКО ВАДИМ ВОЛОДИМИРОВИЧ, голова первинного осередку</t>
  </si>
  <si>
    <t>17584, Чернігівська обл., Прилуцький р., смт. Линовиця, ВУЛИЦЯ МІЧУРІНА, БУДИНОК 17</t>
  </si>
  <si>
    <t>ЛИНОВИЦЬКИЙ ПЕРВИННИЙ ОСЕРЕДОК №2 АГРАРНОЇ ПАРТІЇ УКРАЇНИ ПРИЛУЦЬКОГО РАЙОНУ ЧЕРНІГІВСЬКОЇ ОБЛАСТІ</t>
  </si>
  <si>
    <t>Соловей Світлана Нифонтівна, Голова</t>
  </si>
  <si>
    <t>15015, Чернігівська обл., Ріпкинський р., с. Вербичі, вул. Усенко, буд. 2</t>
  </si>
  <si>
    <t>Вербицький первинний осередок Аграрної партії України Ріпкинського району Чернігівської області</t>
  </si>
  <si>
    <t>Мірошніченко Любов Іванівна, Голова</t>
  </si>
  <si>
    <t>17526, Чернігівська обл., Прилуцький р., с. Білорічиця, вул. Шевченка, буд. 39</t>
  </si>
  <si>
    <t>Білорічинський первинний осередок Аграрної партії України Прилуцького району Чернігівської області</t>
  </si>
  <si>
    <t>Гриб Віктор Петрович , Голова</t>
  </si>
  <si>
    <t>16511, Чернігівська обл., Бахмацький р., с. Осіч, вулиця Пушкіна, будинок 25</t>
  </si>
  <si>
    <t>ПЕРВИННИЙ ОСЕРЕДОК ПАРТІЇ "БЛОК ПЕТРА ПОРОШЕНКА "СОЛІДАРНІСТЬ" С. ОСІЧ БАХМАЦЬКОГО РАЙОНУ ЧЕРНІГІВСЬКОЇ ОБЛАСТІ</t>
  </si>
  <si>
    <t>Крук Марія Миколаївна, Голова</t>
  </si>
  <si>
    <t>15514, Чернігівська обл., Чернігівський р., с. Рудка, вулиця Миру, будинок 59Б</t>
  </si>
  <si>
    <t>Рудківський первинний осередок Аграрної партії України Чернігівського району Чернігівської області</t>
  </si>
  <si>
    <t>Кожушко Олена Петрівна, Голова</t>
  </si>
  <si>
    <t>Первинний партійний осередок №20 Новозаводської районної в місті Чернігові організації Аграрної партії України</t>
  </si>
  <si>
    <t>Шеремет Михайло Олександрович, Голова</t>
  </si>
  <si>
    <t>15525, Чернігівська обл., Чернігівський р., с. Терехівка, вулиця Набережна, будинок 71А</t>
  </si>
  <si>
    <t>Терехівський первинний осередок Аграрної партії України Чернігівського району Чернігівської області</t>
  </si>
  <si>
    <t>Барбаш Ганна Михайлівна, Голова</t>
  </si>
  <si>
    <t>15524, Чернігівська обл., Чернігівський р., с. Халявин, вулиця Зелена, будинок 36</t>
  </si>
  <si>
    <t>Халявинський первинний осередок Аграрної партії України Чернігівського району Чернігівської області</t>
  </si>
  <si>
    <t>Нікітіна Ірина Володимирівна, Голова</t>
  </si>
  <si>
    <t>Первинний партійний осередок №24 Деснянської районної в місті Чернігові організації Аграрної партії України</t>
  </si>
  <si>
    <t>Ваган Тетяна Миколаївна, Голова</t>
  </si>
  <si>
    <t>15551, Чернігівська обл., Чернігівський р., с. Кархівка, вул. Поштова, 3 Г</t>
  </si>
  <si>
    <t>Кархівський первинний осередок Аграрної партії України Чернігівського району Чернігівської області</t>
  </si>
  <si>
    <t>Соколова Ірина Олександрівна, Голова</t>
  </si>
  <si>
    <t>15554, Чернігівська обл., Чернігівський р., с. Андріївка, вул. Шевченка, 24</t>
  </si>
  <si>
    <t>Андріївський первинний осередок Аграрної партії України Чернігівського району Чернігівської області</t>
  </si>
  <si>
    <t>Марцева Вікторія Валеріївна, Голова</t>
  </si>
  <si>
    <t>15583, Чернігівська обл., Чернігівський р., с. Жавинка, вул. Лугова, буд. 54</t>
  </si>
  <si>
    <t>Жавинський первинний осередок Аграрної партії України Чернігівського району Чернігівської області</t>
  </si>
  <si>
    <t>Шемет Наталія Олександрівна, Голова</t>
  </si>
  <si>
    <t>15561, Чернігівська обл., Чернігівський р., с. Шестовиця, вулиця Колективна, будинок 1</t>
  </si>
  <si>
    <t>Шестовицький первинний осередок Аграрної партії України Чернігівського району Чернігівської області</t>
  </si>
  <si>
    <t>Колоша Валерій Петрович, Голова, член виконавчого комітету</t>
  </si>
  <si>
    <t>Бахмацька районна партійна організація Аграрної партії України</t>
  </si>
  <si>
    <t>Головненко Лідія Олексіївна, Голова</t>
  </si>
  <si>
    <t>15503, Чернігівська обл., Чернігівський р., с. Павлівка, вулиця Зарічна, будинок 71, квартира 1</t>
  </si>
  <si>
    <t>Павлівський первинний осередок Аграрної партії України Чернігівського району Чернігівської області</t>
  </si>
  <si>
    <t>Супрун Світлана Михайлівна, Голова</t>
  </si>
  <si>
    <t>15544, Чернігівська обл., Чернігівський р., с. Жидиничі, вулиця Ягідна, будинок 36</t>
  </si>
  <si>
    <t>ЖИДИНИЦЬКИЙ ПЕРВИННИЙ ОСЕРЕДОК АГРАРНОЇ ПАРТІЇ УКРАЇНИ ЧЕРНІГІВСЬКОГО РАЙОНУ ЧЕРНІГІВСЬКОЇ ОБЛАСТІ</t>
  </si>
  <si>
    <t>Крижановська Надія Іванівна, Голова</t>
  </si>
  <si>
    <t>14020, Чернігівська обл., Чернігівський р., с. Новоселівка, вул. Центральна , буд. 43 А</t>
  </si>
  <si>
    <t>Новоселівський первинний осередок Аграрної партії України Чернігівського району Чернігівської області</t>
  </si>
  <si>
    <t>ЮСУХНО ЮРІЙ ВІТАЛІЙОВИЧ, голова первинного осередку</t>
  </si>
  <si>
    <t>14410, Чернігівська обл., Чернігівський р., с. Кувечичі, ВУЛИЦЯ ЗАРІЧНА, БУДИНОК 33</t>
  </si>
  <si>
    <t>КУВЕЧИЦЬКИЙ ПЕРВИННИЙ ОСЕРЕДОК АГРАРНОЇ ПАРТІЇ УКРАЇНИ ЧЕРНІГІВСЬКОГО РАЙОНУ ЧЕРНІГІВСЬКОЇ ОБЛАСТІ</t>
  </si>
  <si>
    <t>Петренко Наталія Олексіївна, Голова</t>
  </si>
  <si>
    <t>15505, Чернігівська обл., Чернігівський р., с. Трисвятська Слобода, вулиця Миру, будинок 10</t>
  </si>
  <si>
    <t>Трисвятськослобідський первинний осередок Аграрної партії України Чернігівського району Чернігівської області</t>
  </si>
  <si>
    <t>Бекеша Ганна Микитівна, Голова</t>
  </si>
  <si>
    <t>15557, Чернігівська обл., Чернігівський р., с. Смолин, вулиця Нова, будинок 1, квартира 15</t>
  </si>
  <si>
    <t>Смолинський первинний осередок Аграрної партії України Чернігівського району Чернігівської області</t>
  </si>
  <si>
    <t>ПОНЦІР ТЕТЯНА ЮРІЇВНА, голова первинного осередку</t>
  </si>
  <si>
    <t>15522, Чернігівська обл., Чернігівський р., с. Черниш, ВУЛИЦЯ ДРУЖБИ, БУДИНОК 6</t>
  </si>
  <si>
    <t>ЧЕРНИНСЬКИЙ ПЕРВИННИЙ ОСЕРЕДОК АГРАРНОЇ ПАРТІЇ УКРАЇНИ ЧЕРНІГІВСЬКОГО РАЙОНУ ЧЕРНІГІВСЬКОЇ ОБЛАСТІ</t>
  </si>
  <si>
    <t>Науменко Лариса Сергіївна, Голова</t>
  </si>
  <si>
    <t>15525, Чернігівська обл., Чернігівський р., с. Товстоліс, вулиця Дружби, будинок 22</t>
  </si>
  <si>
    <t>Товстоліський первинний осередок Аграрної партії України Чернігівського району Чернігівської області</t>
  </si>
  <si>
    <t>Процко Наталія Андріївна, Голова</t>
  </si>
  <si>
    <t>15531, Чернігівська обл., Чернігівський р., с. Брусилів, вулиця Сонячна, будинок 6</t>
  </si>
  <si>
    <t>Брусилівський первинний осередок Аграрної партії України Чернігівського району Чернігівської області</t>
  </si>
  <si>
    <t>КОБЗАР МИКОЛА МИХАЙЛОВИЧ, голова первинного осередку</t>
  </si>
  <si>
    <t>15544, Чернігівська обл., Чернігівський р., с. Ковпита, ВУЛИЦЯ КВІТНЕВА, БУДИНОК 42</t>
  </si>
  <si>
    <t>КОВПИТСЬКИЙ ПЕРВИННИЙ ОСЕРЕДОК АГРАРНОЇ ПАРТІЇ УКРАЇНИ ЧЕРНІГІВСЬКОГО РАЙОНУ ЧЕРНІГІВСЬКОЇ ОБЛАСТІ</t>
  </si>
  <si>
    <t>Стах Надія Степанівна, Голова</t>
  </si>
  <si>
    <t>15556, Чернігівська обл., Чернігівський р., с. Жеведь, вулиця Перемоги, будинок 29</t>
  </si>
  <si>
    <t>Жеведський первинний осередок Аграрної партії України Чернігівського району Чернігівської області</t>
  </si>
  <si>
    <t>СЕМЕНЕЦЬ СВІТЛАНА ПЕТРІВНА, голова первинного осередку</t>
  </si>
  <si>
    <t>15505, Чернігівська обл., Чернігівський р., с. Киїнка, ВУЛИЦЯ МИРУ, БУДИНОК 19</t>
  </si>
  <si>
    <t>КИЇНСЬКИЙ ПЕРВИННИЙ ОСЕРЕДОК АГРАРНОЇ ПАРТІЇ УКРАЇНИ ЧЕРНІГІВСЬКОГО РАЙОНУ ЧЕРНІГІВСЬКОЇ ОБЛАСТІ</t>
  </si>
  <si>
    <t>Мироненко Алла Ігорівна, Голова</t>
  </si>
  <si>
    <t>15530, Чернігівська обл., Чернігівський р., с. Киселівка, вулиця Заводська, будинок 18, квартира 3</t>
  </si>
  <si>
    <t>Киселівський первинний осередок Аграрної партії України Чернігівського району Чернігівської області</t>
  </si>
  <si>
    <t>Петренко Надія Павлівна, Голова</t>
  </si>
  <si>
    <t>Первинний партійний осередок №23 Деснянської районної в місті Чернігові організації Аграрної партії України</t>
  </si>
  <si>
    <t>Паньок Любов Анатоліївна, Голова</t>
  </si>
  <si>
    <t>15212, Чернігівська обл., Сновський р., с. Єліне, вулиця Партизанська, будинок 17</t>
  </si>
  <si>
    <t>ПЕРВИННИЙ ОСЕРЕДОК ПАРТІЇ "БЛОК ПЕТРА ПОРОШЕНКА "СОЛІДАРНІСТЬ" С. ЄЛІНЕ СНОВСЬКОГО РАЙОНУ ЧЕРНІГІВСЬКОЇ ОБЛАСТІ</t>
  </si>
  <si>
    <t>Мереакре Михайло Васильович, Голова</t>
  </si>
  <si>
    <t>15100, Чернігівська обл., Городнянський р., м. Городня, вулиця Перемоги, будинок 72, квартира 55</t>
  </si>
  <si>
    <t>ПЕРВИННИЙ ОСЕРЕДОК ПАРТІЇ "БЛОК ПЕТРА ПОРОШЕНКА "СОЛІДАРНІСТЬ" М. ГОРОДНЯ – 3 ГОРОДНЯНСЬКОГО РАЙОНУ ЧЕРНІГІВСЬКОЇ ОБЛАСТІ</t>
  </si>
  <si>
    <t>Білик  Олександр Петрович, Голова</t>
  </si>
  <si>
    <t>15557, Чернігівська обл., Чернігівський р., с. Смолин, вулиця Нова, будинок 3, корпус а</t>
  </si>
  <si>
    <t>Смолинський сільський первинний осередок Політичної партії "Народний Рух України"</t>
  </si>
  <si>
    <t>Шевченко Дмитро Михайлович, Голова</t>
  </si>
  <si>
    <t>15520, Чернігівська обл., Чернігівський р., с. Роїще, вулиця Миру, будинок 123</t>
  </si>
  <si>
    <t>Роїщенський сільський первинний осередок Політичної партії "Народний рух України"</t>
  </si>
  <si>
    <t>ШИШКО ВАЛЕНТИН ЛЕОНІДОВИЧ, голова первинного осередку</t>
  </si>
  <si>
    <t>15204, Чернігівська обл., Сновський р., с. Сновське, вулиця Шевченка, будинок 3</t>
  </si>
  <si>
    <t>СНОВСЬКИЙ ПЕРВИННИЙ ОСЕРЕДОК АГРАРНОЇ ПАРТІЇ УКРАЇНИ СНОВСЬКОГО РАЙОНУ ЧЕРНІГІВСЬКОЇ ОБЛАСТІ</t>
  </si>
  <si>
    <t>ЧЕРНЯВСЬКА ЛЮБОВ ФЕДОРІВНА, голова первинного осередку</t>
  </si>
  <si>
    <t>15210, Чернігівська обл., Сновський р., с. Клюси, вулиця Партизанська, будинок 39</t>
  </si>
  <si>
    <t>КЛЮСІВСЬКИЙ ПЕРВИННИЙ ОСЕРЕДОК АГРАРНОЇ ПАРТІЇ УКРАЇНИ СНОВСЬКОГО РАЙОНУ ЧЕРНІГІВСЬКОЇ ОБЛАСТІ</t>
  </si>
  <si>
    <t>Ключенко Світлана Віталіївна, Голова</t>
  </si>
  <si>
    <t>15300, Чернігівська обл., Корюківський р., м. Корюківка, вулиця Вокзальна, будинок 25, квартира 3</t>
  </si>
  <si>
    <t>ПЕРВИННИЙ ОСЕРЕДОК ПАРТІЇ "БЛОК ПЕТРА ПОРОШЕНКА "СОЛІДАРНІСТЬ" М. КОРЮКІВКА – 5 КОРЮКІВСЬКОГО РАЙОНУ ЧЕРНІГІВСЬКОЇ ОБЛАСТІ</t>
  </si>
  <si>
    <t>Слісаренко Сергій Миколайович, Голова</t>
  </si>
  <si>
    <t>17114, Чернігівська обл., Носівський р., с. Плоске, вулиця Мірошника, будинок 19</t>
  </si>
  <si>
    <t>Плосківський первинний осередок № 2 Носівської районної організації Аграрної партії України</t>
  </si>
  <si>
    <t>Довгопол Григорій Іванович, Голова</t>
  </si>
  <si>
    <t>17153, Чернігівська обл., Носівський р., с. Пустотине, вул. Шкільна, буд. 79</t>
  </si>
  <si>
    <t>Пустотинський первинний осередок Носівської районної організації Аграрної партії України</t>
  </si>
  <si>
    <t>Савченко Інна Олексіївна, Голова, член ради</t>
  </si>
  <si>
    <t>16200, Чернігівська обл., Коропський р., смт. Короп, вулиця Вознесенська, будинок 35</t>
  </si>
  <si>
    <t>КОРОПСЬКА МІСЦЕВА (РАЙОННА У ЧЕРНІГІВСЬКІЙ ОБЛАСТІ) ОРГАНІЗАЦІЯ ПОЛІТИЧНОЇ ПАРТІЇ "ОПОЗИЦІЙНА ПЛАТФОРМА – ЗА ЖИТТЯ"(КР ОПП "ОПОЗИЦІЙНА ПЛАТФОРМА – ЗА ЖИТТЯ")</t>
  </si>
  <si>
    <t>Коваленко Ганна Михайлівна, Голова первинного осередку</t>
  </si>
  <si>
    <t>17541, Чернігівська обл., Прилуцький р., с. Товкачівка, вулиця Миру, будинок 100</t>
  </si>
  <si>
    <t>ТОВКАЧІВСЬКИЙ ПЕРВИННИЙ ОСЕРЕДОК №2 АГРАРНОЇ ПАРТІЇ УКРАЇНИ ПРИЛУЦЬКОГО РАЙОНУ ЧЕРНІГІВСЬКОЇ ОБЛАСТІ</t>
  </si>
  <si>
    <t>Шепіна Тетяна Юріївна, Голова</t>
  </si>
  <si>
    <t>15654, Чернігівська обл., Менський р., с. Остапівка, вулиця Південна, будинок, 48</t>
  </si>
  <si>
    <t>Остапівський первинний осередок Аграрної партії України Менського району Чернігівської області</t>
  </si>
  <si>
    <t>Горова Юлія Петрівна, Голова</t>
  </si>
  <si>
    <t>15600, Чернігівська обл., Менський р., м. Мена, вулиця Гоголя, будинок, 26</t>
  </si>
  <si>
    <t>Менський первинний осередок № 6  Аграрної партії України Менського району Чернігівської області</t>
  </si>
  <si>
    <t>Краснощок Світлана Миколаївна, Голова</t>
  </si>
  <si>
    <t>17501, Чернігівська обл., м. Прилуки, вулиця 1 Травня, будинок 99, квартира 51</t>
  </si>
  <si>
    <t>Первинний осередок №9 Аграрної партії України в місті Прилуки Чернігівської області</t>
  </si>
  <si>
    <t>Бойко Валентина Миколаївна, Голова</t>
  </si>
  <si>
    <t>17508, Чернігівська обл., м. Прилуки, вул. Добролюбова, 59</t>
  </si>
  <si>
    <t>Первинний осередок № 8 Аграрної партії України в місті Прилуки Чернігівської області</t>
  </si>
  <si>
    <t>Пошкурлат Валентина Іванівна, Голова</t>
  </si>
  <si>
    <t>17510, Чернігівська обл., м. Прилуки, вулиця Костянтинівська, буд. 156Б, кв. 39</t>
  </si>
  <si>
    <t>Первинний осередок № 7 Аграрної партії України в місті Прилуки Чернігівської області</t>
  </si>
  <si>
    <t>Блоха Ігор Іванович, Голова</t>
  </si>
  <si>
    <t>16440, Чернігівська обл., Борзнянський р., с. Берестовець, вулиця Червоний Шлях, будинок 43</t>
  </si>
  <si>
    <t>БЕРЕСТОВЕЦЬКИЙ ПЕРВИННИЙ ОСЕРЕДОК АГРАРНОЇ ПАРТІЇ УКРАЇНИ БОРЗНЯНСЬКОГО РАЙОНУ ЧЕРНІГІВСЬКОЇ ОБЛАСТІ</t>
  </si>
  <si>
    <t>Цог Тетяна Борисівна, Голова</t>
  </si>
  <si>
    <t>15221, Чернігівська обл., Сновський р., с. Старі Боровичі, вулиця Шевченка, буд. 133</t>
  </si>
  <si>
    <t>Староборовицький первинний осередок Аграрної партії України Сновського району</t>
  </si>
  <si>
    <t>Піщур Світлана Василівна, Голова</t>
  </si>
  <si>
    <t>15211, Чернігівська обл., Сновський р., с. Гірськ, вул. Нова, буд. 1-А</t>
  </si>
  <si>
    <t>Гірський первинний осередок Аграрної партії України Сновського району Чернігівської області</t>
  </si>
  <si>
    <t>Коваль Наталія Сергіївна, Голова</t>
  </si>
  <si>
    <t>17522, Чернігівська обл., Прилуцький р., с. Петрівка, вулиця Іллінська, будинок 29</t>
  </si>
  <si>
    <t>ПЕТРІВСЬКИЙ ПЕРВИННИЙ ОСЕРЕДОК АГРАРНОЇ ПАРТІЇ УКРАЇНИ ПРИЛУЦЬКОГО РАЙОНУ ЧЕРНІГІВСЬКОЇ ОБЛАСТІ</t>
  </si>
  <si>
    <t>Науменко Надія Іванівна, Голова</t>
  </si>
  <si>
    <t>15233, Чернігівська обл., Сновський р., с. Чепелів, вул. Шевченка, буд. 36 А</t>
  </si>
  <si>
    <t>Чепелівський первинний осередок Аграрної партії України Сновского району Чернігівської області</t>
  </si>
  <si>
    <t>Пулінець Олена Григорівна, Голова</t>
  </si>
  <si>
    <t>16600, Чернігівська обл., м. Ніжин, вулиця Овдіївська, будинок 31, квартира 3</t>
  </si>
  <si>
    <t>ПЕРВИННИЙ ПАРТІЙНИЙ ОСЕРЕДОК №18 НІЖИНСЬКОЇ МІСЬКОЇ ПАРТІЙНОЇ ОРГАНІЗАЦІЇ АГРАРНОЇ ПАРТІЇ УКРАЇНИ</t>
  </si>
  <si>
    <t>Макаров Євгеній Вікторович, Голова</t>
  </si>
  <si>
    <t>16600, Чернігівська обл., м. Ніжин, вулиця Космонавтів, будинок 51, квартира 72</t>
  </si>
  <si>
    <t>ПЕРВИННИЙ ПАРТІЙНИЙ ОСЕРЕДОК №17 НІЖИНСЬКОЇ МІСЬКОЇ ПАРТІЙНОЇ ОРГАНІЗАЦІЇ АГРАРНОЇ ПАРТІЇ УКРАЇНИ</t>
  </si>
  <si>
    <t>Греченок Юлія Віталіївна , Голова</t>
  </si>
  <si>
    <t>15021, Чернігівська обл., Ріпкинський р., с. Лопатні, вулиця Гоголя, будинок 2</t>
  </si>
  <si>
    <t>Лопатнівський первинний осередок Аграрної партії України Ріпкинського району Чернігівської області</t>
  </si>
  <si>
    <t>Савенко Сергій Миколайович, Голова</t>
  </si>
  <si>
    <t>15020, Чернігівська обл., Ріпкинський р., с. Задеріївка, вулиця Оводенка, будинок 88</t>
  </si>
  <si>
    <t>Задеріївський первинний осередок Аграрної партії України Ріпкинського району Чернігівської області</t>
  </si>
  <si>
    <t>Цвік Наталія Георгіївна, Голова</t>
  </si>
  <si>
    <t>15501, Чернігівська обл., Чернігівський р., с. Новий Білоус, вулиця Свиридовського, будинок 56, квартира 4</t>
  </si>
  <si>
    <t>Новобілоуський первинний осередок Аграрної партії України Чернігівського району Чернігівської області</t>
  </si>
  <si>
    <t>Бовтун Олена Петрівна, Голова первинного осередку</t>
  </si>
  <si>
    <t>15518, Чернігівська обл., Чернігівський р., с. Редьківка, вулиця Процька, будинок 13</t>
  </si>
  <si>
    <t>РЕДЬКІВСЬКИЙ ПЕРВИННИЙ ОСЕРЕДОК АГРАРНОЇ ПАРТІЇ УКРАЇНИ ЧЕРНІГІВСЬКОГО РАЙОНУ ЧЕРНІГІВСЬКОЇ ОБЛАСТІ</t>
  </si>
  <si>
    <t>Мельник Ніна Миколаївна, Голова первинного осередку</t>
  </si>
  <si>
    <t>15513, Чернігівська обл., Чернігівський р., с. Мохнатин, вулиця Перемоги, будинок 31</t>
  </si>
  <si>
    <t>МОХНАТИНСЬКИЙ ПЕРВИННИЙ ОСЕРЕДОК АГРАРНОЇ ПАРТІЇ УКРАЇНИ ЧЕРНІГІВСЬКОГО РАЙОНУ ЧЕРНІГІВСЬКОЇ ОБЛАСТІ</t>
  </si>
  <si>
    <t>Машкіна Лариса Григорівна, Голова</t>
  </si>
  <si>
    <t>15522, Чернігівська обл., Чернігівський р., смт. Седнів, вулиця Кожем'яків, будинок 51</t>
  </si>
  <si>
    <t>Седнівський первинний осередок Аграрної партії України Чернігівського району Чернігівської області</t>
  </si>
  <si>
    <t>Згурська Ніна Григорівна, Голова</t>
  </si>
  <si>
    <t>15522, Чернігівська обл., Чернігівський р., сщ. Нове, вулиця Центральна, будинок 21, квартира 5</t>
  </si>
  <si>
    <t>Новий первинний осередок Аграрної партії України Чернігівського району Чернігівської області</t>
  </si>
  <si>
    <t>Прохорова Людмила Григорівна, Голова</t>
  </si>
  <si>
    <t>15510, Чернігівська обл., Чернігівський р., с. Хмільниця, вулиця Дружби, будинок 2А, квартира 16</t>
  </si>
  <si>
    <t>Хмільницький первинний осередок Аграрної партії України Чернігівського району Чернігівської області</t>
  </si>
  <si>
    <t>Пантелюх Лілія Петрівна, Голова</t>
  </si>
  <si>
    <t>Первинний  партійний осередок №22 Деснянської районної в місті Чернігові організації Аграрної партії України</t>
  </si>
  <si>
    <t>Кравченко Любов Харитонівна, Голова</t>
  </si>
  <si>
    <t>14410, Чернігівська обл., Чернігівський р., с. Табаївка, вулиця Молодіжна, будинок 10</t>
  </si>
  <si>
    <t>Табаївський первинний осередок Аграрної партії України Чернігівського району Чернігівської області</t>
  </si>
  <si>
    <t>Ворона Олександр Тимофійович, Голова</t>
  </si>
  <si>
    <t>17521, Чернігівська обл., Прилуцький р., с. Велика Дівиця, вулиця Героїв війни, будинок 38-А</t>
  </si>
  <si>
    <t>ПЕРВИННИЙ ОСЕРЕДОК ПАРТІЇ "БЛОК ПЕТРА ПОРОШЕНКА "СОЛІДАРНІСТЬ" С. ВЕЛИКА ДІВИЦЯ ПРИЛУЦЬКОГО РАЙОНУ ЧЕРНІГІВСЬКОЇ ОБЛАСТІ</t>
  </si>
  <si>
    <t>Марченко Микола Полікарпович, Голова</t>
  </si>
  <si>
    <t>17550, Чернігівська обл., Прилуцький р., с. Охіньки, провулок Шкільний, будинок,5</t>
  </si>
  <si>
    <t>Первинний осередок партії "БЛОК ПЕТРА ПОРОШЕНКА "СОЛІДАРНІСТЬ" с. Охіньки Прилуцького району  Чернігівської області</t>
  </si>
  <si>
    <t>Серенок Наталія Володимирівна, Голова</t>
  </si>
  <si>
    <t>15100, Чернігівська обл., Городнянський р., м. Городня, вулиця 1 травня, будинок 7</t>
  </si>
  <si>
    <t>ПЕРВИННИЙ ОСЕРЕДОК ПАРТІЇ "БЛОК ПЕТРА ПОРОШЕНКА "СОЛІДАРНІСТЬ" М. ГОРОДНЯ-2 ГОРОДНЯНСЬКОГО РАЙОНУ ЧЕРНІГІВСЬКОЇ ОБЛАСТІ</t>
  </si>
  <si>
    <t>Барбарич Людмила Валентинівна, Голова</t>
  </si>
  <si>
    <t>15251, Чернігівська обл., Сновський р., с. Суничне, вулиця Коновалова, будинок 30</t>
  </si>
  <si>
    <t>Суничненський первинний осередок Аграрної партії України Сновського району Чернігівської області</t>
  </si>
  <si>
    <t>Білашко Володимир Петрович, Голова Організації</t>
  </si>
  <si>
    <t>15200, Чернігівська обл., Сновський р., м. Сновськ, вулиця Свободи, будинок, 106</t>
  </si>
  <si>
    <t>Первинний осередок Аграрної партії України в місті Сновськ Сновського району Чернігівської області</t>
  </si>
  <si>
    <t>Кухаренко Світлана Іванівна, Голова Організації</t>
  </si>
  <si>
    <t>15232, Чернігівська обл., Сновський р., с. Іванівка, вулиця Шосейна, будинок, 10</t>
  </si>
  <si>
    <t>Іванівський первинний осередок Аграрної партії України Сновського району Чернігівської області</t>
  </si>
  <si>
    <t>Довбиш Валентина Миколаївна, Голова</t>
  </si>
  <si>
    <t>15241, Чернігівська обл., Сновський р., с. Лосєва Слобода, вулиця Садова, будинок 8</t>
  </si>
  <si>
    <t>Лосєвослобідський первинний осередок Аграрної партії України Сновського району Чернігівської області</t>
  </si>
  <si>
    <t>Мелащенко Наталія Михайлівна, Голова</t>
  </si>
  <si>
    <t>15252, Чернігівська обл., Сновський р., с. Кучинівка, вулиця Лугова, будинок 14</t>
  </si>
  <si>
    <t>Кучинівський первинний осередок Аграрної партії України Сновського району Чернігівської області</t>
  </si>
  <si>
    <t>Олефіренко Віталій Анатолійович, Голова</t>
  </si>
  <si>
    <t>16500, Чернігівська обл., Бахмацький р., м. Бахмач, вулиця Даньківський шлях, будинок 73, квартира 1</t>
  </si>
  <si>
    <t>ПЕРВИННИЙ ОСЕРЕДОК ПАРТІЇ "БЛОК ПЕТРА ПОРОШЕНКА "СОЛІДАРНІСТЬ" М. БАХМАЧ-2 БАХМАЦЬКОГО РАЙОНУ ЧЕРНІГІВСЬКОЇ ОБЛАСТІ</t>
  </si>
  <si>
    <t>Лазун Дмитро Леонідович, Голова</t>
  </si>
  <si>
    <t>16500, Чернігівська обл., Бахмацький р., м. Бахмач, вулиця Чернігівська, будинок 3-А, квартира 22</t>
  </si>
  <si>
    <t>ПЕРВИННИЙ ОСЕРЕДОК ПАРТІЇ "БЛОК ПЕТРА ПОРОШЕНКА "СОЛІДАРНІСТЬ" М. БАХМАЧ-3 БАХМАЦЬКОГО РАЙОНУ ЧЕРНІГІВСЬКОЇ ОБЛАСТІ</t>
  </si>
  <si>
    <t>Кондратенко Людмила Михайлівна, Голова</t>
  </si>
  <si>
    <t>15000, Чернігівська обл., Ріпкинський р., смт. Ріпки, вулиця Молодіжна, будинок 29</t>
  </si>
  <si>
    <t>ПЕРВИННИЙ ОСЕРЕДОК ПАРТІЇ "БЛОК ПЕТРА ПОРОШЕНКА "СОЛІДАРНІСТЬ" СМТ. РІПКИ-2 РІПКИНСЬКОГО РАЙОНУ ЧЕРНІГІВСЬКОЇ ОБЛАСТІ</t>
  </si>
  <si>
    <t>Кирилюк Людмила Дмитрівна, Голова</t>
  </si>
  <si>
    <t>16221, Чернігівська обл., Коропський р., смт. Понорниця, вулиця Свириденка, будинок 7</t>
  </si>
  <si>
    <t>ПЕРВИННИЙ ОСЕРЕДОК ПАРТІЇ "БЛОК ПЕТРА ПОРОШЕНКА "СОЛІДАРНІСТЬ" СМТ. ПОНОРНИЦЯ-2 КОРОПСЬКОГО РАЙОНУ ЧЕРНІГІВСЬКОЇ ОБЛАСТІ</t>
  </si>
  <si>
    <t>Бринза Людмила Анатоліївна, Голова</t>
  </si>
  <si>
    <t>17350, Чернігівська обл., Срібнянський р., с. Хукалівка, вулиця Незалежності, будинок 7</t>
  </si>
  <si>
    <t>ПЕРВИННИЙ ОСЕРЕДОК ПАРТІЇ "БЛОК ПЕТРА ПОРОШЕНКА "СОЛІДАРНІСТЬ" С. ХУКАЛІВКА СРІБНЯНСЬКОГО РАЙОНУ ЧЕРНІГІВСЬКОЇ ОБЛАСТІ</t>
  </si>
  <si>
    <t>Побідаш Ольга Миколаївна, Голова</t>
  </si>
  <si>
    <t>17350, Чернігівська обл., Срібнянський р., с. Савинці, вулиця Незалежності, будинок 2-А</t>
  </si>
  <si>
    <t>ПЕРВИННИЙ ОСЕРЕДОК ПАРТІЇ "БЛОК ПЕТРА ПОРОШЕНКА "СОЛІДАРНІСТЬ" С. САВИНЦІ СРІБНЯНСЬКОГО РАЙОНУ ЧЕРНІГІВСЬКОЇ ОБЛАСТІ</t>
  </si>
  <si>
    <t>Єрмоленко Марія Сергіївна, Голова</t>
  </si>
  <si>
    <t>15143, Чернігівська обл., Городнянський р., с. Бурівка, вулиця Лугова, будинок 9</t>
  </si>
  <si>
    <t>ПЕРВИННИЙ ОСЕРЕДОК ПАРТІЇ "БЛОК ПЕТРА ПОРОШЕНКА "СОЛІДАРНІСТЬ" С. БУРІВКА ГОРОДНЯНСЬКОГО РАЙОНУ ЧЕРНІГІВСЬКОЇ ОБЛАСТІ</t>
  </si>
  <si>
    <t>Козинець Микола Костянтинович, Голова</t>
  </si>
  <si>
    <t>16000, Чернігівська обл., м. Новгород-Сіверський, вулиця Купців Сорокіних, будинок 26, квартира 1</t>
  </si>
  <si>
    <t>НОВГОРОД-СІВЕРСЬКИЙ ПЕРВИННИЙ ОСЕРЕДОК №6 АГРАРНОЇ ПАРТІЇ УКРАЇНИ У М. НОВГОРОД-СІВЕРСЬКОМУ ЧЕРНІГІВСЬКОЇ ОБЛАСТІ</t>
  </si>
  <si>
    <t>Черешко Альберт Іванович, Голова</t>
  </si>
  <si>
    <t>Первинний партійний  осередок №21 Деснянської районної в місті Чернігові організації Аграрної партії України</t>
  </si>
  <si>
    <t>Ляшук Надія Петрівна, Голова</t>
  </si>
  <si>
    <t>16000, Чернігівська обл., м. Новгород-Сіверський, вулиця Соборна, будинок 6, квартира 9</t>
  </si>
  <si>
    <t>Новгород – Сіверський первинний осередок №5 Аграрної партії України у м. Новгород – Сіверському Чернігівської області</t>
  </si>
  <si>
    <t>Пененко Катерина Яківна, Голова, член Ради</t>
  </si>
  <si>
    <t>15300, Чернігівська обл., Корюківський р., м. Корюківка, провулок Бульварний, будинок 8, квартира 19</t>
  </si>
  <si>
    <t>КОРЮКІВСЬКА РАЙОННА ОРГАНІЗАЦІЯ ПОЛІТИЧНОЇ ПАРТІЇ "РОЗУМНА СИЛА"</t>
  </si>
  <si>
    <t>Гавриленко Наталія Миколаївна, Голова, член Ради</t>
  </si>
  <si>
    <t>16500, Чернігівська обл., Бахмацький р., м. Бахмач, вулиця Маяковського, будинок 2А</t>
  </si>
  <si>
    <t>БАХМАЦЬКА РАЙОННА ОРГАНІЗАЦІЯ ПОЛІТИЧНОЇ ПАРТІЇ "РОЗУМНА СИЛА"</t>
  </si>
  <si>
    <t>Єрохін Артем Ігорович, Голова, член Ради</t>
  </si>
  <si>
    <t>15200, Чернігівська обл., Сновський р., м. Сновськ, провулок Вокзальний, будинок 1, квартира 14</t>
  </si>
  <si>
    <t>СНОВСЬКА РАЙОННА ОРГАНІЗАЦІЯ ПОЛІТИЧНОЇ ПАРТІЇ "РОЗУМНА СИЛА"</t>
  </si>
  <si>
    <t>Калач Валентина Данилівна, Голова, член Ради</t>
  </si>
  <si>
    <t>16400, Чернігівська обл., Борзнянський р., м. Борзна, вулиця Шевченка, будинок 16</t>
  </si>
  <si>
    <t>БОРЗНЯНСЬКА РАЙОННА ОРГАНІЗАЦІЯ ПОЛІТИЧНОЇ ПАРТІЇ "РОЗУМНА СИЛА"</t>
  </si>
  <si>
    <t>КОВТУН ЮРІЙ МИКОЛАЙОВИЧ, Голова , ЧЛЕН РАДИ</t>
  </si>
  <si>
    <t>16700, Чернігівська обл., Ічнянський р., м. Ічня, ПЛОЩА ШЕВЧЕНКА, БУДИНОК 4</t>
  </si>
  <si>
    <t>ІЧНЯНСЬКА РАЙОННА ОРГАНІЗАЦІЯ ПОЛІТИЧНОЇ ПАРТІЇ "РОЗУМНА СИЛА"</t>
  </si>
  <si>
    <t>ШКІБТАН АНАТОЛІЙ МИХАЙЛОВИЧ, Голова , ЧЛЕН РАДИ</t>
  </si>
  <si>
    <t>17300, Чернігівська обл., Срібнянський р., смт. Срібне, ВУЛИЦЯ КАЛИНІНА, БУДИНОК 5</t>
  </si>
  <si>
    <t>СРІБНЯНСЬКА РАЙОННА ОРГАНІЗАЦІЯ ПОЛІТИЧНОЇ ПАРТІЇ "РОЗУМНА СИЛА"</t>
  </si>
  <si>
    <t>МОЗГОВА ЛІДІЯ ВІКТОРІВНА, Голова , ЧЛЕН РАДИ</t>
  </si>
  <si>
    <t>16000, Чернігівська обл., м. Новгород-Сіверський, ВУЛИЦЯ КИСЕЛЬОВА, БУДИНОК 17-А</t>
  </si>
  <si>
    <t>НОВГОРОД-СІВЕРСЬКА МІСЬКА ОРГАНІЗАЦІЯ ПОЛІТИЧНОЇ ПАРТІЇ "РОЗУМНА СИЛА"</t>
  </si>
  <si>
    <t>ГАРБАЖА СЕРГІЙ ЮРІЙОВИЧ, Голова , ЧЛЕН РАДИ</t>
  </si>
  <si>
    <t>17100, Чернігівська обл., Носівський р., м. Носівка, ВУЛИЦЯ ЦЕНТРАЛЬНА, БУДИНОК 14</t>
  </si>
  <si>
    <t>НОСІВСЬКА РАЙОННА ОРГАНІЗАЦІЯ ПОЛІТИЧНОЇ ПАРТІЇ "РОЗУМНА СИЛА"</t>
  </si>
  <si>
    <t>ЛАВІШ ВІТАЛІЙ ПЕТРОВИЧ, Голова , ЧЛЕН РАДИ</t>
  </si>
  <si>
    <t>16601, Чернігівська обл., м. Ніжин, ВУЛИЦЯ ГОГОЛЯ, БУДИНОК 2</t>
  </si>
  <si>
    <t>НІЖИНСЬКА РАЙОННА ОРГАНІЗАЦІЯ ПОЛІТИЧНОЇ ПАРТІЇ "РОЗУМНА СИЛА"</t>
  </si>
  <si>
    <t>Костяна Лідія Петрівна, Голова, член Ради</t>
  </si>
  <si>
    <t>16000, Чернігівська обл., м. Новгород-Сіверський, вулиця Купців Сорокіних, будинок 78, квартира 2</t>
  </si>
  <si>
    <t>НОВГОРОД-СІВЕРСЬКА РАЙОННА ОРГАНІЗАЦІЯ ПОЛІТИЧНОЇ ПАРТІЇ "РОЗУМНА СИЛА"</t>
  </si>
  <si>
    <t>Пишенко Наталія Іванівна, Голова</t>
  </si>
  <si>
    <t>16514, Чернігівська обл., Бахмацький р., с. Матіївка, вулиця Центральна, будинок 90</t>
  </si>
  <si>
    <t>ПЕРВИННИЙ ОСЕРЕДОК ПАРТІЇ "БЛОК ПЕТРА ПОРОШЕНКА "СОЛІДАРНІСТЬ" С. МАТІЇВКА БАХМАЦЬКОГО РАЙОНУ ЧЕРНІГІВСЬКОЇ ОБЛАСТІ</t>
  </si>
  <si>
    <t>Чечуга Микола Аксентійович, Голова</t>
  </si>
  <si>
    <t>15081, Чернігівська обл., Ріпкинський р., с. Губичі, вулиця Набережна, будинок 32</t>
  </si>
  <si>
    <t>ПЕРВИННИЙ ОСЕРЕДОК ПАРТІЇ "БЛОК ПЕТРА ПОРОШЕНКА "СОЛІДАРНІСТЬ" С. ГУБИЧІ РІПКИНСЬКОГО РАЙОНУ ЧЕРНІГІВСЬКОЇ ОБЛАСТІ</t>
  </si>
  <si>
    <t>Кубай Оксана Миколаївна, Голова</t>
  </si>
  <si>
    <t>16441, Чернігівська обл., Борзнянський р., с. Оленівка, вулиця Козацька, будинок 60</t>
  </si>
  <si>
    <t>ПЕРВИННИЙ ОСЕРЕДОК ПАРТІЇ "БЛОК ПЕТРА ПОРОШЕНКА "СОЛІДАРНІСТЬ" С. ОЛЕНІВКА БОРЗНЯНСЬКОГО РАЙОНУ ЧЕРНІГІВСЬКОЇ ОБЛАСТІ</t>
  </si>
  <si>
    <t>Гринько Максим Юрійрвич, Голова</t>
  </si>
  <si>
    <t>17584, Чернігівська обл., Прилуцький р., смт. Линовиця, вулиця Незалежності, будинок 54</t>
  </si>
  <si>
    <t>ПЕРВИННИЙ ОСЕРЕДОК ПАРТІЇ "БЛОК ПЕТРА ПОРОШЕНКА "СОЛІДАРНІСТЬ" СМТ. ЛИНОВИЦЯ ПРИЛУЦЬКОГО РАЙОНУ ЧЕРНІГІВСЬКОЇ ОБЛАСТІ</t>
  </si>
  <si>
    <t>Усенко Антоніна Іванівна, Голова</t>
  </si>
  <si>
    <t>17583, Чернігівська обл., Прилуцький р., с. Подище, вулиця Орлова, будинок 3</t>
  </si>
  <si>
    <t>ПЕРВИННИЙ ОСЕРЕДОК ПАРТІЇ "БЛОК ПЕТРА ПОРОШЕНКА "СОЛІДАРНІСТЬ" С. ПОДИЩЕ ПРИЛУЦЬКОГО РАЙОНУ ЧЕРНІГІВСЬКОЇ ОБЛАСТІ</t>
  </si>
  <si>
    <t>КОЛОША ВОЛОДИМИР ВОЛОДИМИРОВИЧ, Голова ПЕРВИННОГО ОСЕРЕДКУ ПАРТІЇ</t>
  </si>
  <si>
    <t>17520, Чернігівська обл., Прилуцький р., с. Обичів, провулок Фермерський, 1</t>
  </si>
  <si>
    <t>ОБИЧІВСЬКИЙ ПЕРВИННИЙ ОСЕРЕДОК №2 АГРАРНОЇ ПАРТІЇ УКРАЇНИ ПРИЛУЦЬКОГО РАЙОНУ ЧЕРНІГІВСЬКОЇ ОБЛАСТІ</t>
  </si>
  <si>
    <t>Чебаков Володимир Олександрович, Голова</t>
  </si>
  <si>
    <t>17530, Чернігівська обл., Прилуцький р., с. Ряшки, вулиця Молодіжна, будинок 2</t>
  </si>
  <si>
    <t>ПЕРВИННИЙ ОСЕРЕДОК ПАРТІЇ "БЛОК ПЕТРА ПОРОШЕНКА "СОЛІДАРНІСТЬ" С. РЯШКИ ПРИЛУЦЬКОГО РАЙОНУ ЧЕРНІГІВСЬКОЇ ОБЛАСТІ</t>
  </si>
  <si>
    <t>Сідоркіна Ірина Едуардівна, Голова, член Ради</t>
  </si>
  <si>
    <t>15400, Чернігівська обл., Семенівський р., м. Семенівка, вулиця Нова, будинок 54</t>
  </si>
  <si>
    <t>СЕМЕНІВСЬКА РАЙОННА ОРГАНІЗАЦІЯ ПОЛІТИЧНОЇ ПАРТІЇ "РОЗУМНА СИЛА" В ЧЕРНІГІВСЬКІЙ ОБЛАСТІ</t>
  </si>
  <si>
    <t>Ходько Олександр Миколайович, Голова, член Ради</t>
  </si>
  <si>
    <t>17200, Чернігівська обл., Талалаївський р., смт. Талалаївка, вулиця Лермонтова, будинок 1</t>
  </si>
  <si>
    <t>ТАЛАЛАЇВСЬКА РАЙОННА ОРГАНІЗАЦІЯ ПОЛІТИЧНОЇ ПАРТІЇ "РОЗУМНА СИЛА "</t>
  </si>
  <si>
    <t>ЮРЧЕНКО СЕРГІЙ ГРИГОРОВИЧ, Голова, член Ради</t>
  </si>
  <si>
    <t>17600, Чернігівська обл., Варвинський р., смт. Варва, ВУЛИЦЯ МИРУ, БУДИНОК 48, КВАРТИРА 30</t>
  </si>
  <si>
    <t>ВАРВИНСЬКА РАЙОННА ОРГАНІЗАЦІЯ ПОЛІТИЧНОЇ ПАРТІЇ "РОЗУМНА СИЛА"</t>
  </si>
  <si>
    <t>ФІЛОНЕНКО МИКОЛА ВАСИЛЬОВИЧ, Голова, член Ради</t>
  </si>
  <si>
    <t>16100, Чернігівська обл., Сосницький р., смт. Сосниця, ВУЛИЦЯ ЧЕРНІГІВСЬКА, БУДИНОК 10А, КВАРТИРА 5</t>
  </si>
  <si>
    <t>СОСНИЦЬКА РАЙОННА ОРГАНІЗАЦІЯ ПОЛІТИЧНОЇ ПАРТІЇ "РОЗУМНА СИЛА"</t>
  </si>
  <si>
    <t>Лавренова Наталія Юріївна, Голова, член Ради</t>
  </si>
  <si>
    <t>16200, Чернігівська обл., Коропський р., смт. Короп, вулиця Архітектурна, будинок 4, квартира 2</t>
  </si>
  <si>
    <t>КОРОПСЬКА РАЙОННА ОРГАНІЗАЦІЯ ПОЛІТИЧНОЇ ПАРТІЇ "РОЗУМНА СИЛА"</t>
  </si>
  <si>
    <t>Єфіменко Іван Іванович, Голова, член Ради</t>
  </si>
  <si>
    <t>17501, Чернігівська обл., м. Прилуки, вулиця Івана Мазепи, будинок 32</t>
  </si>
  <si>
    <t>ПРИЛУЦЬКА МІСЬКА ОРГАНІЗАЦІЯ ПОЛІТИЧНОЇ ПАРТІЇ "РОЗУМНА СИЛА"</t>
  </si>
  <si>
    <t>Левченко Олександр Миколайович, Голова, член Ради</t>
  </si>
  <si>
    <t>17500, Чернігівська обл., Прилуцький р., с. Колісники, вулиця Малки, будинок 4</t>
  </si>
  <si>
    <t>ПРИЛУЦЬКА РАЙОННА ОРГАНІЗАЦІЯ ПОЛІТИЧНОЇ ПАРТІЇ "РОЗУМНА СИЛА"</t>
  </si>
  <si>
    <t>Пилипченко Ірина Миколаївна, Голова</t>
  </si>
  <si>
    <t>17620, Чернігівська обл., Варвинський р., с. Журавка, майдан Центральний, бидинок 20, квартира 3</t>
  </si>
  <si>
    <t>Первинний партійний осередок Аграрної партії України с. Журавка Варвинського району Чернігівської області</t>
  </si>
  <si>
    <t>Коваль Надія Василівна, Голова</t>
  </si>
  <si>
    <t>17412, Чернігівська обл., Бобровицький р., с. Горбачі, вулиця Незалежності, будинок 13</t>
  </si>
  <si>
    <t>ПЕРВИННИЙ ОСЕРЕДОК ПАРТІЇ "БЛОК ПЕТРА ПОРОШЕНКА "СОЛІДАРНІСТЬ" С. ГОРБАЧІ БОБРОВИЦЬКОГО РАЙОНУ ЧЕРНІГІВСЬКОЇ ОБЛАСТІ</t>
  </si>
  <si>
    <t>Рискаль Ганна Олексіївна, Голова</t>
  </si>
  <si>
    <t>17460, Чернігівська обл., Бобровицький р., с. Піски, вулиця Тичини, будинок 4</t>
  </si>
  <si>
    <t>ПЕРВИННИЙ ОСЕРЕДОК ПАРТІЇ "БЛОК ПЕТРА ПОРОШЕНКА "СОЛІДАРНІСТЬ" С. ПІСКИ БОБРОВИЦЬКОГО РАЙОНУ ЧЕРНІГІВСЬКОЇ ОБЛАСТІ</t>
  </si>
  <si>
    <t>Тимошенко Оксана Миколаївна, Голова</t>
  </si>
  <si>
    <t>15533, Чернігівська обл., Чернігівський р., с. Піски, вулиця Нова, будинок 33А, квартира 7</t>
  </si>
  <si>
    <t>Підгірненський первинний осередок Аграрної партії України Чернігівського району Чернігівської області</t>
  </si>
  <si>
    <t>Халіман Олена Андріївна, Голова</t>
  </si>
  <si>
    <t>15522, Чернігівська обл., Чернігівський р., с. Клочків, вулиця Сновська, будинок 13</t>
  </si>
  <si>
    <t>Клочківський первинний осередок Аграрної партії України Чернігівського району Чернігівської області</t>
  </si>
  <si>
    <t>Корнієнко Наталія Павлівна, Голова первинного осередку</t>
  </si>
  <si>
    <t>17500, Чернігівська обл., м. Прилуки, провулок Миколи Андріяшева, будинок 1, квартира 2</t>
  </si>
  <si>
    <t>ПЕРВИННИЙ ОСЕРЕДОК №5 АГРАРНОЇ ПАРТІЇ УКРАЇНИ В МІСТІ ПРИЛУКИ ЧЕРНІГІВСЬКОЇ ОБЛАСТІ</t>
  </si>
  <si>
    <t>Купрієнко Юлія Олександрівна, Голова первинного осередку</t>
  </si>
  <si>
    <t>17503, Чернігівська обл., м. Прилуки, вулиця Ветеранська, будинок, 77</t>
  </si>
  <si>
    <t>ПЕРВИННИЙ ОСЕРЕДОК №3 АГРАРНОЇ ПАРТІЇ УКРАЇНИ В МІСТІ ПРИЛУКИ ЧЕРНІГІВСЬКОЇ ОБЛАСТІ</t>
  </si>
  <si>
    <t>Коробка Юлія Олегівна, Голова первинного осередку</t>
  </si>
  <si>
    <t>17501, Чернігівська обл., м. Прилуки, вулиця Пирятинська, будинок, 58</t>
  </si>
  <si>
    <t>ПЕРВИННИЙ ОСЕРЕДОК  №2 АГРАРНОЇ ПАРТІЇ УКРАЇНИ В МІСТІ ПРИЛУКИ ЧЕРНІГІВСЬКОЇ ОБЛАСТІ</t>
  </si>
  <si>
    <t>Оніщенко Оксана Анатоліївна, Голова первинного осередку</t>
  </si>
  <si>
    <t>17511, Чернігівська обл., м. Прилуки, Вулиця Західна, будинок, 1</t>
  </si>
  <si>
    <t>ПЕРВИННИЙ ОСЕРЕДОК  №1 АГРАРНОЇ ПАРТІЇ УКРАЇНИ В МІСТІ ПРИЛУКИ ЧЕРНІГІВСЬКОЇ ОБЛАСТІ</t>
  </si>
  <si>
    <t>Бобошко Андрій Петрович, Голова</t>
  </si>
  <si>
    <t>17603, Чернігівська обл., Варвинський р., с. Леляки, вулиця Удайська, будинок 20</t>
  </si>
  <si>
    <t>Первинний партійний осередок Аграрної партії України с. Леляки Варвинського району Чернігівської області</t>
  </si>
  <si>
    <t>Оніщенко Юрій Іванович, Голова</t>
  </si>
  <si>
    <t>17511, Чернігівська обл., м. Прилуки, вулиця Ждановича, будинок 26</t>
  </si>
  <si>
    <t>Первинний осередок №4 Аграрної партії України в місті Прилуки Чернігівської області</t>
  </si>
  <si>
    <t>Полулященко Дмитро Миколайович, Голова, член Ради</t>
  </si>
  <si>
    <t>17000, Чернігівська обл., Козелецький р., смт. Козелець, вулиця Лермонтова, будинок 10</t>
  </si>
  <si>
    <t>КОЗЕЛЕЦЬКА РАЙОННА ОРГАНІЗАЦІЯ ПОЛІТИЧНОЇ ПАРТІЇ "РОЗУМНА СИЛА"</t>
  </si>
  <si>
    <t>Подимайло Василь Миколайович, Голова, член Ради</t>
  </si>
  <si>
    <t>17400, Чернігівська обл., Бобровицький р., м. Бобровиця, вулиця Василя Стуса, будинок 9, квартира 151</t>
  </si>
  <si>
    <t>БОБРОВИЦЬКА РАЙОННА ОРГАНІЗАЦІЯ ПОЛІТИЧНОЇ ПАРТІЇ "РОЗУМНА СИЛА"</t>
  </si>
  <si>
    <t>б\н</t>
  </si>
  <si>
    <t>Зорін Сергій Юрійович, Голова, член Ради</t>
  </si>
  <si>
    <t>14000, Чернігівська обл., м. Чернігів, Новозаводський р., вулиця Текстильників, будинок 25-А, квартира 5</t>
  </si>
  <si>
    <t>ЧЕРНІГІВСЬКА МІСЬКА ОРГАНІЗАЦІЯ ПОЛІТИЧНОЇ ПАРТІЇ "РОЗУМНА СИЛА"</t>
  </si>
  <si>
    <t>Коваленко Світлана Михайлівна, Голова, член Ради</t>
  </si>
  <si>
    <t>15005, Чернігівська обл., Ріпкинський р., с. Глинянка, вулиця Зелена, будинок 13</t>
  </si>
  <si>
    <t>РІПКИНСЬКА РАЙОННА ОРГАНІЗАЦІЯ ПОЛІТИЧНОЇ ПАРТІЇ "РОЗУМНА СИЛА "</t>
  </si>
  <si>
    <t>Прилуцька Інна Володимирівна, Голова, член Ради</t>
  </si>
  <si>
    <t>15600, Чернігівська обл., Менський р., м. Мена, вулиця Чернігівський шлях, будинок 30</t>
  </si>
  <si>
    <t>МЕНСЬКА РАЙОННА ОРГАНІЗАЦІЯ ПОЛІТИЧНОЇ ПАРТІЇ "РОЗУМНА СИЛА"</t>
  </si>
  <si>
    <t>Примак Алла Василівна, Голова, член Ради</t>
  </si>
  <si>
    <t>15000, Чернігівська обл., Городнянський р., м. Городня, вулиця Дружби, будинок 23</t>
  </si>
  <si>
    <t>ГОРОДНЯНСЬКА РАЙОННА ОРГАНІЗАЦІЯ ПОЛІТИЧНОЇ ПАРТІЇ "РОЗУМНА СИЛА"</t>
  </si>
  <si>
    <t>Полулященко В'ячеслав Миколайович, Голова, член Ради</t>
  </si>
  <si>
    <t>14010, Чернігівська обл., м. Чернігів, Новозаводський р., вулиця Перемоги, будинок 70А</t>
  </si>
  <si>
    <t>Чернігівська районна організація Політичної партії "Розумна сила" в Чернігівській області</t>
  </si>
  <si>
    <t>Корж Тамара Петрівна, Голова, член Ради</t>
  </si>
  <si>
    <t>16300, Чернігівська обл., Куликівський р., смт. Куликівка, проспект Миру, будинок 81Б, квартира 52</t>
  </si>
  <si>
    <t>КУЛИКІВСЬКА РАЙОННА ОРГАНІЗАЦІЯ ПОЛІТИЧНОЇ ПАРТІЇ "РОЗУМНА СИЛА "</t>
  </si>
  <si>
    <t>Стрельнікова Леся Валеріївна, Голова, член Ради</t>
  </si>
  <si>
    <t>16600, Чернігівська обл., м. Ніжин, вулиця Прилуцька, будинок 51</t>
  </si>
  <si>
    <t>НІЖИНСЬКА МІСЬКА ОРГАНІЗАЦІЯ ПОЛІТИЧНОЇ ПАРТІЇ "РОЗУМНА СИЛА"</t>
  </si>
  <si>
    <t>Капленко Олег Васильович, Голова</t>
  </si>
  <si>
    <t>17500, Чернігівська обл., м. Прилуки, вулиця Тургенєва, будинок 29, квартира 2</t>
  </si>
  <si>
    <t>ПЕРВИННИЙ ОСЕРЕДОК №6 АГРАРНОЇ ПАРТІЇ УКРАЇНИ В МІСТІ ПРИЛУКИ ЧЕРНІГІВСЬКОЇ ОБЛАСТІ</t>
  </si>
  <si>
    <t>Уварова Наталія Вячеславівна, Голова</t>
  </si>
  <si>
    <t>15560, Чернігівська обл., Чернігівський р., с. Лукашівка, вулиця Колгоспна, будинок 2</t>
  </si>
  <si>
    <t>ЛУКАШІВСЬКИЙ ПЕРВИННИЙ ОСЕРЕДОК АГРАРНОЇ ПАРТІЇ УКРАЇНИ ЧЕРНІГІВСЬКОГО РАЙОНУ ЧЕРНІГІВСЬКОЇ ОБЛАСТІ</t>
  </si>
  <si>
    <t>ПРОЦАН ВІКТОР ФЕДОРОВИЧ, Голова ПЕРВИННОГО ОСЕРЕДКУ ПАРТІЇ</t>
  </si>
  <si>
    <t>17586, Чернігівська обл., Прилуцький р., с. Нова Гребля, ВУЛИЦЯ МІЧУРІНА, БУДИНОК 16</t>
  </si>
  <si>
    <t>НОВОГРЕБЕЛЬНИЙ ПЕРВИННИЙ ОСЕРЕДОК АГРАРНОЇ ПАРТІЇ УКРАЇНИ ПРИЛУЦЬКОГО РАЙОНУ ЧЕРНІГІВСЬКОЇ ОБЛАСТІ</t>
  </si>
  <si>
    <t>ЛЯБАХ АНАТОЛІЙ АНДРІЙОВИЧ, Голова ПЕРВИННОГО ОСЕРЕДКУ ПАРТІЇ</t>
  </si>
  <si>
    <t>17584, Чернігівська обл., Прилуцький р., смт. Линовиця, ВУЛИЦЯ ЯКОВА ДЕ БЕЛЬМАНА, БУДИНОК 31, КВАРТИРА 2</t>
  </si>
  <si>
    <t>ЛИНОВИЦЬКИЙ ПЕРВИННИЙ ОСЕРЕДОК АГРАРНОЇ ПАРТІЇ УКРАЇНИ ПРИЛУЦЬКОГО РАЙОНУ ЧЕРНІГІВСЬКОЇ ОБЛАСТІ</t>
  </si>
  <si>
    <t>Мельникова Любов Дмитрівна, Голова</t>
  </si>
  <si>
    <t>15140, Чернігівська обл., Городнянський р., с. Моложава, вулиця Горького, будинок 23</t>
  </si>
  <si>
    <t>ПЕРВИННИЙ ОСЕРЕДОК ПАРТІЇ "БЛОК ПЕТРА ПОРОШЕНКА "СОЛІДАРНІСТЬ" С. МОЛОЖАВА ГОРОДНЯНСЬКОГО РАЙОНУ ЧЕРНІГІВСЬКОЇ ОБЛАСТІ</t>
  </si>
  <si>
    <t>Горбань Валентина Миколаївна, Голова</t>
  </si>
  <si>
    <t>16252, Чернігівська обл., Коропський р., с. Билка, вулиця Молодіжна, будинок 21</t>
  </si>
  <si>
    <t>ПЕРВИННИЙ ОСЕРЕДОК ПАРТІЇ "БЛОК ПЕТРА ПОРОШЕНКА "СОЛІДАРНІСТЬ" С. БИЛКА-2 КОРОПСЬКОГО РАЙОНУ ЧЕРНІГІВСЬКОЇ ОБЛАСТІ</t>
  </si>
  <si>
    <t>КОСТЮК СВІТЛАНА ІВАНІВНА, Голова ПЕРВИННОГО ОСЕРЕДКУ ПАРТІЇ</t>
  </si>
  <si>
    <t>15041, Чернігівська обл., Ріпкинський р., смт. Любеч, ВУЛИЦЯ ДОБРИНІНСЬКА, БУДИНОК 38</t>
  </si>
  <si>
    <t>ЛЮБЕЦЬКИЙ ПЕРВИННИЙ ОСЕРЕДОК АГРАРНОЇ ПАРТІЇ УКРАЇНИ РІПКИНСЬКОГО РАЙОНУ ЧЕРНІГІВСЬКОЇ ОБЛАСТІ</t>
  </si>
  <si>
    <t>Обітоцька Любов Миколаївна, Голова первинного осередку</t>
  </si>
  <si>
    <t>15061, Чернігівська обл., Ріпкинський р., с. Красківське, вулиця Шевченка, будинок 16</t>
  </si>
  <si>
    <t>КРАСКІВСЬКИЙ ПЕРВИННИЙ ОСЕРЕДОК АГРАРНОЇ ПАРТІЇ УКРАЇНИ РІПКИНСЬКОГО РАЙОНУ ЧЕРНІГІВСЬКОЇ ОБЛАСТІ</t>
  </si>
  <si>
    <t>ЛОЙЧЕНКО МИКОЛА ІЛЛІЧ, Голова ПЕРВИННОГО ОСЕРЕДКУ ПАРТІЇ</t>
  </si>
  <si>
    <t>15533, Чернігівська обл., Чернігівський р., с. Піски, ПРОВУЛОК ПАПАНІВЦІВ, БУДИНОК 29</t>
  </si>
  <si>
    <t>ПІСКИВСЬКИЙ ПЕРВИННИЙ ОСЕРЕДОК АГРАРНОЇ ПАРТІЇ УКРАЇНИ ЧЕРНІГІВСЬКОГО РАЙОНУ ЧЕРНІГІВСЬКОЇ ОБЛАСТІ</t>
  </si>
  <si>
    <t>Левченко Наталія Юріївна, Голова</t>
  </si>
  <si>
    <t>15532, Чернігівська обл., Чернігівський р., с. Снов'янка, провулок Сонячний, будинок 6</t>
  </si>
  <si>
    <t>Снов'янський первинний осередок Аграрної партії України Чернігівського району Чернігівської області</t>
  </si>
  <si>
    <t>Аніщенко Ольга Василівна, Голова</t>
  </si>
  <si>
    <t>15222, Чернігівська обл., Сновський р., с. Петрівка, вулиця Молодіжна, будинок 7</t>
  </si>
  <si>
    <t>ПЕРВИННИЙ ОСЕРЕДОК ПАРТІЇ "БЛОК ПЕТРА ПОРОШЕНКА "СОЛІДАРНІСТЬ" С. ПЕТРІВКА СНОВСЬКОГО РАЙОНУ ЧЕРНІГІВСЬКОЇ ОБЛАСТІ</t>
  </si>
  <si>
    <t>Дудко Інна Володимирівна, Голова</t>
  </si>
  <si>
    <t>15600, Чернігівська обл., Менський р., м. Мена, вулиця Сидоренка, будинок 37</t>
  </si>
  <si>
    <t>ПЕРВИННИЙ ОСЕРЕДОК ПАРТІЇ "БЛОК ПЕТРА ПОРОШЕНКА "СОЛІДАРНІСТЬ" М. МЕНА-5 МЕНСЬКОГО РАЙОНУ ЧЕРНІГІВСЬКОЇ ОБЛАСТІ</t>
  </si>
  <si>
    <t>Кошель Марина Сергіївна, Голова</t>
  </si>
  <si>
    <t>16212, Чернігівська обл., Коропський р., с. Деснянське, вулиця Польова, будинок 17</t>
  </si>
  <si>
    <t>ПЕРВИННИЙ ОСЕРЕДОК ПАРТІЇ "БЛОК ПЕТРА ПОРОШЕНКА "СОЛІДАРНІСТЬ" С. ДЕСНЯНСЬКЕ КОРОПСЬКОГО РАЙОНУ ЧЕРНІГІВСЬКОЇ ОБЛАСТІ</t>
  </si>
  <si>
    <t>Биховець Валерій Михайлович, Голова</t>
  </si>
  <si>
    <t>15600, Чернігівська обл., Менський р., м. Мена, вулиця Артема, будинок 10</t>
  </si>
  <si>
    <t>ПЕРВИННИЙ ОСЕРЕДОК ПАРТІЇ "БЛОК ПЕТРА ПОРОШЕНКА "СОЛІДАРНІСТЬ" М.  МЕНА-7 МЕНСЬКОГО РАЙОНУ ЧЕРНІГІВСЬКОЇ ОБЛАСТІ</t>
  </si>
  <si>
    <t>Зезуль Микола Іванович, Голова</t>
  </si>
  <si>
    <t>15600, Чернігівська обл., Менський р., м. Мена, вулиця 1 Травня, будинок 126</t>
  </si>
  <si>
    <t>ПЕРВИННИЙ ОСЕРЕДОК ПАРТІЇ "БЛОК ПЕТРА ПОРОШЕНКА "СОЛІДАРНІСТЬ" М.  МЕНА-6 МЕНСЬКОГО  РАЙОНУ ЧЕРНІГІВСЬКОЇ ОБЛАСТІ</t>
  </si>
  <si>
    <t>Сиротенко Юрій Вікторович, Голова</t>
  </si>
  <si>
    <t>16243, Чернігівська обл., Коропський р., с. Нехаївка, вулиця Набережна, будинок 122</t>
  </si>
  <si>
    <t>КОРОПСЬКА РАЙОННА ОРГАНІЗАЦІЯ ПОЛІТИЧНОЇ ПАРТІЇ "УКРАЇНСЬКЕ ОБ'ЄДНАННЯ ПАТРІОТІВ - УКРОП"</t>
  </si>
  <si>
    <t>Чепелуха Надія Василівна, Голова</t>
  </si>
  <si>
    <t>16260, Чернігівська обл., Коропський р., с. Рождественське, вулиця Борисівка, будинок 11</t>
  </si>
  <si>
    <t>ПЕРВИННИЙ ОСЕРЕДОК ПАРТІЇ "БЛОК ПЕТРА ПОРОШЕНКА "СОЛІДАРНІСТЬ" С.  РОЖДЕСТВЕНСЬКЕ КОРОПСЬКОГО  РАЙОНУ ЧЕРНІГІВСЬКОЇ ОБЛАСТІ</t>
  </si>
  <si>
    <t>Пушанко Владислав Вікторович, Голова</t>
  </si>
  <si>
    <t>16213, Чернігівська обл., Коропський р., с. Криски, вулиця Шевченка, будинок 4</t>
  </si>
  <si>
    <t>ПЕРВИННИЙ ОСЕРЕДОК ПАРТІЇ "БЛОК ПЕТРА ПОРОШЕНКА "СОЛІДАРНІСТЬ" С. КРИСКИ КОРОПСЬКОГО РАЙОНУ ЧЕРНІГІВСЬКОЇ ОБЛАСТІ</t>
  </si>
  <si>
    <t>Боброва Любов Олександрівна, Голова</t>
  </si>
  <si>
    <t>16521, Чернігівська обл., Бахмацький р., сщ. Веселе, вулиця Весела, будинок 190</t>
  </si>
  <si>
    <t>ПЕРВИННИЙ ОСЕРЕДОК ПАРТІЇ "БЛОК ПЕТРА ПОРОШЕНКА "СОЛІДАРНІСТЬ" С-ЩЕ ВЕСЕЛЕ БАХМАЦЬКОГО  РАЙОНУ ЧЕРНІГІВСЬКОЇ ОБЛАСТІ</t>
  </si>
  <si>
    <t>Желдак Віра Василівна, Голова</t>
  </si>
  <si>
    <t>15141, Чернігівська обл., Городнянський р., с. Невкля, вулиця Гагаріна, будинок 20</t>
  </si>
  <si>
    <t>Невклянський первинний осередок Аграрної партії України Городнянського району Чернігівської області</t>
  </si>
  <si>
    <t>Клейменова Валентина Михайлівна, Голова</t>
  </si>
  <si>
    <t>16600, Чернігівська обл., м. Ніжин, вулиця Купецька, будинок 1, квартира 10</t>
  </si>
  <si>
    <t>ПЕРВИННИЙ ПАРТІЙНИЙ ОСЕРЕДОК №16 НІЖИНСЬКОЇ МІСЬКОЇ ПАРТІЙНОЇ ОРГАНІЗАЦІЇ АГРАРНОЇ ПАРТІЇ УКРАЇНИ</t>
  </si>
  <si>
    <t>Бобринцева Світлана Михайлівна, Голова</t>
  </si>
  <si>
    <t>15162, Чернігівська обл., Городнянський р., с. Пекурівка, вулиця Центральна, будинок, 91</t>
  </si>
  <si>
    <t>Первинний осередок ПАРТІЇ "БЛОК ПЕТРА ПОРОШЕНКА "СОЛІДАРНІСТЬ" с. Пекурівка Городнянського району Чернігівської області</t>
  </si>
  <si>
    <t>Авраменко Наталія Леонідівна, Голова</t>
  </si>
  <si>
    <t>15015, Чернігівська обл., Ріпкинський р., с. Вербичі, вулиця Молодіжна, будинок, 20</t>
  </si>
  <si>
    <t>Первинний осередок партії "БЛОК ПЕТРА ПОРОШЕНКА "СОЛІДАРНІСТЬ"с. Вербичі Ріпкинського району Чернігівської області</t>
  </si>
  <si>
    <t>Маменко Людмила Андріївна, Голова</t>
  </si>
  <si>
    <t>17300, Чернігівська обл., Срібнянський р., с. Поділ, вулиця Центральна, будинок, 38</t>
  </si>
  <si>
    <t>Первинний осередок партії "БЛОК ПЕТРА ПОРОШЕНКА "СОЛІДАРНІСТЬ"с. Поділ Срібнянського району Чернігівської області</t>
  </si>
  <si>
    <t>Курінський Юрій Васильович, Голова</t>
  </si>
  <si>
    <t>16415, Чернігівська обл., Борзнянський р., с. Носелівка, вулиця Перемоги, будинок 13</t>
  </si>
  <si>
    <t>ПЕРВИННИЙ ОСЕРЕДОК ПАРТІЇ "БЛОК ПЕТРА ПОРОШЕНКА "СОЛІДАРНІСТЬ" С.НОСЕЛІВКА БОРЗНЯНСЬКОГО РАЙОНУ ЧЕРНІГІВСЬКОЇ ОБЛАСТІ</t>
  </si>
  <si>
    <t>Тарасенко Ганна Михайлівна, Голова</t>
  </si>
  <si>
    <t>16400, Чернігівська обл., Борзнянський р., м. Борзна, вулиця Семена Палія, будинок 21</t>
  </si>
  <si>
    <t>ПЕРВИННИЙ ОСЕРЕДОК ПАРТІЇ "БЛОК ПЕТРА ПОРОШЕНКА "СОЛІДАРНІСТЬ" М.БОРЗНА БОРЗНЯНСЬКОГО РАЙОНУ ЧЕРНІГІВСЬКОЇ ОБЛАСТІ</t>
  </si>
  <si>
    <t>Шовкова Тетяна Василівна, Голова</t>
  </si>
  <si>
    <t>15070, Чернігівська обл., Ріпкинський р., с. Вишневе, вулиця Центральна, будинок 78</t>
  </si>
  <si>
    <t>ПЕРВИННИЙ ОСЕРЕДОК ПАРТІЇ "БЛОК ПЕТРА ПОРОШЕНКА "СОЛІДАРНІСТЬ" С. ВИШНЕВЕ РІПКИНСЬКОГО РАЙОНУ ЧЕРНІГІВСЬКОЇ ОБЛАСТІ</t>
  </si>
  <si>
    <t>Жовнір Олена Василівна, Голова</t>
  </si>
  <si>
    <t>16464, Чернігівська обл., Борзнянський р., с. Махнівка, вулиця Центральна, будинок 16В</t>
  </si>
  <si>
    <t>ПЕРВИННИЙ ОСЕРЕДОК ПАРТІЇ "БЛОК ПЕТРА ПОРОШЕНКА "СОЛІДАРНІСТЬ" С. МАХНІВКА БОРЗНЯНСЬКОГО РАЙОНУ ЧЕРНІГІВСЬКОЇ ОБЛАСТІ</t>
  </si>
  <si>
    <t>Коромислова Тетяна Вікторівна, Голова</t>
  </si>
  <si>
    <t>16450, Чернігівська обл., Борзнянський р., с. Велика Загорівка, вулиця Гайова, будинок 26</t>
  </si>
  <si>
    <t>ПЕРВИННИЙ ОСЕРЕДОК ПАРТІЇ "БЛОК ПЕТРА ПОРОШЕНКА "СОЛІДАРНІСТЬ" С. ВЕЛИКА ЗАГОРІВКА БОРЗНЯНСЬКОГО РАЙОНУ ЧЕРНІГІВСЬКОЇ ОБЛАСТІ</t>
  </si>
  <si>
    <t>БРИНЗА НАТАЛІЯ МИКОЛАЇВНА, Голова ПЕРВИННОГО ОСЕРЕДКУ ПАРТІЇ</t>
  </si>
  <si>
    <t>17331, Чернігівська обл., Срібнянський р., с. Гурбинці, ВУЛИЦЯ ПЕРШОТРАВНЕВА, БУДИНОК 11</t>
  </si>
  <si>
    <t>ПЕРВИННИЙ ОСЕРЕДОК ПАРТІЇ" БЛОК ПЕТРА ПОРОШЕНКА "СОЛІДАРНІСТЬ" С. ГУРБИНЦІ СРІБНЯНСЬКОГО РАЙОНУ ЧЕРНІГІВСЬКОЇ ОБЛАСТІ</t>
  </si>
  <si>
    <t>ГАЛІЧ ВОЛОДИМИР АНАТОЛІЙОВИЧ, Голова ПЕРВИННОГО ОСЕРЕДКУ ПАРТІЇ</t>
  </si>
  <si>
    <t>16713, Чернігівська обл., Ічнянський р., с. Новий Поділ, ВУЛИЦЯ ШЕВЧЕНКА, БУДИНОК 7</t>
  </si>
  <si>
    <t>ПЕРВИННИЙ ОСЕРЕДОК ПАРТІЇ "БЛОК ПЕТРА ПОРОШЕНКА СОЛІДАРНІСТЬ" С. НОВИЙ ПОДІЛ ІЧНЯНСЬКОГО РАЙОНУ ЧЕРНІГІВСЬКОЇ ОБЛАСТІ</t>
  </si>
  <si>
    <t>Андрієнко Ганна Миколаївна, Голова</t>
  </si>
  <si>
    <t>17340, Чернігівська обл., Срібнянський р., с. Харитонівка, вулиця Першотравнева, будинок 27</t>
  </si>
  <si>
    <t>ПЕРВИННИЙ ОСЕРЕДОК ПАРТІЇ "БЛОК ПЕТРА ПОРОШЕНКА "СОЛІДАРНІСТЬ" С. ХАРИТОНІВКА СРІБНЯНСЬКОГО РАЙОНУ ЧЕРНІГІВСЬКОЇ ОБЛАСТІ</t>
  </si>
  <si>
    <t>Індило Тетяна Анатоліївна, Голова</t>
  </si>
  <si>
    <t>16420, Чернігівська обл., Борзнянський р., с. Воловиця, вулиця Поліська, будинок 29</t>
  </si>
  <si>
    <t>ПЕРВИННИЙ ОСЕРЕДОК ПАРТІЇ "БЛОК ПЕТРА ПОРОШЕНКА "СОЛІДАРНІСТЬ" С. ВОЛОВИЦЯ БОРЗНЯНСЬКОГО РАЙОНУ ЧЕРНІГІВСЬКОЇ ОБЛАСТІ</t>
  </si>
  <si>
    <t>Пономаренко Ганна Іванівна, Голова</t>
  </si>
  <si>
    <t>16421, Чернігівська обл., Борзнянський р., с. Степанівка, вулиця Польова, будинок 30</t>
  </si>
  <si>
    <t>ПЕРВИННИЙ ОСЕРЕДОК ПАРТІЇ "БЛОК ПЕТРА ПОРОШЕНКА "СОЛІДАРНІСТЬ" С. СТЕПАНІВКА БОРЗНЯНСЬКОГО РАЙОНУ ЧЕРНІГІВСЬКОЇ ОБЛАСТІ</t>
  </si>
  <si>
    <t>Сенченко Наталія Василівна, Голова</t>
  </si>
  <si>
    <t>Первинний партійний осередок №17 Деснянської районної в м. Чернігові організації Аграрної партії України</t>
  </si>
  <si>
    <t>Шовкун Ірина Дмитрівна, Голова</t>
  </si>
  <si>
    <t>16600, Чернігівська обл., м. Ніжин, вулиця Незалежності, будинок 21, корпус 5, квартира 37</t>
  </si>
  <si>
    <t>ПЕРВИННИЙ ПАРТІЙНИЙ ОСЕРЕДОК №15 НІЖИНСЬКОЇ МІСЬКОЇ ПАРТІЙНОЇ ОРГАНІЗАЦІЇ АГРАРНОЇ ПАРТІЇ УКРАЇНИ</t>
  </si>
  <si>
    <t>Солодкий Сергій Михайлович, Голова</t>
  </si>
  <si>
    <t>17454, Чернігівська обл., Бобровицький р., с. Петрівка, вулиця Шевченко, будинок 6</t>
  </si>
  <si>
    <t>ПЕРВИННИЙ ОСЕРЕДОК ПАРТІЇ "БЛОК ПЕТРА ПОРОШЕНКА "СОЛІДАРНІСТЬ" С. ПЕТРІВКА БОБРОВИЦЬКОГО РАЙОНУ ЧЕРНІГІВСЬКОЇ ОБЛАСТІ</t>
  </si>
  <si>
    <t>Трохименко Галина Володимирівна, Голова</t>
  </si>
  <si>
    <t>17433, Чернігівська обл., Бобровицький р., с. Бригинці, вулиця Центральна, будинок 47</t>
  </si>
  <si>
    <t>ПЕРВИННИЙ ОСЕРЕДОК ПАРТІЇ "БЛОК ПЕТРА ПОРОШЕНКА "СОЛІДАРНІСТЬ" С. БРИГИНЦІ БОБРОВИЦЬКОГО РАЙОНУ ЧЕРНІГІВСЬКОЇ ОБЛАСТІ</t>
  </si>
  <si>
    <t>Мариненко Олена Олександрівна, Голова</t>
  </si>
  <si>
    <t>17113, Чернігівська обл., Носівський р., с. Мрин, вулиця Молодіжна, будинок 1в, квартира 22</t>
  </si>
  <si>
    <t>Мринський первинний осередок № 2 Носівської районної організації Аграрної партії України</t>
  </si>
  <si>
    <t>Грош Світлана Іванівна, Голова</t>
  </si>
  <si>
    <t>17111, Чернігівська обл., Носівський р., с. Лихачів, вулиця Молодіжна, будинок 57</t>
  </si>
  <si>
    <t>Лихачівський первинний осередок Носівської районної організації Аграрної партії України</t>
  </si>
  <si>
    <t>Сурай Сергій Вікторович, Голова</t>
  </si>
  <si>
    <t>17540, Чернігівська обл., Прилуцький р., с. Лісові Сорочинці, вулиця Домонтовича, будинок 1</t>
  </si>
  <si>
    <t>ПЕРВИННИЙ ОСЕРЕДОК ПАРТІЇ "БЛОК ПЕТРА ПОРОШЕНКА "СОЛІДАРНІСТЬ" С. ЛІСОВІ СОРОЧИНЦІ ПРИЛУЦЬКОГО РАЙОНУ ЧЕРНІГІВСЬКОЇ ОБЛАСТІ</t>
  </si>
  <si>
    <t>Канцеляренко Раїса Михайлівна, Голова</t>
  </si>
  <si>
    <t>16213, Чернігівська обл., Коропський р., с. Іваньків, вулиця Шевченка, будинок 5</t>
  </si>
  <si>
    <t>ПЕРВИННИЙ ОСЕРЕДОК ПАРТІЇ "БЛОК ПЕТРА ПОРОШЕНКА "СОЛІДАРНІСТЬ" С. ІВАНЬКІВ КОРОПСЬКОГО РАЙОНУ ЧЕРНІГІВСЬКОЇ ОБЛАСТІ</t>
  </si>
  <si>
    <t>Дзюбенко Ніна Григорівна, Голова</t>
  </si>
  <si>
    <t>17531, Чернігівська обл., Прилуцький р., с. Смош, вулиця Покровська, будинок 29</t>
  </si>
  <si>
    <t>ПЕРВИННИЙ ОСЕРЕДОК ПАРТІЇ "БЛОК ПЕТРА ПОРОШЕНКА "СОЛІДАРНІСТЬ" С. СМОШ ПРИЛУЦЬКОГО РАЙОНУ ЧЕРНІГІВСЬКОЇ ОБЛАСТІ</t>
  </si>
  <si>
    <t>Хіхлуха Сергій Володимирович, Голова</t>
  </si>
  <si>
    <t>15113, Чернігівська обл., Городнянський р., с. Ільмівка, вулиця Гагаріна, будинок 42</t>
  </si>
  <si>
    <t>ПЕРВИННИЙ ОСЕРЕДОК ПАРТІЇ "БЛОК ПЕТРА ПОРОШЕНКА "СОЛІДАРНІСТЬ" С. ІЛЬМІВКА ГОРОДНЯНСЬКОГО РАЙОНУ ЧЕРНІГІВСЬКОЇ ОБЛАСТІ</t>
  </si>
  <si>
    <t>Довгаль Валентина Анатоліївна, Голова</t>
  </si>
  <si>
    <t>15220, Чернігівська обл., Сновський р., с. Хотуничі, вулиця Коцюбинського, будинок 76</t>
  </si>
  <si>
    <t>ПЕРВИННИЙ ОСЕРЕДОК ПАРТІЇ "БЛОК ПЕТРА ПОРОШЕНКА "СОЛІДАРНІСТЬ" С. ХОТУНИЧІ СНОВСЬКОГО РАЙОНУ ЧЕРНІГІВСЬКОЇ ОБЛАСТІ</t>
  </si>
  <si>
    <t>Леонтієва Людмила Василівна, Голова</t>
  </si>
  <si>
    <t>15652, Чернігівська обл., Менський р., смт. Макошине, вулиця 40 років Перемоги, будинок 4, квартира 3</t>
  </si>
  <si>
    <t>МАКОШИНСЬКИЙ ПЕРВИННИЙ ОСЕРЕДОК №2 АГРАРНОЇ ПАРТІЇ УКРАЇНИ МЕНСЬКОГО РАЙОНУ ЧЕРНІГІВСЬКОЇ ОБЛАСТІ</t>
  </si>
  <si>
    <t>Желій Олена Миколаївна, Голова</t>
  </si>
  <si>
    <t>15630, Чернігівська обл., Менський р., с. Синявка, вулиця Спортивна, будинок 12</t>
  </si>
  <si>
    <t>Синявський первинний осередок №2 Аграрної партії України Менського району Чернігівської області</t>
  </si>
  <si>
    <t>Марченко Ірина Анатоліївна, Голова</t>
  </si>
  <si>
    <t>14000, Чернігівська обл., м. Чернігів, Деснянський р., проспект Миру, будинок,49 а, кабінет, 305</t>
  </si>
  <si>
    <t>Первинний партійний осередок №18 Новозаводської районної в м. Чернігові організації Аграрної партії України</t>
  </si>
  <si>
    <t>Василенко Владислав Михайлович, Голова</t>
  </si>
  <si>
    <t>14000, Чернігівська обл., м. Чернігів, Деснянський р., проспект Миру, квартира, 49 А, кабінет, 305</t>
  </si>
  <si>
    <t>Первинний партійний осередок №19 Новозаводської районної в м, Чернігові організації Аграрної партії України</t>
  </si>
  <si>
    <t>Осаволюк Катерина Олегівна, Голова</t>
  </si>
  <si>
    <t>16600, Чернігівська обл., м. Ніжин, вулиця Горького, будинок 9</t>
  </si>
  <si>
    <t>ПЕРВИННИЙ ПАРТІЙНИЙ ОСЕРЕДОК №14 НІЖИНСЬКОЇ МІСЬКОЇ ПАРТІЙНОЇ ОРГАНІЗАЦІЇ АГРАРНОЇ ПАРТІЇ УКРАЇНИ</t>
  </si>
  <si>
    <t>Масинзова Валентина Петрівна, Голова</t>
  </si>
  <si>
    <t>16243, Чернігівська обл., Коропський р., с. Нехаївка, вулиця Кільцева, будинок 59</t>
  </si>
  <si>
    <t>ПЕРВИННИЙ ОСЕРЕДОК ПАРТІЇ "БЛОК ПЕТРА ПОРОШЕНКА "СОЛІДАРНІСТЬ" С. НЕХАЇВКА-2 КОРОПСЬКОГО РАЙОНУ ЧЕРНІГІВСЬКОЇ ОБЛАСТІ</t>
  </si>
  <si>
    <t>Драч Валентина Володимирівна, Голова</t>
  </si>
  <si>
    <t>15130, Чернігівська обл., Городнянський р., с. Ваганичі, вулиця Горького, будинок 32</t>
  </si>
  <si>
    <t>ПЕРВИННИЙ ОСЕРЕДОК ПАРТІЇ "БЛОК ПЕТРА ПОРОШЕНКА "СОЛІДАРНІСТЬ" С. ВАГАНИЧІ ГОРОДНЯНСЬКОГО РАЙОНУ ЧЕРНІГІВСЬКОЇ ОБЛАСТІ</t>
  </si>
  <si>
    <t>Іващенко Борис Віталійович, Голова</t>
  </si>
  <si>
    <t>16540, Чернігівська обл., Бахмацький р., с. Стрільники, вулиця Центральна, будинок 64</t>
  </si>
  <si>
    <t>ПЕРВИННИЙ ОСЕРЕДОК ПАРТІЇ "БЛОК ПЕТРА ПОРОШЕНКА "СОЛІДАРНІСТЬ" С. СТРІЛЬНИКИ БАХМАЦЬКОГО РАЙОНУ ЧЕРНІГІВСЬКОЇ ОБЛАСТІ</t>
  </si>
  <si>
    <t>Мурай Ольга Миколаївна, Голова</t>
  </si>
  <si>
    <t>16760, Чернігівська обл., Ічнянський р., с. Сезьки, вулиця Франка, будинок 11</t>
  </si>
  <si>
    <t>ПЕРВИННИЙ ОСЕРЕДОК ПАРТІЇ "БЛОК ПЕТРА ПОРОШЕНКА "СОЛІДАРНІСТЬ" С. СЕЗЬКИ ІЧНЯНСЬКОГО РАЙОНУ ЧЕРНІГІВСЬКОЇ ОБЛАСТІ</t>
  </si>
  <si>
    <t>Симоненко Наталія Анатоліївна, Голова</t>
  </si>
  <si>
    <t>16541, Чернігівська обл., Бахмацький р., с. Красилівка, вул. Набережна, буд. 14</t>
  </si>
  <si>
    <t>Первинний осередок Партії "Блок Петра Порошенка "Солідарність" с. Красилівка Бахмацького району Чернігівської області</t>
  </si>
  <si>
    <t>Наумов Костянтин Олександрович, Голова</t>
  </si>
  <si>
    <t>15523, Чернігівська обл., Чернігівський р., смт. Седнів, вулиця Якова Лизогуба, будинок, 20, кімната, 8</t>
  </si>
  <si>
    <t>Чернігівська районна парторганізація ПОЛІТИЧНОЇ ПАРТІЇ "ГРОМАДСЬКО - ПОЛІТИЧНИЙ РУХ ВАЛЕНТИНА НАЛИВАЙЧЕНКА "СПРАВЕДЛИВІСТЬ"</t>
  </si>
  <si>
    <t>Коваленко Олена Олексіївна, Голова</t>
  </si>
  <si>
    <t>15661, Чернігівська обл., Менський р., с. Стольне, вулиця Аграрна, буд. 36</t>
  </si>
  <si>
    <t>Первинний осередок Партії "Блок Петра Порошенка "Солідарність" с. Стольне Менського району Чернігівської області</t>
  </si>
  <si>
    <t>Черняков Юрій Володимирович, Голова</t>
  </si>
  <si>
    <t>17500, Чернігівська обл., м. Прилуки, вулиця Юрія Коптєва, будинок 61</t>
  </si>
  <si>
    <t>ПЕРВИННИЙ ОСЕРЕДОК ПАРТІЇ "БЛОК ПЕТРА ПОРОШЕНКА "СОЛІДАРНІСТЬ" М. ПРИЛУКИ - 5 ЧЕРНІГІВСЬКОЇ ОБЛАСТІ</t>
  </si>
  <si>
    <t>Кравченко Володимир Михайлович, Голова</t>
  </si>
  <si>
    <t>15675, Чернігівська обл., Менський р., с. Блистова, вулиця Яблунева, будинок 55</t>
  </si>
  <si>
    <t>ПЕРВИННИЙ ОСЕРЕДОК ПАРТІЇ "БЛОК ПЕТРА ПОРОШЕНКА "СОЛІДАРНІСТЬ" С. БЛИСТОВА МЕНСЬКОГО РАЙОНУ ЧЕРНІГІВСЬКОЇ ОБЛАСТІ</t>
  </si>
  <si>
    <t>Скорина Алла Михайлівна, Голова</t>
  </si>
  <si>
    <t>17583, Чернігівська обл., Прилуцький р., смт. Ладан, вулиця Миру, будинок 100, квартира 47</t>
  </si>
  <si>
    <t>ПЕРВИННИЙ ОСЕРЕДОК ПАРТІЇ "БЛОК ПЕТРА ПОРОШЕНКА "СОЛІДАРНІСТЬ" СМТ.ЛАДАН ПРИЛУЦЬКОГО РАЙОНУ ЧЕРНІГІВСЬКОЇ ОБЛАСТІ</t>
  </si>
  <si>
    <t>Даниленко Микола Миколайович, Голова</t>
  </si>
  <si>
    <t>17508, Чернігівська обл., Прилуцький р., с. Єгорівка, вулиця Дачна, будинок 6</t>
  </si>
  <si>
    <t>ПЕРВИННИЙ ОСЕРЕДОК ПАРТІЇ "БЛОК ПЕТРА ПОРОШЕНКА "СОЛІДАРНІСТЬ" С.ЄГОРІВКА ПРИЛУЦЬКОГО РАЙОНУ ЧЕРНІГІВСЬКОЇ ОБЛАСТІ</t>
  </si>
  <si>
    <t>Шевченко Оксана Петрівна, Голова</t>
  </si>
  <si>
    <t>15622, Чернігівська обл., Менський р., смт. Березна, вулиця Свислоцького, будинок 14</t>
  </si>
  <si>
    <t>ПЕРВИННИЙ ОСЕРЕДОК ПАРТІЇ "БЛОК ПЕТРА ПОРОШЕНКА "СОЛІДАРНІСТЬ" СМТ. БЕРЕЗНА МЕНСЬКОГО РАЙОНУ ЧЕРНІГІВСЬКОЇ ОБЛАСТІ</t>
  </si>
  <si>
    <t>Клименко Любов Борисівна, Голова місцевої організації, член ради місцевої організації</t>
  </si>
  <si>
    <t>16600, Чернігівська обл., м. Ніжин, вулиця Заньковецької, будинок 22</t>
  </si>
  <si>
    <t>НІЖИНСЬКА МІСЦЕВА (МІСЬКА) ОРГАНІЗАЦІЯ ПОЛІТИЧНОЇ ПАРТІЇ "ОПОЗИЦІЙНА ПЛАТФОРМА – ЗА ЖИТТЯ"(НМ ОПП "ОПОЗИЦІЙНА ПЛАТФОРМА – ЗА ЖИТТЯ")</t>
  </si>
  <si>
    <t>Баранков Микола Григорович, Голова місцевої організації, член ради місцевої організації</t>
  </si>
  <si>
    <t>16600, Чернігівська обл., м. Ніжин, вулиця Шевченка, будинок 114-А, квартира 7</t>
  </si>
  <si>
    <t>НІЖИНСЬКА МІСЦЕВА (РАЙОННА У ЧЕРНІГІВСЬКІЙ ОБЛАСТІ) ОРГАНІЗАЦІЯ ПОЛІТИЧНОЇ ПАРТІЇ "ОПОЗИЦІЙНА ПЛАТФОРМА – ЗА ЖИТТЯ"(НР ОПП "ОПОЗИЦІЙНА ПЛАТФОРМА – ЗА ЖИТТЯ")</t>
  </si>
  <si>
    <t>Скидан Андрій Васильович, Голова</t>
  </si>
  <si>
    <t>17044, Чернігівська обл., Козелецький р., м. Остер, вулиця Революції, будинок 78</t>
  </si>
  <si>
    <t>Остерська міська організація Політичної партії "Радикальна Партія Олега Ляшка" в Чернігівській області</t>
  </si>
  <si>
    <t>Носуліч Петро Васильович, Голова</t>
  </si>
  <si>
    <t>15671, Чернігівська обл., Менський р., с. Феськівка, вулиця Вишнева, будинок 4а</t>
  </si>
  <si>
    <t>Фесківський первинний осередок Аграрної партії України Менського району Чернігівської області</t>
  </si>
  <si>
    <t>Цимбаліст Роман Миколайович, Голова</t>
  </si>
  <si>
    <t>17413, Чернігівська обл., Бобровицький р., с. Олександрівка, вулиця Незалежності, будинок 5</t>
  </si>
  <si>
    <t>ПЕРВИННИЙ ОСЕРЕДОК ПАРТІЇ "БЛОК ПЕТРА ПОРОШЕНКА "СОЛІДАРНІСТЬ" С. ОСОКОРІВКА БОБРОВИЦЬКОГО РАЙОНУ ЧЕРНІГІВСЬКОЇ ОБЛАСТІ</t>
  </si>
  <si>
    <t>Білановський Сергій Миколайович, Голова</t>
  </si>
  <si>
    <t>17441, Чернігівська обл., Бобровицький р., с. Олександрівка, вулиця Шевченка, будинок 7</t>
  </si>
  <si>
    <t>ПЕРВИННИЙ ОСЕРЕДОК ПАРТІЇ "БЛОК ПЕТРА ПОРОШЕНКА "СОЛІДАРНІСТЬ" С. ОЛЕКСАНДРІВКА БОБРОВИЦЬКОГО РАЙОНУ ЧЕРНІГІВСЬКОЇ ОБЛАСТІ</t>
  </si>
  <si>
    <t>Бобир Оксана Анатоліївна, Голова</t>
  </si>
  <si>
    <t>17300, Чернігівська обл., Срібнянський р., с. Дейманівка, вулиця Трудова, будинок 5/1</t>
  </si>
  <si>
    <t>ПЕРВИННИЙ ОСЕРЕДОК ПАРТІЇ "БЛОК ПЕТРА ПОРОШЕНКА "СОЛІДАРНІСТЬ" С. ДЕЙМАНІВКА СРІБНЯНСЬКОГО РАЙОНУ ЧЕРНІГІВСЬКОЇ ОБЛАСТІ</t>
  </si>
  <si>
    <t>Волбенко Любов Степанівна, Голова</t>
  </si>
  <si>
    <t>16142, Чернігівська обл., Сосницький р., с. Філонівка, вулиця Виноградського, будинок 33</t>
  </si>
  <si>
    <t>ПЕРВИННИЙ ОСЕРЕДОК ПАРТІЇ "БЛОК ПЕТРА ПОРОШЕНКА "СОЛІДАРНІСТЬ" С. ФІЛОНІВКА СОСНИЦЬКОГО РАЙОНУ ЧЕРНІГІВСЬКОЇ ОБЛАСТІ</t>
  </si>
  <si>
    <t>Прокопенко Наталія Миколаївна, Голова</t>
  </si>
  <si>
    <t>17300, Чернігівська обл., Срібнянський р., с. Никонівка, вулиця Сонячна, будинок 18</t>
  </si>
  <si>
    <t>ПЕРВИННИЙ ОСЕРЕДОК ПАРТІЇ "БЛОК ПЕТРА ПОРОШЕНКА "СОЛІДАРНІСТЬ" С. НИКОНІВКА СРІБНЯНСЬКОГО РАЙОНУ ЧЕРНІГІВСЬКОЇ ОБЛАСТІ</t>
  </si>
  <si>
    <t>Митнікова Марина Петрівна, Голова</t>
  </si>
  <si>
    <t>15120, Чернігівська обл., Городнянський р., с. Сеньківка, вулиця Миру, будинок 23</t>
  </si>
  <si>
    <t>ПЕРВИННИЙ ОСЕРЕДОК ПАРТІЇ "БЛОК ПЕТРА ПОРОШЕНКА "СОЛІДАРНІСТЬ" С. СЕНЬКІВКА ГОРОДНЯНСЬКОГО РАЙОНУ ЧЕРНІГІВСЬКОЇ ОБЛАСТІ</t>
  </si>
  <si>
    <t>Кривопиша Сергій Васильович, Голова</t>
  </si>
  <si>
    <t>15046, Чернігівська обл., Ріпкинський р., с. Неданчичі, вулиця Тітова, будинок 45</t>
  </si>
  <si>
    <t>ПЕРВИННИЙ ОСЕРЕДОК ПАРТІЇ "БЛОК ПЕТРА ПОРОШЕНКА "СОЛІДАРНІСТЬ" С. НЕДАНЧИЧІ РІПКИНСЬКОГО РАЙОНУ ЧЕРНІГІВСЬКОЇ ОБЛАСТІ</t>
  </si>
  <si>
    <t>Андрусенко Олена Павлівна, Голова</t>
  </si>
  <si>
    <t>17300, Чернігівська обл., Срібнянський р., с. Артеменків, вулиця Незалежності, будинок 3</t>
  </si>
  <si>
    <t>ПЕРВИННИЙ ОСЕРЕДОК ПАРТІЇ "БЛОК ПЕТРА ПОРОШЕНКА "СОЛІДАРНІСТЬ" С. АРТЕМЕНКІВ СРІБНЯНСЬКОГО РАЙОНУ ЧЕРНІГІВСЬКОЇ ОБЛАСТІ</t>
  </si>
  <si>
    <t>Денисенко Тетяна Миколаївна, Голова</t>
  </si>
  <si>
    <t>15074, Чернігівська обл., Ріпкинський р., с. Сибереж, вулиця Перемоги, будинок 28</t>
  </si>
  <si>
    <t>ПЕРВИННИЙ ОСЕРЕДОК ПАРТІЇ "БЛОК ПЕТРА ПОРОШЕНКА "СОЛІДАРНІСТЬ" С. СИБЕРЕЖ РІПКИНСЬКОГО РАЙОНУ ЧЕРНІГІВСЬКОЇ ОБЛАСТІ</t>
  </si>
  <si>
    <t>Заіко Володимир Григорович, Голова</t>
  </si>
  <si>
    <t>15622, Чернігівська обл., Менський р., смт. Березна, вулиця Володимирська, будинок 40</t>
  </si>
  <si>
    <t>Березнянський первинний осередок №3 Аграрної партії України Менського району Чернігівської області</t>
  </si>
  <si>
    <t>Нечипоренко Віктор Сергійович, Голова</t>
  </si>
  <si>
    <t>16200, Чернігівська обл., Коропський р., смт. Короп, провулок Михайлівський, будинок, 15</t>
  </si>
  <si>
    <t>Первинний осередок ПАРТІЇ "БЛОК ПЕТРА ПОРОШЕНКА "СОЛІДАРНІСТЬ" смт. Короп - 2 Коропського району Чернігівської області</t>
  </si>
  <si>
    <t>Бесараб Альона Анатоліївна, Голова</t>
  </si>
  <si>
    <t>16624, Чернігівська обл., Ніжинський р., с. Вертіївка, вулиця Боженка, будинок, 10</t>
  </si>
  <si>
    <t>Первинний осередок ПАРТІЇ "БЛОК ПЕТРА ПОРОШЕНКА "СОЛІДАРНІСТЬ" с. Вертіївка Ніжинського району Чернігівської області</t>
  </si>
  <si>
    <t>Залозна Вікторія Миколаївна, Голова</t>
  </si>
  <si>
    <t>16222, Чернігівська обл., Коропський р., с. Верба, вулиця Шевченка, будинок 48</t>
  </si>
  <si>
    <t>ПЕРВИННИЙ ОСЕРЕДОК ПАРТІЇ "БЛОК ПЕТРА ПОРОШЕНКА "СОЛІДАРНІСТЬ" С. ВЕРБА КОРОПСЬКОГО РАЙОНУ ЧЕРНІГІВСЬКОЇ ОБЛАСТІ</t>
  </si>
  <si>
    <t>Ярема Людмила Михайлівна, Голова</t>
  </si>
  <si>
    <t>16651, Чернігівська обл., Ніжинський р., с. Талалаївка, вулиця Польова, будинок 33-А</t>
  </si>
  <si>
    <t>ПЕРВИННИЙ ОСЕРЕДОК ПАРТІЇ "БЛОК ПЕТРА ПОРОШЕНКА "СОЛІДАРНІСТЬ" С. ТАЛАЛАЇВКА НІЖИНСЬКОГО РАЙОНУ ЧЕРНІГІВСЬКОЇ ОБЛАСТІ</t>
  </si>
  <si>
    <t>Карабка Інна Павлівна, Голова</t>
  </si>
  <si>
    <t>16572, Чернігівська обл., Бахмацький р., с. Біловежі Перші, вулиця Зелений гай</t>
  </si>
  <si>
    <t>ПЕРВИННИЙ ОСЕРЕДОК ПАРТІЇ "БЛОК ПЕТРА ПОРОШЕНКА "СОЛІДАРНІСТЬ" С. БІЛОВЕЖІ ПЕРШІ БАХМАЦЬКОГО РАЙОНУ ЧЕРНІГІВСЬКОЇ ОБЛАСТІ</t>
  </si>
  <si>
    <t>Рябоконь Василь Васильович, Голова місцевої організації, член ради місцевої організації</t>
  </si>
  <si>
    <t>17500, Чернігівська обл., м. Прилуки, 2-й провулок Івана Скоропадського, будинок 13</t>
  </si>
  <si>
    <t>ПРИЛУЦЬКА МІСЦЕВА (МІСЬКА) ОРГАНІЗАЦІЯ ПОЛІТИЧНОЇ ПАРТІЇ "ОПОЗИЦІЙНА ПЛАТФОРМА – ЗА ЖИТТЯ"(ПМ ОПП "ОПОЗИЦІЙНА ПЛАТФОРМА – ЗА ЖИТТЯ")</t>
  </si>
  <si>
    <t>Дворник Людмила Павлівна, Голова</t>
  </si>
  <si>
    <t>16572, Чернігівська обл., Бахмацький р., с. Щуча Гребля, вулиця Центральна, будинок 27</t>
  </si>
  <si>
    <t>ПЕРВИННИЙ ОСЕРЕДОК ПАРТІЇ "БЛОК ПЕТРА ПОРОШЕНКА "СОЛІДАРНІСТЬ" С. ЩУЧА ГРЕБЛЯ БАХМАЦЬКОГО РАЙОНУ ЧЕРНІГІВСЬКОЇ ОБЛАСТІ</t>
  </si>
  <si>
    <t>Кохан Микола Петрович, Голова</t>
  </si>
  <si>
    <t>17100, Чернігівська обл., Носівський р., м. Носівка, вулиця Перемоги, будинок 21</t>
  </si>
  <si>
    <t>ПЕРВИННИЙ ОСЕРЕДОК ПАРТІЇ "БЛОК ПЕТРА ПОРОШЕНКА "СОЛІДАРНІСТЬ" М. НОСІВКА-2 НОСІВСЬКОГО РАЙОНУ ЧЕРНІГІВСЬКОЇ ОБЛАСТІ</t>
  </si>
  <si>
    <t>Лисогор Ольга Анатоліївна, Голова</t>
  </si>
  <si>
    <t>16725, Чернігівська обл., Ічнянський р., с. Заудайка, вулиця Шкільна, будинок, 41</t>
  </si>
  <si>
    <t>Первинний осередок ПАРТІЇ "БЛОК ПЕТРА ПОРОШЕНКА "СОЛІДАРНІСТЬ" с. Заудайка  Ічнянського району Чернігівської області</t>
  </si>
  <si>
    <t>Марченко Марина Володимирівна, Голова</t>
  </si>
  <si>
    <t>17500, Чернігівська обл., м. Прилуки, вулиця Юрія Коптєва, будинок 27а</t>
  </si>
  <si>
    <t>ПЕРВИННИЙ ОСЕРЕДОК ПАРТІЇ "БЛОК ПЕТРА ПОРОШЕНКА "СОЛІДАРНІСТЬ" М. ПРИЛУКИ – 4 ЧЕРНІГІВСЬКОЇ ОБЛАСТІ</t>
  </si>
  <si>
    <t>Федосенко Вікторія Олегівна, Голова</t>
  </si>
  <si>
    <t>15230, Чернігівська обл., Сновський р., с. Тихоновичі, вулиця Попудренко, будинок 3</t>
  </si>
  <si>
    <t>ПЕРВИННИЙ ОСЕРЕДОК ПАРТІЇ "БЛОК ПЕТРА ПОРОШЕНКА "СОЛІДАРНІСТЬ" С. ТИХОНОВИЧІ СНОВСЬКОГО РАЙОНУ ЧЕРНІГІВСЬКОЇ ОБЛАСТІ</t>
  </si>
  <si>
    <t>Тихоновська Вікторія Михайлівна, Голова</t>
  </si>
  <si>
    <t>15300, Чернігівська обл., Корюківський р., м. Корюківка, вулиця Шевченко, будинок 74а, квартира 36</t>
  </si>
  <si>
    <t>ПЕРВИННИЙ ОСЕРЕДОК ПАРТІЇ "БЛОК ПЕТРА ПОРОШЕНКА "СОЛІДАРНІСТЬ" М. КОРЮКІВКА-4 КОРЮКІВСЬКОГО РАЙОНУ ЧЕРНІГІВСЬКОЇ ОБЛАСТІ</t>
  </si>
  <si>
    <t>Дідок Олександра Анатоліївна, Голова</t>
  </si>
  <si>
    <t>15431, Чернігівська обл., Семенівський р., с. Залізний Міст, вулиця Перемоги, будинок 169-А</t>
  </si>
  <si>
    <t>ПЕРВИННИЙ ОСЕРЕДОК ПАРТІЇ "БЛОК ПЕТРА ПОРОШЕНКА "СОЛІДАРНІСТЬ" С. ЗАЛІЗНИЙ МІСТ СЕМЕНІВСЬКОГО РАЙОНУ ЧЕРНІГІВСЬКОЇ ОБЛАСТІ</t>
  </si>
  <si>
    <t>Коморна Ніна Василівна, Голова</t>
  </si>
  <si>
    <t>15331, Чернігівська обл., Корюківський р., смт. Холми, вулиця М.Єременка</t>
  </si>
  <si>
    <t>ПЕРВИННИЙ ОСЕРЕДОК ПАРТІЇ "БЛОК ПЕТРА ПОРОШЕНКА "СОЛІДАРНІСТЬ" СМТ.ХОЛМИ-2 КОРЮКІВСЬКОГО РАЙОНУ ЧЕРНІГІВСЬКОЇ ОБЛАСТІ</t>
  </si>
  <si>
    <t>Милько Світлана Станіславівна, Голова</t>
  </si>
  <si>
    <t>16243, Чернігівська обл., Коропський р., с. Нехаївка, вулиця Стовбова, будинок 13</t>
  </si>
  <si>
    <t>ПЕРВИННИЙ ОСЕРЕДОК ПАРТІЇ "БЛОК ПЕТРА ПОРОШЕНКА "СОЛІДАРНІСТЬ" С. НЕХАЇВКА КОРОПСЬКОГО РАЙОНУ ЧЕРНІГІВСЬКОЇ ОБЛАСТІ</t>
  </si>
  <si>
    <t>Макієвський Володимир Вікторович, Голова</t>
  </si>
  <si>
    <t>17061, Чернігівська обл., Козелецький р., с. Кошани, вулиця 8 березня, будинок 6</t>
  </si>
  <si>
    <t>ПЕРВИННИЙ ОСЕРЕДОК ПАРТІЇ "БЛОК ПЕТРА ПОРОШЕНКА "СОЛІДАРНІСТЬ" С. КОШАНИ КОЗЕЛЕЦЬКОГО РАЙОНУ ЧЕРНІГІВСЬКОЇ ОБЛАСТІ</t>
  </si>
  <si>
    <t>Шаповалова Алла Євгенівна, Голова</t>
  </si>
  <si>
    <t>15052, Чернігівська обл., Ріпкинський р., с. Пушкарі, вулиця Паркова, будинок, 38</t>
  </si>
  <si>
    <t>Первинний осередок ПАРТІЇ "БЛОК ПЕТРА ПОРОШЕНКА "СОЛІДАРНІСТЬ" с. Пушкарі Ріпкинського району Чернігівської області</t>
  </si>
  <si>
    <t>Тамилко Ніна Данилівна, Голова</t>
  </si>
  <si>
    <t>15040, Чернігівська обл., Ріпкинський р., с. Мохначі, вулиця Квіткова, будинок, 12</t>
  </si>
  <si>
    <t>Первинний осередок ПАРТІЇ "БЛОК ПЕТРА ПОРОШЕНКА "СОЛІДАРНІСТЬ" с. Мохначі Ріпкинського району Чернігівської області</t>
  </si>
  <si>
    <t>Гольц Ірина Вікторівна, Голова</t>
  </si>
  <si>
    <t>17523, Чернігівська обл., Прилуцький р., смт. Мала Дівиця, вулиця Незалежності, будинок 11-А, квартира 4</t>
  </si>
  <si>
    <t>ПЕРВИННИЙ ОСЕРЕДОК ПАРТІЇ "БЛОК ПЕТРА ПОРОШЕНКА "СОЛІДАРНІСТЬ" СМТ. МАЛА ДІВИЦЯ ПРИЛУЦЬКОГО РАЙОНУ ЧЕРНІГІВСЬКОЇ ОБЛАСТІ</t>
  </si>
  <si>
    <t>Шпильовий Сергій Григорович, Керівник партії</t>
  </si>
  <si>
    <t>17526, Чернігівська обл., Прилуцький р., с. Білорічиця, вул. Немченка, буд. 9</t>
  </si>
  <si>
    <t>Первинний осередок Партії "Блок Петра Порошенка "Солідарність" с. Білорічиця Прилуцького району Чернігівської області</t>
  </si>
  <si>
    <t>Беденок В'ячеслав Олександрович, Голова</t>
  </si>
  <si>
    <t>16010, Чернігівська обл., Новгород-Сіверський р., с. Бучки, вулиця 8 березня, будинок 56</t>
  </si>
  <si>
    <t>ПЕРВИННИЙ ОСЕРЕДОК ПАРТІЇ "БЛОК ПЕТРА ПОРОШЕНКА "СОЛІДАРНІСТЬ" С. БУЧКИ НОВГОРОД – СІВЕРСЬКОГО РАЙОНУ ЧЕРНІГІВСЬКОЇ ОБЛАСТІ</t>
  </si>
  <si>
    <t>Буймистер Ганна Олексіївна, Голова</t>
  </si>
  <si>
    <t>16762, Чернігівська обл., Ічнянський р., с. Грабів, вулиця Садова, будинок 14</t>
  </si>
  <si>
    <t>ПЕРВИННИЙ ОСЕРЕДОК ПАРТІЇ "БЛОК ПЕТРА ПОРОШЕНКА "СОЛІДАРНІСТЬ" С. ГРАБІВ ІЧНЯНСЬКОГО РАЙОНУ ЧЕРНІГІВСЬКОЇ ОБЛАСТІ</t>
  </si>
  <si>
    <t>Постернак Вадим Семенович, Голова</t>
  </si>
  <si>
    <t>17421, Чернігівська обл., Бобровицький р., с. Марківці, вулиця Незалежності, будинок 41</t>
  </si>
  <si>
    <t>ПЕРВИННИЙ ОСЕРЕДОК ПАРТІЇ "БЛОК ПЕТРА ПОРОШЕНКА "СОЛІДАРНІСТЬ" С. МАРКІВЦІ БОБРОВИЦЬКОГО РАЙОНУ ЧЕРНІГІВСЬКОЇ ОБЛАСТІ</t>
  </si>
  <si>
    <t>Малецька Людмила Михайлівна, Голова</t>
  </si>
  <si>
    <t>16574, Чернігівська обл., Бахмацький р., с. Кропивне, вулиця Новосілля, будинок 23</t>
  </si>
  <si>
    <t>ПЕРВИННИЙ ОСЕРЕДОК ПАРТІЇ "БЛОК ПЕТРА ПОРОШЕНКА "СОЛІДАРНІСТЬ" С. КРОПИВНЕ БАХМАЦЬКОГО РАЙОНУ ЧЕРНІГІВСЬКОЇ ОБЛАСТІ</t>
  </si>
  <si>
    <t>Глушко Валентина Миколаївна, Голова</t>
  </si>
  <si>
    <t>16350, Чернігівська обл., Куликівський р., с. Хибалівка, вулиця Шевченка, будинок, 51</t>
  </si>
  <si>
    <t>Первинний осередок ПАРТІЇ "БЛОК ПЕТРА ПОРОШЕНКА "СОЛІДАРНІСТЬ" с. Хибалівка Куликівського району Чернігівської області</t>
  </si>
  <si>
    <t>Сіденко Микола Миколайович, Голова</t>
  </si>
  <si>
    <t>17400, Чернігівська обл., Бобровицький р., м. Бобровиця, вулиця Олега Бичка, будинок 1</t>
  </si>
  <si>
    <t>ПЕРВИННИЙ ОСЕРЕДОК ПАРТІЇ "БЛОК ПЕТРА ПОРОШЕНКА "СОЛІДАРНІСТЬ" М. БОБРОВИЦЯ-2 БОБРОВИЦЬКОГО РАЙОНУ ЧЕРНІГІВСЬКОЇ ОБЛАСТІ</t>
  </si>
  <si>
    <t>Маркович Олена Станіславівна, Голова</t>
  </si>
  <si>
    <t>Первинний партійний осередок №17 Новозаводської районної в м. Чернігові організації Аграрної партії України</t>
  </si>
  <si>
    <t>Ващенко Тетяна Миколаївна, Голова</t>
  </si>
  <si>
    <t>14020, Чернігівська обл., м. Чернігів, Деснянський р., вул. Врожайна, буд. 17, кв.1</t>
  </si>
  <si>
    <t>Первинний осередок Партії "Блок Петра Порошенка "Солідарність" мікрорайону Бобровиця м. Чернігова</t>
  </si>
  <si>
    <t>Коломієць Володимир Миколайович, Голова первинного осередку</t>
  </si>
  <si>
    <t>16708, Чернігівська обл., Ічнянський р., с. Гужівка, ВУЛИЦЯ САДОВА, БУДИНОК 5</t>
  </si>
  <si>
    <t>ПЕРВИННИЙ ОСЕРЕДОК ПАРТІЇ "БЛОК ПЕТРА ПОРОШЕНКА "СОЛІДАРНІСТЬ" С.ГУЖІВКА ІЧНЯНСЬКОГО РАЙОНУ ЧЕРНІГІСЬКОЇ ОБЛАСТІ</t>
  </si>
  <si>
    <t>Казанін Вадим Анатолійович, Голова</t>
  </si>
  <si>
    <t>Первинний партійний осередок №19 Деснянської районної в м. Чернігові організації Аграрної партії України</t>
  </si>
  <si>
    <t>бн</t>
  </si>
  <si>
    <t>Марчевська Радислава Петрівна, Координатор, член Ради</t>
  </si>
  <si>
    <t>14000, Чернігівська обл., м. Чернігів, Деснянський р., ВУЛИЦЯ П'ЯТНИЦЬКА, БУДИНОК 49, КВАРТИРА 83</t>
  </si>
  <si>
    <t>ЧЕРНІГІВСЬКА МІСЬКА ОРГАНІЗАЦІЯ ПОЛІТИЧНОЇ ПАРТІЇ "РУХ НОВИХ СИЛ МИХАЙЛА СААКАШВІЛІ"</t>
  </si>
  <si>
    <t>Ворошилова Валентина Анатоліївна, Голова</t>
  </si>
  <si>
    <t>17222, Чернігівська обл., Талалаївський р., с. Липове, вулиця Центральна, будинок 13</t>
  </si>
  <si>
    <t>ЛИПОВСЬКИЙ ПЕРВИННИЙ ПАРТІЙНИЙ ОСЕРЕДОК АГРАРНОЇ ПАРТІЇ УКРАЇНИ ТАЛАЛАЇВСЬКОГО РАЙОНУ ЧЕРНІГІВСЬКОЇ ОБЛАСТІ</t>
  </si>
  <si>
    <t>Тарасенко Анатолій Григорович, Голова</t>
  </si>
  <si>
    <t>17210, Чернігівська обл., Талалаївський р., с. Скороходове, вулиця 30-ти річчя Перемоги, будинок 200</t>
  </si>
  <si>
    <t>Скороходівський первинний партійний осередок Аграрної партії України Талалаївського району Чернігівської області</t>
  </si>
  <si>
    <t>Крисько Олександр Григорович, Голова</t>
  </si>
  <si>
    <t>17222, Чернігівська обл., Талалаївський р., с. Корінецьке, вулиця Центральна, будинок 10</t>
  </si>
  <si>
    <t>Корінецький первинний партійний осередок Аграрної партії України Талалаївського району Чернігівської області</t>
  </si>
  <si>
    <t>Куценко Юрій Дмитрович, Голова</t>
  </si>
  <si>
    <t>Первинний партійний осередок №18 Деснянської районної в м. Чернігові організації Аграрної партії України</t>
  </si>
  <si>
    <t>Безпалий Анатолій Степанович, Голова</t>
  </si>
  <si>
    <t>16644, Чернігівська обл., Ніжинський р., с. Переяслівка, вулиця Приостерна, будинок 19</t>
  </si>
  <si>
    <t>ПЕРЕЯСЛІВСЬКИЙ ПЕРВИННИЙ ОСЕРЕДОК АГРАРНОЇ ПАРТІЇ УКРАЇНИ НІЖИНСЬКОГО РАЙОНУ ЧЕРНІГІВСЬКОЇ ОБЛАСТІ</t>
  </si>
  <si>
    <t>Йовенко Сергій Володимирович, Голова</t>
  </si>
  <si>
    <t>16330, Чернігівська обл., Куликівський р., с. Грабівка, вулиця Квітнева, будинок, 34 б</t>
  </si>
  <si>
    <t>Грабівський первинний осередок Аграрної партії України Куликівського району Чернігівської області</t>
  </si>
  <si>
    <t>Матях Василь Миколайович, Голова</t>
  </si>
  <si>
    <t>16332, Чернігівська обл., Куликівський р., с. Салтикова Дівиця, вулиця Рибакова, будинок, 7</t>
  </si>
  <si>
    <t>Салтиково - Дівицький первинний осередок Аграрної партії України Куликівського району Чернігівської області</t>
  </si>
  <si>
    <t>Яковенко Ганна Іванівна, Голова</t>
  </si>
  <si>
    <t>16313, Чернігівська обл., Куликівський р., с. Вершинова Муравійка, вулиця 1 травня, будинок 15</t>
  </si>
  <si>
    <t>Вершиново - Муравійський первинний осередок  Аграрної партії України Куликівського району Чернігівської області</t>
  </si>
  <si>
    <t>Нестеренко Микола Семенович, Голова</t>
  </si>
  <si>
    <t>16310, Чернігівська обл., Куликівський р., с. Виблі, вулиця Шевченка, будинок 21</t>
  </si>
  <si>
    <t>Виблівський первинний осередок  Аграрної партії України Куликівського району Чернігівської області</t>
  </si>
  <si>
    <t>Ревенко Григорій Валентинович, Голова</t>
  </si>
  <si>
    <t>16732, Чернігівська обл., Ічнянський р., с. Іржавець, вулиця Садова, будинок 12</t>
  </si>
  <si>
    <t>ПЕРВИННИЙ ОСЕРЕДОК ПАРТІЇ "БЛОК ПЕТРА ПОРОШЕНКА "СОЛІДАРНІСТЬ" С. ІРЖАВЕЦЬ ІЧНЯНСЬКОГО РАЙОНУ ЧЕРНІГІВСЬКОЇ ОБЛАСТІ</t>
  </si>
  <si>
    <t>Яременко Віра Володимирівна, Голова</t>
  </si>
  <si>
    <t>17342, Чернігівська обл., Срібнянський р., с. Олексинці, вулиця Грушевського, будинок 13, корпус А</t>
  </si>
  <si>
    <t>ПЕРВИННИЙ ОСЕРЕДОК ПАРТІЇ "БЛОК ПЕТРА ПОРОШЕНКА "СОЛІДАРНІСТЬ" С. ОЛЕКСИНЦІ СРІБНЯНСЬКОГО РАЙОНУ ЧЕРНІГІВСЬКОЇ ОБЛАСТІ</t>
  </si>
  <si>
    <t>Бринза Алла Іванівна, Голова</t>
  </si>
  <si>
    <t>17342, Чернігівська обл., Срібнянський р., с. Лебединці, вулиця Миру, будинок, 48</t>
  </si>
  <si>
    <t>Первинний осередок ПАРТІЇ "БЛОК ПЕТРА ПОРОШЕНКА "СОЛІДАРНІСТЬ" с. Лебединці Срібнянського району Чернігівської області</t>
  </si>
  <si>
    <t>Ювженко Ірина Миколаївна, Голова</t>
  </si>
  <si>
    <t>17341, Чернігівська обл., Срібнянський р., с. Карпилівка, вулиця  Миру, будинок, 43</t>
  </si>
  <si>
    <t>Первинний осередок ПАРТІЇ "БЛОК ПЕТРА ПОРОШЕНКА "СОЛІДАРНІСТЬ" с. Карпилівка Срібнянського району Чернігівської області</t>
  </si>
  <si>
    <t>Горбач Тетяна Олексіївна, Голова</t>
  </si>
  <si>
    <t>15600, Чернігівська обл., Менський р., м. Мена, вулиця Бузкова, будинок 77</t>
  </si>
  <si>
    <t>ПЕРВИННИЙ ОСЕРЕДОК ПАРТІЇ "БЛОК ПЕТРА ПОРОШЕНКА "СОЛІДАРНІСТЬ" М. МЕНА-3 МЕНСЬКОГО РАЙОНУ ЧЕРНІГІВСЬКОЇ ОБЛАСТІ</t>
  </si>
  <si>
    <t>Андрєєва Ліля Володимирівна, Голова</t>
  </si>
  <si>
    <t>15600, Чернігівська обл., Менський р., м. Мена, вулиця Привокзальна, будинок 28</t>
  </si>
  <si>
    <t>ПЕРВИННИЙ ОСЕРЕДОК ПАРТІЇ "БЛОК ПЕТРА ПРОШЕНКА "СОЛІДАРНІСТЬ" М. МЕНА-2 МЕНСЬКОГО РАЙОНУ ЧЕРНІГІВСЬКОЇ ОБЛАСТІ</t>
  </si>
  <si>
    <t>Ларченко Валентин Іванович, Голова</t>
  </si>
  <si>
    <t>15600, Чернігівська обл., Менський р., м. Мена, вулиця Суворова, будинок 3, квартира 9</t>
  </si>
  <si>
    <t>ПЕРВИННИЙ ОСЕРЕДОК ПАРТІЇ "БЛОК ПЕТРА ПОРОШЕНКА "СОЛІДАРНІСТЬ" М. МЕНА-4 МЕНСЬКОГО РАЙОНУ ЧЕРНІГІВСЬКОЇ ОБЛАСТІ</t>
  </si>
  <si>
    <t>Демиденко Ольга Михайлівна, Голова</t>
  </si>
  <si>
    <t>16570, Чернігівська обл., Бахмацький р., с. Рубанка, вулиця Нова, будинок 5</t>
  </si>
  <si>
    <t>ПЕРВИННИЙ ОСЕРЕДОК ПАРТІЇ "БЛОК ПЕТРА ПОРОШЕНКА "СОЛІДАРНІСТЬ" С. РУБАНКА БАХМАЦЬКОГО РАЙОНУ ЧЕРНІГІВСЬКОЇ ОБЛАСТІ</t>
  </si>
  <si>
    <t>Гирич Світлана Миколаївна, Голова</t>
  </si>
  <si>
    <t>16231, Чернігівська обл., Коропський р., с. Вишеньки, вулиця Садова, будинок 5</t>
  </si>
  <si>
    <t>ПЕРВИННИЙ ОСЕРЕДОК ПАРТІЇ "БЛОК ПЕТРА ПОРОШЕНКА "СОЛІДАРНІСТЬ" С. ВИШЕНЬКИ КОРОПСЬКОГО РАЙОНУ ЧЕРНІГІВСЬКОЇ ОБЛАСТІ</t>
  </si>
  <si>
    <t>Солоха Людмила Григорівна, Голова</t>
  </si>
  <si>
    <t>16223, Чернігівська обл., Коропський р., с. Оболоння, вулиця Партизанська, будинок 10</t>
  </si>
  <si>
    <t>ПЕРВИННИЙ ОСЕРЕДОК ПАРТІЇ "БЛОК ПЕТРА ПОРОШЕНКА "СОЛІДАРНІСТЬ" С. ОБОЛОННЯ КОРОПСЬКОГО РАЙОНУ ЧЕРНІГІВСЬКОЇ ОБЛАСТІ</t>
  </si>
  <si>
    <t>Петров Віктор Васильович, Голова</t>
  </si>
  <si>
    <t>17000, Чернігівська обл., Козелецький р., смт. Козелець, вулиця Розумовських, будинок 74</t>
  </si>
  <si>
    <t>ПЕРВИННИЙ ОСЕРЕДОК ПАРТІЇ "БЛОК ПЕТРА ПОРОШЕНКА "СОЛІДАРНІСТЬ" КОЗЕЛЕЦЬКИЙ ЦРЛ СМТ. КОЗЕЛЕЦЬ КОЗЕЛЕЦЬКОГО РАЙОНУ ЧЕРНІГІВСЬКОЇ ОБЛАСТІ</t>
  </si>
  <si>
    <t>Жабко Алла Михайлівна, Голова</t>
  </si>
  <si>
    <t>16223, Чернігівська обл., Коропський р., с. Будище, вулиця Гагаріна, будинок 17</t>
  </si>
  <si>
    <t>ПЕРВИННИЙ ОСЕРЕДОК ПАРТІЇ "БЛОК ПЕТРА ПОРОШЕНКА "СОЛІДАРНІСТЬ" С. БУДИЩЕ КОРОПСЬКОГО РАЙОНУ ЧЕРНІГІВСЬКОЇ ОБЛАСТІ</t>
  </si>
  <si>
    <t>Лутченко Тетяна Іванівна, Голова</t>
  </si>
  <si>
    <t>15060, Чернігівська обл., Ріпкинський р., с. Даничі, вулиця Польова, будинок, 33</t>
  </si>
  <si>
    <t>Первинний осередок ПАРТІЇ "БЛОК ПЕТРА ПОРОШЕНКА "СОЛІДАРНІСТЬ" с. Даничі  Ріпкинського району Чернігівської області</t>
  </si>
  <si>
    <t>Багмут Любов Михайлівна, Голова</t>
  </si>
  <si>
    <t>15013, Чернігівська обл., Ріпкинський р., с. Нові Яриловичі, вулиця 30 років Перемоги, будинок 104Б, квартира 4</t>
  </si>
  <si>
    <t>ПЕРВИННИЙ ОСЕРЕДОК ПАРТІЇ "БЛОК ПЕТРА ПОРОШЕНКА "СОЛІДАРНІСТЬ" С. НОВІ ЯРИЛОВИЧІ РІПКИНСЬКОГО РАЙОНУ ЧЕРНІГІВСЬКОЇ ОБЛАСТІ</t>
  </si>
  <si>
    <t>Коваленко Лариса Василівна, Голова</t>
  </si>
  <si>
    <t>15060, Чернігівська обл., Ріпкинський р., с. Великий Зліїв, вулиця Млинова, будинок,4</t>
  </si>
  <si>
    <t>Первинний осередок ПАРТІЇ "БЛОК ПЕТРА ПОРОШЕНКА "СОЛІДАРНІСТЬ" с. Великий Зліїв  Ріпкинського району Чернігівської області</t>
  </si>
  <si>
    <t>Корюка Надія Михайлівна, Голова</t>
  </si>
  <si>
    <t>15300, Чернігівська обл., Корюківський р., м. Корюківка, вулиця 40 років Перемоги, будинок 10</t>
  </si>
  <si>
    <t>ПЕРВИННИЙ ОСЕРЕДОК ПАРТІЇ "БЛОК ПЕТРА ПОРОШЕНКА "СОЛІДАРНІСТЬ" М. КОРЮКІВКА-3 КОРЮКІВСЬКОГО РАЙОНУ ЧЕРНІГІВСЬКОЇ ОБЛАСТІ</t>
  </si>
  <si>
    <t>Семінько Світлана Михайлівна, Голова</t>
  </si>
  <si>
    <t>17222, Чернігівська обл., Талалаївський р., с. Липове, вулиця Центральна, будинок 22</t>
  </si>
  <si>
    <t>ПЕРВИННИЙ ОСЕРЕДОК ПАРТІЇ "БЛОК ПЕТРА ПОРОШЕНКА "СОЛІДАРНІСТЬ" С. ЛИПОВЕ ТАЛАЛАЇВСЬКОГО РАЙОНУ ЧЕРНІГІВСЬКОЇ ОБЛАСТІ</t>
  </si>
  <si>
    <t>Малошевич Ніна Петрівна, Голова</t>
  </si>
  <si>
    <t>17100, Чернігівська обл., Носівський р., м. Носівка, вулиця Суворова, будинок 30</t>
  </si>
  <si>
    <t>ПЕРВИННИЙ ОСЕРЕДОК ПАРТІЇ "БЛОК ПЕТРА ПОРОШЕНКА "СОЛІДАРНІСТЬ" М. НОСІВКА НОСІВСЬКОГО РАЙОНУ ЧЕРНІГІВСЬКОЇ ОБЛАСТІ</t>
  </si>
  <si>
    <t>Голубцова Галина Кирилівна, Голова</t>
  </si>
  <si>
    <t>15208, Чернігівська обл., Сновський р., с. Гвоздиківка, вулиця Неретіна, будинок 12</t>
  </si>
  <si>
    <t>ПЕРВИННИЙ ОСЕРЕДОК ПАРТІЇ "БЛОК ПЕТРА ПОРОШЕНКА "СОЛІДАРНІСТЬ" С. ГВОЗДИКІВКА СНОВСЬКОГО РАЙОНУ ЧЕРНІГІВСЬКОЇ ОБЛАСТІ</t>
  </si>
  <si>
    <t>Фролова Ольга Григорівна, Голова</t>
  </si>
  <si>
    <t>15444, Чернігівська обл., Семенівський р., с. Олександрівка, вулиця Шевченка, будинок 75</t>
  </si>
  <si>
    <t>ПЕРВИННИЙ ОСЕРЕДОК ПАРТІЇ "БЛОК ПЕТРА ПОРОШЕНКА "СОЛІДАРНІСТЬ" С. ОЛЕКСАНДРІВКА СЕМЕНІВСЬКОГО РАЙОНУ ЧЕРНІГІВСЬКОЇ ОБЛАСТІ</t>
  </si>
  <si>
    <t>Гоман Олександр Васильович, Голова</t>
  </si>
  <si>
    <t>16033, Чернігівська обл., Новгород-Сіверський р., с. Шептаки, вулиця Довженка, будинок 11</t>
  </si>
  <si>
    <t>ПЕРВИННИЙ ОСЕРЕДОК ПАРТІЇ "БЛОК ПЕТРА ПОРОШЕНКА "СОЛІДАРНІСТЬ" С. ШЕПТАКИ НОВГОРОД-СІВЕРСЬКОГО РАЙОНУ ЧЕРНІГІВСЬКОЇ ОБЛАСТІ</t>
  </si>
  <si>
    <t>Даценко Надія Миколаївна, Голова</t>
  </si>
  <si>
    <t>16700, Чернігівська обл., Ічнянський р., м. Ічня, вулиця Солдатської слави, будинок 22</t>
  </si>
  <si>
    <t>ПЕРВИННИЙ ОСЕРЕДОК ПАРТІЇ "БЛОК ПЕТРА ПОРОШЕНКА "СОЛІДАРНІСТЬ" М.ІЧНЯ-3 ІЧНЯНСЬКОГО РАЙОНУ ЧЕРНІГІВСЬКОЇ ОБЛАСТІ</t>
  </si>
  <si>
    <t>Білан Леся Сергіївна, Голова</t>
  </si>
  <si>
    <t>16506, Чернігівська обл., Бахмацький р., с. Бахмач, Другий провулок Коцюбинського, будинок 18</t>
  </si>
  <si>
    <t>ПЕРВИННИЙ ОСЕРЕДОК ПАРТІЇ "БЛОК ПЕТРА ПОРОШЕНКА "СОЛІДАРНІСТЬ" С.БАХМАЧ БАХМАЦЬКОГО РАЙОНУ ЧЕРНІГІВСЬКОЇ ОБЛАСТІ</t>
  </si>
  <si>
    <t>Рачек Анатолій Євгенович, Голова</t>
  </si>
  <si>
    <t>15300, Чернігівська обл., Корюківський р., м. Корюківка, вулиця Зарічна, будинок, 3</t>
  </si>
  <si>
    <t>Первинний осередок ПАРТІЇ "БЛОК ПЕТРА ПОРОШЕНКА "СОЛІДАРНІСТЬ" м. Корюківка-2, Корюківського району Чернігівської області</t>
  </si>
  <si>
    <t>Соколова Марія Іванівна, Голова</t>
  </si>
  <si>
    <t>16100, Чернігівська обл., Сосницький р., смт. Сосниця, 1-ий провулок Козацький, будинок 5</t>
  </si>
  <si>
    <t>ПЕРВИННИЙ ОСЕРЕДОК ПАРТІЇ "БЛОК ПЕТРА ПОРОШЕНКА "СОЛІДАРНІСТЬ" СМТ. СОСНИЦЯ-2 СОСНИЦЬКОГО РАЙОНУ ЧЕРНІГІВСЬКОЇ ОБЛАСТІ</t>
  </si>
  <si>
    <t>Захарченко Юрій Григорович, Голова</t>
  </si>
  <si>
    <t>17331, Чернігівська обл., Срібнянський р., с. Гнатівка, вулиця Гагаріна, будинок,20</t>
  </si>
  <si>
    <t>Первинний осередок ПАРТІЇ "БЛОК ПЕТРА ПОРОШЕНКА "СОЛІДАРНІСТЬ" с. Гнатівка Срібнянського району Чернігівської області</t>
  </si>
  <si>
    <t>Толкачова Галина Вікторівна, Голова</t>
  </si>
  <si>
    <t>17333, Чернігівська обл., Срібнянський р., с. Іванківці, вулиця Пушкіна, будинок 43</t>
  </si>
  <si>
    <t>ПЕРВИННИЙ ОСЕРЕДОК ПАРТІЇ "БЛОК ПЕТРА ПОРОШЕНКА "СОЛІДАРНІСТЬ" С. ІВАНКІВЦІ СРІБНЯНСЬКОГО РАЙОНУ ЧЕРНІГІВСЬКОЇ ОБЛАСТІ</t>
  </si>
  <si>
    <t>Приходько Олексій Миколайович, Голова</t>
  </si>
  <si>
    <t>17332, Чернігівська обл., Срібнянський р., смт. Дігтярі, вулиця Паркова, будинок 3</t>
  </si>
  <si>
    <t>ПЕРВИННИЙ ОСЕРЕДОК ПАРТІЇ "БЛОК ПЕТРА ПОРОШЕНКА "СОЛІДАРНІСТЬ" СМТ. ДІГТЯРІ СРІБНЯНСЬКОГО РАЙОНУ ЧЕРНІГІВСЬКОЇ ОБЛАСТІ</t>
  </si>
  <si>
    <t>Нішта Тетяна Євгеніївна, Голова</t>
  </si>
  <si>
    <t>16572, Чернігівська обл., Бахмацький р., смт. Дмитрівка, вулиця Яблунева, будинок 41</t>
  </si>
  <si>
    <t>ПЕРВИННИЙ ОСЕРЕДОК ПАРТІЇ "БЛОК ПЕТРА ПОРОШЕНКА "СОЛІДАРНІСТЬ" СМТ. ДМИТРІВКА БАХМАЦЬКОГО РАЙОНУ ЧЕРНІГІВСЬКОЇ ОБЛАСТІ</t>
  </si>
  <si>
    <t>Овсянник Валентина Анатоліївна, Голова</t>
  </si>
  <si>
    <t>16105, Чернігівська обл., Сосницький р., с. Загребелля, вулиця Миру, будинок 3</t>
  </si>
  <si>
    <t>ПЕРВИННИЙ ОСЕРЕДОК ПАРТІЇ "БЛОК ПЕТРА ПОРОШЕНКА "СОЛІДАРНІСТЬ" С. ЗАГРЕБЕЛЛЯ-2 СОСНИЦЬКОГО РАЙОНУ ЧЕРНІГІВСЬКОЇ ОБЛАСТІ</t>
  </si>
  <si>
    <t>Байда Ольга Миколаївна, Керівник первинного осередку</t>
  </si>
  <si>
    <t>17300, Чернігівська обл., Срібнянський р., с. Горобіївка, вулиця Шевченка, будинок 24</t>
  </si>
  <si>
    <t>ПЕРВИННИЙ ОСЕРЕДОК ПАРТІЇ "БЛОК ПЕТРА ПОРОШЕНКА "СОЛІДАРНІСТЬ" С.ГОРОБІЇВКА СРІБНЯНСЬКОГО РАЙОНУ ЧЕРНІГІВСЬКОЇ ОБЛАСТІ</t>
  </si>
  <si>
    <t>Федорченко Ніна Григорівна, Голова</t>
  </si>
  <si>
    <t>15600, Чернігівська обл., Менський р., м. Мена, вулиця Піщанівська, будинок 125</t>
  </si>
  <si>
    <t>Менський первинний осередок №4 Аграрної партії України Менського району Чернігівської області</t>
  </si>
  <si>
    <t>Старіков Віктор Олексійович, Голова, член міської ради</t>
  </si>
  <si>
    <t>14013, Чернігівська обл., м. Чернігів, Деснянський р., проспект Перемоги, будинок 119, корпус А, квартира №57</t>
  </si>
  <si>
    <t>ЧЕРНІГІВСЬКА МІСЬКА ОРГАНІЗАЦІЯ ПОЛІТИЧНОЇ ПАРТІЇ "НАРОДНИЙ РУХ УКРАЇНИ"</t>
  </si>
  <si>
    <t>Ситник Олег Михайлович, Голова</t>
  </si>
  <si>
    <t>15600, Чернігівська обл., Менський р., м. Мена, вулиця Тиха, будинок 2А</t>
  </si>
  <si>
    <t>Менський первинний осередок №2 Аграрної партії України Менського району Чернігівської області</t>
  </si>
  <si>
    <t>Гудкова Тетяна Миколаївна, Голова</t>
  </si>
  <si>
    <t>15674, Чернігівська обл., Менський р., с. Бірківка, вулиця Лесі Українки, будинок 36</t>
  </si>
  <si>
    <t>Бірківський первинний осередок №2 Аграрної партії України Менського району Чернігівської області</t>
  </si>
  <si>
    <t>Бурка Олександр Миколайович, Голова</t>
  </si>
  <si>
    <t>15632, Чернігівська обл., Менський р., с. Волосківці, провулок Річковий, будинок 7</t>
  </si>
  <si>
    <t>ВОЛОСКІВСЬКИЙ ПЕРВИННИЙ ОСЕРЕДОК АГРАРНОЇ ПАРТІЇ УКРАЇНИ МЕНСЬКОГО РАЙОНУ ЧЕРНІГІВСЬКОЇ ОБЛАСТІ</t>
  </si>
  <si>
    <t>Хрущ Борис Григорович, Голова</t>
  </si>
  <si>
    <t>15600, Чернігівська обл., Менський р., м. Мена, вулиця Зої Космодем'янської, будинок, 10</t>
  </si>
  <si>
    <t>Менський первинний осередок №3 Аграрної партії України Менського району Чернігівської області</t>
  </si>
  <si>
    <t>Шелудько Микола Миколайович, Голова</t>
  </si>
  <si>
    <t>15650, Чернігівська обл., Менський р., с. Покровське, провулок Братів Бугаїв, будинок 6</t>
  </si>
  <si>
    <t>Покровський первинний осередок №2 Аграрної партії України Менського району Чернігівської області</t>
  </si>
  <si>
    <t>Губська Ганна Олександрівна, Голова</t>
  </si>
  <si>
    <t>15622, Чернігівська обл., Менський р., смт. Березна, вулиця Гагаріна, будинок 105</t>
  </si>
  <si>
    <t>БЕРЕЗНЯНСЬКИЙ ПЕРВИННИЙ ОСЕРЕДОК №2 АГРАРНОЇ ПАРТІЇ УКРАЇНИ МЕНСЬКОГО РАЙОНУ ЧЕРНІГІВСЬКОЇ ОБЛАСТІ</t>
  </si>
  <si>
    <t>Герасименко Ольга Анатоліївна, Голова</t>
  </si>
  <si>
    <t>15200, Чернігівська обл., Сновський р., м. Сновськ, вулиця Архітектурна, будинок 12</t>
  </si>
  <si>
    <t>ПЕРВИННИЙ ОСЕРЕДОК ПАРТІЇ "БЛОК ПЕТРА ПОРОШЕНКА "СОЛІДАРНІСТЬ" М. СНОВСЬК СНОВСЬКОГО РАЙОНУ ЧЕРНІГІВСЬКОЇ ОБЛАСТІ</t>
  </si>
  <si>
    <t>Баглай Лариса Олександрівна, Голова</t>
  </si>
  <si>
    <t>Чернігівська обл., Куликівський р., с. Вершинова Муравійка, вулиця Кобзарева, будинок 15</t>
  </si>
  <si>
    <t>ПЕРВИННИЙ ОСЕРЕДОК ПАРТІЇ "БЛОК ПЕТРА ПОРОШЕНКА "СОЛІДАРНІСТЬ" С. ВЕРШИНОВА МУРАВІЙКА КУЛИКІВСЬКОГО РАЙОНУ ЧЕРНІГІВСЬКОЇ ОБЛАСТІ</t>
  </si>
  <si>
    <t>Василець Ніна Вікторівна, Голова</t>
  </si>
  <si>
    <t>15314, Чернігівська обл., Корюківський р., с. Наумівка, вулиця Шевченка, будинок 91</t>
  </si>
  <si>
    <t>ПЕРВИННИЙ ОСЕРЕДОК ПАРТІЇ "БЛОК ПЕТРА ПОРОШЕНКА "СОЛІДАРНІСТЬ" С. НАУМІВКИ КОРЮКІВСЬКОГО РАЙОНУ ЧЕРНІГІВСЬКОЇ ОБЛАСТІ</t>
  </si>
  <si>
    <t>Капленок Юлія Віталіївна, Голова</t>
  </si>
  <si>
    <t>16300, Чернігівська обл., Куликівський р., смт. Куликівка, вулиця Вокзальна, будинок 96</t>
  </si>
  <si>
    <t>ПЕРВИННИЙ ОСЕРЕДОК ПАРТІЇ "БЛОК ПЕТРА ПОРОШЕНКА "СОЛІДАРНІСТЬ" СМТ. КУЛИКІВКА КУЛИКІВСЬКОГО РАЙОНУ ЧЕРНІГІВСЬКОЇ ОБЛАСТІ</t>
  </si>
  <si>
    <t>Рибкіна Наталія Олександрівна, Голова</t>
  </si>
  <si>
    <t>16040, Чернігівська обл., Новгород-Сіверський р., с. Печенюги, вулиця Садова, будинок, 2</t>
  </si>
  <si>
    <t>Первинний осередок ПАРТІЇ "БЛОК ПЕТРА ПОРОШЕНКА "СОЛІДАРНІСТЬ" с.Печенюги Новгород - Сіверського району Чернігівської області</t>
  </si>
  <si>
    <t>Хоменко Юлія Валентинівна, Голова</t>
  </si>
  <si>
    <t>16340, Чернігівська обл., Куликівський р., с. Жуківка, вулиця Робоча, будинок, 12</t>
  </si>
  <si>
    <t>Первинний осередок ПАРТІЇ "БЛОК ПЕТРА ПОРОШЕНКА "СОЛІДАРНІСТЬ" с.Жуківка Куликівського району Чернігівської області</t>
  </si>
  <si>
    <t>Пожарська Валентина Петрівна, Голова</t>
  </si>
  <si>
    <t>16232, Чернігівська обл., Коропський р., с. Жернівка, вулиця Гагаріна, будинок 18</t>
  </si>
  <si>
    <t>ПЕРВИННИЙ ОСЕРЕДОК ПАРТІЇ "БЛОК ПЕТРА ПОРОШЕНКА "СОЛІДАРНІСТЬ" С. ЖЕРНІВКА КОРОПСЬКОГО РАЙОНУ ЧЕРНІГІВСЬКОЇ ОБЛАСТІ</t>
  </si>
  <si>
    <t>Обитоцька Ніна Віталіївна, Керівник партії</t>
  </si>
  <si>
    <t>15062, Чернігівська обл., Ріпкинський р., с. Убіжичі, вул. Яблунева, буд. 33</t>
  </si>
  <si>
    <t>Первинний осередок Партії "Блок Петра Порошенка "Солідарність" с. Убіжичі Ріпкинського району  Чернігівської області</t>
  </si>
  <si>
    <t>Шевель Надія Іванівна, Голова</t>
  </si>
  <si>
    <t>15453, Чернігівська обл., Семенівський р., с. Лосівка, вулиця  Миру, будинок, 20</t>
  </si>
  <si>
    <t>Первинний осередок ПАРТІЇ "БЛОК ПЕТРА ПОРОШЕНКА "СОЛІДАРНІСТЬ" с. Лосівка Семенівського району Чернігівської області</t>
  </si>
  <si>
    <t>Рябенко Марина Василівна, Голова</t>
  </si>
  <si>
    <t>17613, Чернігівська обл., Варвинський р., с. Калиновиця, вулиця Котеленця, будинок,42</t>
  </si>
  <si>
    <t>Первинний осередок ПАРТІЇ "БЛОК ПЕТРА ПОРОШЕНКА "СОЛІДАРНІСТЬ"с. Калиновиця Варвинського району Чернігівської області</t>
  </si>
  <si>
    <t>Бобошко Ніна Михайлівна, Голова</t>
  </si>
  <si>
    <t>16761, Чернігівська обл., Ічнянський р., с. Томашівка, вул. Центральна, буд. 40</t>
  </si>
  <si>
    <t>Первинний осредок Партії "Блок Петра Порошенка "Солідарність" с. Томашівка Ічнянського району Чернігівської області</t>
  </si>
  <si>
    <t>Рекун Лідія Володимирівна, Голова</t>
  </si>
  <si>
    <t>15071, Чернігівська обл., Ріпкинський р., с. Новоукраїнське, вулиця Кульгейка, будинок 1Б</t>
  </si>
  <si>
    <t>ПЕРВИННИЙ ОСЕРЕДОК ПАРТІЇ "БЛОК ПЕТРА ПОРОШЕНКА "СОЛІДАРНІСТЬ" С. НОВОУКРАЇНСЬКЕ РІПКИНСЬКОГО РАЙОНУ ЧЕРНІГІВСЬКОЇ ОБЛАСТІ</t>
  </si>
  <si>
    <t>Автомієнко Тетяна Михайлівна, голова первинного осередку</t>
  </si>
  <si>
    <t>15441, Чернігівська обл., Семенівський р., с. Галаганівка, вулиця Семенівська, будинок 9</t>
  </si>
  <si>
    <t>ПЕРВИННИЙ ОСЕРЕДОК ПАРТІЇ "БЛОК ПЕТРА ПОРОШЕНКА"СОЛІДАРНІСТЬ" С.ГАЛАГАНІВКА СЕМЕНІВСЬКОГО РАЙОНУ ЧЕРНІГІВСЬКОЇ ОБЛАСТІ</t>
  </si>
  <si>
    <t>Романова Антоніна Михайлівна, Голова</t>
  </si>
  <si>
    <t>15010, Чернігівська обл., Ріпкинський р., с. Горностаївка, вулиця Першотравнева, будинок 76</t>
  </si>
  <si>
    <t>ПЕРВИННИЙ ОСЕРЕДОК ПАРТІЇ "БЛОК ПЕТРА ПОРОШЕНКА "СОЛІДАРНІСТЬ" С. ГОРНОСТАЇВКА РІПКИНСЬКОГО РАЙОНУ ЧЕРНІГІВСЬКОЇ ОБЛАСТІ</t>
  </si>
  <si>
    <t>Ніколаєнко Тетяна Миколаївна, голова первинного осередку</t>
  </si>
  <si>
    <t>15471, Чернігівська обл., Семенівський р., с. Стара Гутка, вулиця Шевченка, будинок 1</t>
  </si>
  <si>
    <t>ПЕРВИННИЙ ОСЕРЕДОК ПАРТІЇ "БЛОК ПЕТРА ПОРОШЕНКА "СОЛІДАРНІСТЬ" С.СТАРА ГУТКА СЕМЕНІВСЬКОГО РАЙОНУ ЧЕРНІГІВСЬКОЇ ОБЛАСТІ</t>
  </si>
  <si>
    <t>Бєляєва Ангеліна Олексіївна, Голова</t>
  </si>
  <si>
    <t>15300, Чернігівська обл., Корюківський р., м. Корюківка, вулиця Бульварна, будинок, 14, квартира, 4</t>
  </si>
  <si>
    <t>Первинний осередок ПАРТІЇ "БЛОК ПЕТРА ПОРОШЕНКА "СОЛІДАРНІСТЬ" м. Корюківки - 1Чернігівської області</t>
  </si>
  <si>
    <t>Бояринова Юлія Анатоліївна, Голова</t>
  </si>
  <si>
    <t>16100, Чернігівська обл., Сосницький р., смт. Сосниця, вулиця Виноградського, будинок 22</t>
  </si>
  <si>
    <t>ПЕРВИННИЙ ОСЕРЕДОК ПАРТІЇ "БЛОК ПЕТРА ПОРОШЕНКА "СОЛІДАРНІСТЬ" СМТ.СОСНИЦЯ СОСНИЦЬКОГО РАЙОНУ ЧЕРНІГІВСЬКОЇ ОБЛАСТІ</t>
  </si>
  <si>
    <t>Зайченко Лілія Миколаївна, Голова</t>
  </si>
  <si>
    <t>16105, Чернігівська обл., Сосницький р., с. Загребелля, вулиця Лісова, будинок 1Б</t>
  </si>
  <si>
    <t>ПЕРВИННИЙ ОСЕРЕДОК ПАРТІЇ "БЛОК ПЕТРА ПОРОШЕНКА "СОЛІДАРНІСТЬ" С.ЗАГРЕБЕЛЛЯ СОСНИЦЬКОГО РАЙОНУ ЧЕРНІГІВСЬКОЇ ОБЛАСТІ</t>
  </si>
  <si>
    <t>Зверьок Наталія Миколаївна, Голова</t>
  </si>
  <si>
    <t>15443, Чернігівська обл., Семенівський р., с. Костобобрів, вулиця Залажок, будинок 2</t>
  </si>
  <si>
    <t>ПЕРВИННИЙ ОСЕРЕДОК ПАРТІЇ "БЛОК ПЕТРА ПОРОШЕНКА "СОЛІДАРНІСТЬ" С. КОСТОБОБРІВ СЕМЕНІВСЬКОГО РАЙОНУ ЧЕРНІГІВСЬКОЇ ОБЛАСТІ</t>
  </si>
  <si>
    <t>Колечиць Петро Олександрович, Голова</t>
  </si>
  <si>
    <t>15442, Чернігівська обл., Семенівський р., с. Леонівка, вулиця Заріччя, будинок 21а</t>
  </si>
  <si>
    <t>ПЕРВИННИЙ ОСЕРЕДОК ПАРТІЇ "БЛОК ПЕТРА ПОРОШЕНКА "СОЛІДАРНІСТЬ" С. ЛЕОНІВКА СЕМЕНІВСЬКОГО РАЙОНУ ЧЕРНІГІВСЬКОЇ ОБЛАСТІ</t>
  </si>
  <si>
    <t>Василенко Олена Василівна, Голова</t>
  </si>
  <si>
    <t>15460, Чернігівська обл., Семенівський р., с. Машеве, вулиця Миру, будинок 55</t>
  </si>
  <si>
    <t>ПЕРВИННИЙ ОСЕРЕДОК ПАРТІЇ "БЛОК ПЕТРА ПОРОШЕНКА "СОЛІДАРНІСТЬ" С. МАШЕВЕ СЕМЕНІВСЬКОГО РАЙОНУ ЧЕРНІГІВСЬКОЇ ОБЛАСТІ</t>
  </si>
  <si>
    <t>Кубрак Олена Василівна, Голова</t>
  </si>
  <si>
    <t>15331, Чернігівська обл., Корюківський р., смт. Холми, вулиця Першотравнева, будинок, 20</t>
  </si>
  <si>
    <t>Первинний осередок ПАРТІЇ БЛОК ПЕТРА ПОРОШЕНКА СОЛІДАРНІСТЬ смт. Холми Корюківського району Чернігівської області</t>
  </si>
  <si>
    <t>Борщ Тетяна Миколаївна, Голова</t>
  </si>
  <si>
    <t>16500, Чернігівська обл., Бахмацький р., м. Бахмач, вулиця Європейська, будинок 12, квартира 8</t>
  </si>
  <si>
    <t>ПЕРВИННИЙ ОСЕРЕДОК ПАРТІЇ "БЛОК ПЕТРА ПОРОШЕНКА "СОЛІДАРНІСТЬ" М. БАХМАЧ БАХМАЦЬКОГО РАЙОНУ ЧЕРНІГІВСЬКОЇ ОБЛАСТІ</t>
  </si>
  <si>
    <t>Зайченко Ніна Миколаївна, Голова</t>
  </si>
  <si>
    <t>16142, Чернігівська обл., Сосницький р., с. Якличі, вулиця Подоріжніх,44</t>
  </si>
  <si>
    <t>Первинний осередок ПАРТІЇ БЛОК ПЕТРА ПОРОШЕНКА СОЛІДАРНІСТЬ с. Якличі Сосницького району Чернігівської області.</t>
  </si>
  <si>
    <t>Тітова Валентина Олександрівна, Голова</t>
  </si>
  <si>
    <t>15233, Чернігівська обл., Сновський р., с. Чепелів, вулиця Шевченко, будинок 63В</t>
  </si>
  <si>
    <t>ПЕРВИННИЙ ОСЕРЕДОК ПАРТІЇ "БЛОК ПЕТРА ПОРОШЕНКА "СОЛІДАРНІСТЬ" С. ЧЕПЕЛІВ СНОВСЬКОГО РАЙОНУ ЧЕРНІГІВСЬКОЇ ОБЛАСТІ</t>
  </si>
  <si>
    <t>Савченко Оксана Борисівна, Голова</t>
  </si>
  <si>
    <t>15412, Чернігівська обл., Семенівський р., с. Янжулівка, вулиця Гагаріна, будинок 8</t>
  </si>
  <si>
    <t>ПЕРВИННИЙ ОСЕРЕДОК ПАРТІЇ "БЛОК ПЕТРА ПОРОШЕНКА "СОЛІДАРНІСТЬ" С. ЯНЖУЛІВКА СЕМЕНІВСЬКОГО РАЙОНУ ЧЕРНІГІВСЬКОЇ ОБЛАСТІ</t>
  </si>
  <si>
    <t>Рябоконь Алла Олександрівна, Голова</t>
  </si>
  <si>
    <t>16543, Чернігівська обл., Бахмацький р., с. Варварівка, вул. Привокзальна, буд. 18</t>
  </si>
  <si>
    <t>Первинний осередок Партії Блок Петра Порошенка Солідарність с. Варварівка Бахмацького району Чернігівської області</t>
  </si>
  <si>
    <t>Шилан Валентина Іванівна, Голова</t>
  </si>
  <si>
    <t>15561, Чернігівська обл., Чернігівський р., с. Шестовиця, вулиця Перемоги, будинок 71</t>
  </si>
  <si>
    <t>ПЕРВИННИЙ ОСЕРЕДОК ПАРТІЇ "БЛОК ПЕТРА ПОРОШЕНКА "СОЛІДАРНІСТЬ" С. ШЕСТОВИЦЯ ЧЕРНІГІВСЬКОГО РАЙОНУ ЧЕРНІГІВСЬКОЇ ОБЛАСТІ</t>
  </si>
  <si>
    <t>Слоницька Любов Олексіївна, Голова</t>
  </si>
  <si>
    <t>16700, Чернігівська обл., Ічнянський р., м. Ічня, вулиця Воскресінська, будинок 36, квартира 52</t>
  </si>
  <si>
    <t>ПЕРВИННИЙ ОСЕРЕДОК ПАРТІЇ "БЛОК ПЕТРА ПОРОШЕНКА "СОЛІДАРНІСТЬ" М.ІЧНЯ-2 ІЧНЯНСЬКОГО РАЙОНУ ЧЕРНІГІВСЬКОЇ ОБЛАСТІ</t>
  </si>
  <si>
    <t>Дудар Людмила Олександрівна, Голова</t>
  </si>
  <si>
    <t>16034, Чернігівська обл., Новгород-Сіверський р., с. Бирине, вулиця Шкільна, будинок 13</t>
  </si>
  <si>
    <t>ПЕРВИННИЙ ОСЕРЕДОК ПАРТІЇ "БЛОК ПЕТРА ПОРОШЕНКА "СОЛІДАРНІСТЬ" С.БИРИНЕ НОВГОРОД-СІВЕРСЬКОГО РАЙОНУ ЧЕРНІГІВСЬКОЇ ОБЛАСТІ</t>
  </si>
  <si>
    <t>Терещенко Світлана Василівна, Голова</t>
  </si>
  <si>
    <t>17221, Чернігівська обл., Талалаївський р., с. Понори, вулиця Жовтнева, будинок 17</t>
  </si>
  <si>
    <t>ПЕРВИННИЙ ОСЕРЕДОК ПАРТІЇ "БЛОК ПЕТРА ПОРОШЕНКА "СОЛІДАРНІСТЬ" С. ПОНОРИ ТАЛАЛАЇВСЬКОГО РАЙОНУ ЧЕРНІГІВСЬКОЇ ОБЛАСТІ</t>
  </si>
  <si>
    <t>Іванова Світлана Миколаївна, Голова</t>
  </si>
  <si>
    <t>15207, Чернігівська обл., Сновський р., с. Великий Щимель, вулиця Александрова, будинок, 16</t>
  </si>
  <si>
    <t>Первинний осередок ПАРТІЇ "БЛОК ПЕТРА ПОРОШЕНКА "СОЛІДАРНІСТЬ" с. Великий Щимель Сновського району Чернігівської області</t>
  </si>
  <si>
    <t>Байтрак Наталія Петрівна, Голова</t>
  </si>
  <si>
    <t>16015, Чернігівська обл., Новгород-Сіверський р., с. Михальчина-Слобода, вулиця Нова, будинок, 19</t>
  </si>
  <si>
    <t>Первинний осередок ПАРТІЇ "БЛОК ПЕТРА ПОРОШЕНКА "СОЛІДАРНІСТЬ" с. Михальчина Слобода Новгород - Сіверського району Чернігівської області</t>
  </si>
  <si>
    <t>Ласевич Володимир Миколайович, Голова первинного осередку</t>
  </si>
  <si>
    <t>16709, Чернігівська обл., Ічнянський р., с. Хаєнки, вулиця Миру, будинок 84</t>
  </si>
  <si>
    <t>ПЕРВИННИЙ ОСЕРЕДОК ПАРТІЇ БЛОК ПЕТРА ПОРОШЕНКА СОЛІДАРНІСТЬ С. ХАЄНКИ ІЧНЯНСЬКОГО РАЙОНУ ЧЕРНІГІВСЬКОЇ ОБЛАСТІ</t>
  </si>
  <si>
    <t>Копилов Сергій Вікторович, Голова</t>
  </si>
  <si>
    <t>17200, Чернігівська обл., Талалаївський р., смт. Талалаївка, вулиця Радянська, будинок 3</t>
  </si>
  <si>
    <t>ПЕРВИННИЙ ОСЕРЕДОК ПАРТІЇ "БЛОК ПЕТРА ПОРОШЕНКА "СОЛІДАРНІСТЬ" СМТ. ТАЛАЛАЇВКА-2 ТАЛАЛАЇВСЬКОГО РАЙОНУ ЧЕРНІГІВСЬКОЇ ОБЛАСТІ</t>
  </si>
  <si>
    <t>Масановець Ганна Петрівна, Голова</t>
  </si>
  <si>
    <t>15515, Чернігівська обл., Чернігівський р., с. Шибиринівка, вулиця Центральна, будинок 3</t>
  </si>
  <si>
    <t>ПЕРВИННИЙ ОСЕРЕДОК ПАРТІЇ "БЛОК ПЕТРА ПОРОШЕНКА "СОЛІДАРНІСТЬ" С. ШИБИРИНІВКА ЧЕРНІГІВСЬКОГО РАЙОНУ ЧЕРНІГІВСЬКОЇ ОБЛАСТІ</t>
  </si>
  <si>
    <t>Вайло Лідія Йосипівна, Голова</t>
  </si>
  <si>
    <t>16542, Чернігівська обл., Бахмацький р., с. Піски, вулиця Залізнична, будинок 95</t>
  </si>
  <si>
    <t>ПЕРВИННИЙ ОСЕРЕДОК ПАРТІЇ "БЛОК ПЕТРА ПОРОШЕНКА "СОЛІДАРНІСТЬ" С. ПІСКИ БАХМАЦЬКОГО РАЙОНУ ЧЕРНІГІВСЬКОЇ ОБЛАСТІ</t>
  </si>
  <si>
    <t>Ворох Валентина Василівна, Голова</t>
  </si>
  <si>
    <t>15558, Чернігівська обл., Чернігівський р., смт. Гончарівське, вулиця Танкістів, будинок 72</t>
  </si>
  <si>
    <t>ПЕРВИННИЙ ОСЕРЕДОК ПАРТІЇ "БЛОК ПЕТРА ПОРОШЕНКА "СОЛІДАРНІСТЬ" СМТ. ГОНЧАРІВСЬКЕ ЧЕРНІГІВЬКОГО РАЙОНУ ЧЕРНІГІВСЬКОЇ ОБЛАСТІ</t>
  </si>
  <si>
    <t>Деркач Любов Василівна, Голова</t>
  </si>
  <si>
    <t>15650, Чернігівська обл., Менський р., с. Покровське, вулиця Нове Життя, будинок 16</t>
  </si>
  <si>
    <t>ПЕРВИННИЙ ОСЕРЕДОК ПАРТІЇ "БЛОК ПЕТРА ПОРОШЕНКА "СОЛІДАРНІСТЬ" С. ПОКРОВСЬКЕ МЕНСЬКОГО РАЙОНУ ЧЕРНІГІВСЬКОЇ ОБЛАСТІ</t>
  </si>
  <si>
    <t>Загорулько Ігор Вікторович, Голова</t>
  </si>
  <si>
    <t>17411, Чернігівська обл., Бобровицький р., с. Кобижча, вулиця Правди, будинок 6</t>
  </si>
  <si>
    <t>ПЕРВИННИЙ ОСЕРЕДОК ПАРТІЇ "БЛОК ПЕТРА ПОРОШЕНКА "СОЛІДАРНІСТЬ" С. КОБИЖЧА БОБРОВИЦЬКОГО РАЙОНУ ЧЕРНІГІВСЬКОЇ ОБЛАСТІ</t>
  </si>
  <si>
    <t>Блудша Наталія Іванівна, Голова</t>
  </si>
  <si>
    <t>16560, Чернігівська обл., Менський р., смт. Макошине, вулиця 40 років Перемоги, будинок 3</t>
  </si>
  <si>
    <t>ПЕРВИННИЙ ОСЕРЕДОК ПАРТІЇ "БЛОК ПЕТРА ПОРОШЕНКА "СОЛІДАРНІСТЬ" СМТ. МАКОШИНЕ МЕНСЬКОГО РАЙОНУ ЧЕРНІГІВСЬКОЇ ОБЛАСТІ</t>
  </si>
  <si>
    <t>Ковтун Раїса Семенівна, Голова</t>
  </si>
  <si>
    <t>15430, Чернігівська обл., Семенівський р., с. Миколаївка, вулиця Семенівська, будинок 37</t>
  </si>
  <si>
    <t>ПЕРВИННИЙ ОСЕРЕДОК ПАРТІЇ "БЛОК ПЕТРА ПОРОШЕНКА "СОЛІДАРНІСТЬ" С. МИКОЛАЇВКА СЕМЕНІВСЬКОГО РАЙОНУ ЧЕРНІГІВСЬКОЇ ОБЛАСТІ</t>
  </si>
  <si>
    <t>Маляренко Ганна Олександрівна, Голова</t>
  </si>
  <si>
    <t>17500, Чернігівська обл., м. Прилуки, вулиця 1 травня, будинок 48</t>
  </si>
  <si>
    <t>ПЕРВИННИЙ ОСЕРЕДОК ПАРТІЇ "БЛОК ПЕТРА ПОРОШЕНКА "СОЛІДАРНІСТЬ" М. ПРИЛУКИ-2 ЧЕРНІГІВСЬКОЇ ОБЛАСТІ</t>
  </si>
  <si>
    <t>Баранова Тетяна Сергіївна, Голова</t>
  </si>
  <si>
    <t>16220, Чернігівська обл., Коропський р., смт. Понорниця, вулиця Гоголя, будинок 3</t>
  </si>
  <si>
    <t>ПЕРВИННИЙ ОСЕРЕДОК ПАРТІЇ "БЛОК ПЕТРА ПОРОШЕНКА "СОЛІДАРНІСТЬ" СМТ. ПОНОРНИЦЯ КОРОПСЬКОГО РАЙОНУ ЧЕРНІГІВСЬКОЇ ОБЛАСТІ</t>
  </si>
  <si>
    <t>Костенко Костянтин Володимирович, Голова</t>
  </si>
  <si>
    <t>17500, Чернігівська обл., м. Прилуки, вулиця Вокзальна, будинок 19</t>
  </si>
  <si>
    <t>ПЕРВИННИЙ ОСЕРЕДОК ПАРТІЇ "БЛОК ПЕТРА ПОРОШЕНКА "СОЛІДАРНІСТЬ" М. ПРИЛУКИ-3 ЧЕРНІГІВСЬКОЇ ОБЛАСТІ</t>
  </si>
  <si>
    <t>Артюх Ганна Сергіївна, Голова</t>
  </si>
  <si>
    <t>15562, Чернігівська обл., Чернігівський р., с. Іванівка, вулиця Самойловича, будинок 54</t>
  </si>
  <si>
    <t>ПЕРВИННИЙ ОСЕРЕДОК ПАРТІЇ "БЛОК ПЕТРА ПОРОШЕНКА "СОЛІДАРНІСТЬ" С. ІВАНІВКА ЧЕРНІГІВСЬКОГО РАЙОНУ ЧЕРНІГІВСЬКОЇ ОБЛАСТІ</t>
  </si>
  <si>
    <t>Петренко Вячеслав Миколайович, Голова</t>
  </si>
  <si>
    <t>17422, Чернігівська обл., Бобровицький р., с. Ярославка, вулиця Незалежності, будинок 8</t>
  </si>
  <si>
    <t>ПЕРВИННИЙ ОСЕРЕДОК ПАРТІЇ "БЛОК ПЕТРА ПОРОШЕНКА "СОЛІДАРНІСТЬ" С. ЯРОСЛАВКА БОБРОВИЦЬКОГО РАЙОНУ ЧЕРНІГІВСЬКОЇ ОБЛАСТІ</t>
  </si>
  <si>
    <t>Менабде Жанна Маміївна, Голова</t>
  </si>
  <si>
    <t>16563, Чернігівська обл., Бахмацький р., с. Гайворон, вулиця Єршова, будинок 36</t>
  </si>
  <si>
    <t>ПЕРВИННИЙ ОСЕРЕДОК ПАРТІЇ "БЛОК ПЕТРА ПОРОШЕНКА "СОЛІДАРНІСТЬ" С. ГАЙВОРОН БАХМАЦЬКОГО РАЙОНУ ЧЕРНІГІВСЬКОЇ ОБЛАСТІ</t>
  </si>
  <si>
    <t>Новик Наталія Анатоліївна, Голова</t>
  </si>
  <si>
    <t>15142, Чернігівська обл., Городнянський р., с. Горошківка, другий провулок Шевченко, будинок 3</t>
  </si>
  <si>
    <t>ПЕРВИННИЙ ОСЕРЕДОК ПАРТІЇ "БЛОК ПЕТРА ПОРОШЕНКА "СОЛІДАРНІСТЬ" С. ГОРОШКІВКА ГОРОДНЯНСЬКОГО РАЙОНУ ЧЕРНІГІВСЬКОЇ ОБЛАСТІ</t>
  </si>
  <si>
    <t>Сорва Володимир Михайлович, Голова</t>
  </si>
  <si>
    <t>15150, Чернігівська обл., Городнянський р., с. Тупичів, вулиця Гагаріна, будинок 65</t>
  </si>
  <si>
    <t>ПЕРВИННИЙ ОСЕРЕДОК ПАРТІЇ "БЛОК ПЕТРА ПОРОШЕНКА "СОЛІДАРНІСТЬ" С. ТУПИЧІВ ГОРОДНЯНСЬКОГО РАЙОНУ ЧЕРНІГІВСЬКОЇ ОБЛАСТІ</t>
  </si>
  <si>
    <t>Харченко Володимир Іванович, Голова</t>
  </si>
  <si>
    <t>17051, Чернігівська обл., Козелецький р., с. Патюти, вулиця Котляревського, будинок 8</t>
  </si>
  <si>
    <t>ПЕРВИННИЙ ОСЕРЕДОК ПАРТІЇ "БЛОК ПЕТРА ПОРОШЕНКА "СОЛІДАРНІСТЬ" С. ПАТЮТИ КОЗЕЛЕЦЬКОГО РАЙОНУ ЧЕРНІГІВСЬКОЇ ОБЛАСТІ</t>
  </si>
  <si>
    <t>Семенець Галина Миколаївна, Голова</t>
  </si>
  <si>
    <t>16706, Чернігівська обл., Ічнянський р., с. Бурімка, вулиця Молодіжна, будинок 14</t>
  </si>
  <si>
    <t>ПЕРВИННИЙ ОСЕРЕДОК ПАРТІЇ "БЛОК ПЕТРА ПОРОШЕНКА "СОЛІДАРНІСТЬ" С. БУРІМКА ІЧНЯНСЬКОГО РАЙОНУ ЧЕРНІГІВСЬКОЇ ОБЛАСТІ</t>
  </si>
  <si>
    <t>Середа Олександр Борисович, Голова</t>
  </si>
  <si>
    <t>17431, Чернігівська обл., Бобровицький р., с. Щаснівка, вулиця Лугова, будинок 12</t>
  </si>
  <si>
    <t>ПЕРВИННИЙ ОСЕРЕДОК ПАРТІЇ "БЛОК ПЕТРА ПОРОШЕНКА "СОЛІДАРНІСТЬ" С. ЩАСНІВКА БОБРОВИЦЬКОГО РАЙОНУ ЧЕРНІГІВСЬКОЇ ОБЛАСТІ</t>
  </si>
  <si>
    <t>Жижкун Валентина Миколаївна, Голова</t>
  </si>
  <si>
    <t>16252, Чернігівська обл., Коропський р., с. Билка, вулиця Занакіт, будинок 5</t>
  </si>
  <si>
    <t>ПЕРВИННИЙ ОСЕРЕДОК ПАРТІЇ "БЛОК ПЕТРА ПОРОШЕНКА "СОЛІДАРНІСТЬ" С. БИЛКА КОРОПСЬКОГО РАЙОНУ ЧЕРНІГІВСЬКОЇ ОБЛАСТІ</t>
  </si>
  <si>
    <t>Кириченко Микола Іванович, Голова</t>
  </si>
  <si>
    <t>16232, Чернігівська обл., Коропський р., с. Райгородок, вулиця Річкова, будинок 13</t>
  </si>
  <si>
    <t>ПЕРВИННИЙ ОСЕРЕДОК ПАРТІЇ "БЛОК ПЕТРА ПОРОШЕНКА "СОЛІДАРНІСТЬ" С. РАЙГОРОДОК КОРОПСЬКОГО РАЙОНУ ЧЕРНІГІВСЬКОЇ ОБЛАСТІ</t>
  </si>
  <si>
    <t>238</t>
  </si>
  <si>
    <t>Куриленко Іван Петрович, Голова</t>
  </si>
  <si>
    <t>16703, Чернігівська обл., Ічнянський р., м. Ічня, вулиця Нікольського, будинок 3</t>
  </si>
  <si>
    <t>Ічнянська районна партійна організація Всеукраїнського об'єднання "Свобода"</t>
  </si>
  <si>
    <t>Петрик Алла Федотівна, Голова</t>
  </si>
  <si>
    <t>15252, Чернігівська обл., Сновський р., с. Кучинівка, вулиця Чернігівська, будинок 28</t>
  </si>
  <si>
    <t>ПЕРВИННИЙ ОСЕРЕДОК ПАРТІЇ "БЛОК ПЕТРА ПОРОШЕНКА "СОЛІДАРНІСТЬ" С. КУЧИНІВКА СНОВСЬКОГО РАЙОНУ ЧЕРНІГІВСЬКОЇ ОБЛАСТІ</t>
  </si>
  <si>
    <t>Коваль Алла Іванівна, Голова</t>
  </si>
  <si>
    <t>16512, Чернігівська обл., Бахмацький р., м. Батурин, вулиця ім. В. Ющенка, будинок 3</t>
  </si>
  <si>
    <t>ПЕРВИННИЙ ОСЕРЕДОК ПАРТІЇ "БЛОК ПЕТРА ПОРОШЕНКА "СОЛІДАРНІСТЬ" М. БАТУРИН БАХМАЦЬКОГО РАЙОНУ ЧЕРНІГІВСЬКОЇ ОБЛАСТІ</t>
  </si>
  <si>
    <t>Мошель Леонід Васильович, Голова</t>
  </si>
  <si>
    <t>15053, Чернігівська обл., Ріпкинський р., с. Павлівка, вулиця Шкільна, будинок 11</t>
  </si>
  <si>
    <t>ПЕРВИННИЙ ОСЕРЕДОК ПАРТІЇ "БЛОК ПЕТРА ПОРОШЕНКА "СОЛІДАРНІСТЬ" С. ПАВЛІВКА РІПКИНСЬКОГО РАЙОНУ ЧЕРНІГІВСЬКОЇ ОБЛАСТІ</t>
  </si>
  <si>
    <t>Клименок Марія Михайлівна, Голова</t>
  </si>
  <si>
    <t>15044, Чернігівська обл., Ріпкинський р., с. Смолигівка, вулиця Чернігівська, будинок 17</t>
  </si>
  <si>
    <t>ПЕРВИННИЙ ОСЕРЕДОК ПАРТІЇ "БЛОК ПЕТРА ПОРОШЕНКА "СОЛІДАРНІСТЬ" С. СМОЛИГІВКА РІПКИНСЬКОГО РАЙОНУ ЧЕРНІГІВСЬКОЇ ОБЛАСТІ</t>
  </si>
  <si>
    <t>Лісогор Ніна Володимирівна, Голова</t>
  </si>
  <si>
    <t>16000, Чернігівська обл., м. Новгород-Сіверський, вулиця Боженка, 70</t>
  </si>
  <si>
    <t>Новород – Сіверська районна парторганізація ПОЛІТИЧНОЇ ПАРТІЇ ГРОМАДСЬКО – ПОЛІТИЧНИЙ РУХ ВАЛЕНТИНА НАЛИВАЙЧЕНКА СПРАВЕДЛИВІСТЬ</t>
  </si>
  <si>
    <t>Трухан Надія Олексіївна, Голова</t>
  </si>
  <si>
    <t>17120, Чернігівська обл., Носівський р., с. Держанівка, вулиця Лесі Українки, будинок 50</t>
  </si>
  <si>
    <t>Держанівський первинний осередок Носівської районної організації Аграрної партії України</t>
  </si>
  <si>
    <t>Тополь Сергій Миколайович, Голова</t>
  </si>
  <si>
    <t>17100, Чернігівська обл., Носівський р., м. Носівка, вулиця Жукова, будинок 76</t>
  </si>
  <si>
    <t>Носівський первинний осередок № 6 Носівської районної організації Аграрної партії України</t>
  </si>
  <si>
    <t>Ємець Микола Віталійович, Голова</t>
  </si>
  <si>
    <t>17101, Чернігівська обл., Носівський р., м. Носівка, вул. Заводська, буд. 1, корп. А, кв. 14</t>
  </si>
  <si>
    <t>Носівський первинний осередок № 7 Носівської районної організації Аграрної партії України</t>
  </si>
  <si>
    <t>Коробка Володимир Петрович, Голова</t>
  </si>
  <si>
    <t>17600, Чернігівська обл., Варвинський р., смт. Варва, вулиця Миру, будинок 16, квартира 74</t>
  </si>
  <si>
    <t>ВАРВИНСЬКА РАЙОННА ОРГАНІЗАЦІЯ ПОЛІТИЧНОЇ ПАРТІЇ "ОБ'ЄДНАННЯ "САМОПОМІЧ" У ЧЕРНІГІВСЬКІЙ ОБЛАСТІ</t>
  </si>
  <si>
    <t>Демянчук Людмила Іванівна, Голова</t>
  </si>
  <si>
    <t>17141, Чернігівська обл., Носівський р., с. Степові Хутори, вул. Хрещатик, буд. 23</t>
  </si>
  <si>
    <t>Степовохутірський первинний осередок Носівської районної організації Аграрної партії України</t>
  </si>
  <si>
    <t>Васюк Микола Володимирович, Голова</t>
  </si>
  <si>
    <t>17100, Чернігівська обл., Носівський р., м. Носівка, вул. Ювілейна, буд. 68</t>
  </si>
  <si>
    <t>Носівський первинний осередок № 8 Носівської районної організації Аграрної партії України</t>
  </si>
  <si>
    <t>Нечипоренко Віктор Васильович, Голова</t>
  </si>
  <si>
    <t>16724, Чернігівська обл., Ічнянський р., с. Бакаївка, вулиця Шевченка, будинок 17</t>
  </si>
  <si>
    <t>ПЕРВИННИЙ ОСЕРЕДОК ПАРТІЇ "БЛОК ПЕТРА ПОРОШЕНКА "СОЛІДАРНІСТЬ" С. БАКАЇВКА ІЧНЯНСЬКОГО РАЙОНУ ЧЕРНІГІВСЬКОЇ ОБЛАСТІ</t>
  </si>
  <si>
    <t>Мозговенко Антоніна Віталіївна, Голова</t>
  </si>
  <si>
    <t>15043, Чернігівська обл., Ріпкинський р., с. Маньки, вулиця Любецька, будинок 17</t>
  </si>
  <si>
    <t>ПЕРВИННИЙ ОСЕРЕДОК ПАРТІЇ "БЛОК ПЕТРА ПОРОШЕНКА "СОЛІДАРНІСТЬ" С. МАНЬКИ РІПКИНСЬКОГО РАЙОНУ ЧЕРНІГІВСЬКОЇ ОБЛАСТІ</t>
  </si>
  <si>
    <t>Мусієнко Наталія Іванівна, Голова</t>
  </si>
  <si>
    <t>16510, Чернігівська обл., Бахмацький р., с. Обмачів, вулиця Лугова, будинок 29</t>
  </si>
  <si>
    <t>ПЕРВИННИЙ ОСЕРЕДОК ПАРТІЇ "БЛОК ПЕТРА ПОРОШЕНКА "СОЛІДАРНІСТЬ" С. ОБМАЧІВ БАХМАЦЬКОГО РАЙОНУ ЧЕРНІГІВСЬКОЇ ОБЛАСТІ</t>
  </si>
  <si>
    <t>Бєльський Олександр Володимирович, Голова, член Ради</t>
  </si>
  <si>
    <t>14027, Чернігівська обл., м. Чернігів, Деснянський р., проспект Перемоги, будинок 195, квартира 26</t>
  </si>
  <si>
    <t>ЧЕРНІГІВСЬКИЙ МІСЬКИЙ ОСЕРЕДОК №2 НАРОДНОГО РУХУ УКРАЇНИ</t>
  </si>
  <si>
    <t>Циро Олександр Олександрович, Голова, член Ради</t>
  </si>
  <si>
    <t>15043, Чернігівська обл., Ріпкинський р., с. Маньки, вулиця Шевченка, будинок 5</t>
  </si>
  <si>
    <t>ЛЮБЕЦЬКИЙ СЕЛИЩНИЙ ОСЕРЕДОК НАРОДНОГО РУХУ УКРАЇНИ</t>
  </si>
  <si>
    <t>Решетняк Ірина Юріївна, Голова</t>
  </si>
  <si>
    <t>16200, Чернігівська обл., Коропський р., смт. Короп, вулиця Чернігівська, будинок, 23</t>
  </si>
  <si>
    <t>Коропська районна парторганізація ПОЛІТИЧНОЇ ПАРТІЇ "ГРОМАДСЬКО - ПОЛІТИЧНИЙ РУХ ВАЛЕНТИНА НАЛИВАЙЧЕНКА "СПРАВЕДЛИВІСТЬ"</t>
  </si>
  <si>
    <t>Скотар Юрій Анатолійович, Голова</t>
  </si>
  <si>
    <t>15600, Чернігівська обл., Менський р., м. Мена, вулиця Незалежності, будинок, 5</t>
  </si>
  <si>
    <t>Менська районна парторганізація ПОЛІТИЧНОЇ ПАРТІЇ "ГРОМАДСЬКО - ПОЛІТИЧНИЙ РУХ ВАЛЕНТИНА НАЛИВАЙЧЕНКА "СПРАВЕДЛИВІСТЬ"</t>
  </si>
  <si>
    <t>Корольова Юлія Володимирівна, Голова</t>
  </si>
  <si>
    <t>17070, Чернігівська обл., Козелецький р., с. Булахів, ПРОВУЛОК МІЧУРІНА, БУДИНОК 1</t>
  </si>
  <si>
    <t>ПЕРВИННИЙ ОСЕРЕДОК ПАРТІЇ "БЛОК ПЕТРА ПОРОШЕНКА "СОЛІДАРНІСТЬ" С. БУЛАХІВ КОЗЕЛЕЦЬКОГО РАЙОНУ ЧЕРНІГІВСЬКОЇ ОБЛАСТІ</t>
  </si>
  <si>
    <t>Грищенко Надія Іванівна, Голова</t>
  </si>
  <si>
    <t>16720, Чернігівська обл., Ічнянський р., с. Припутні, ВУЛИЦЯ ВОРОШИЛОВА, БУДИНОК 11</t>
  </si>
  <si>
    <t>ПЕРВИННИЙ ОСЕРЕДОК ПАРТІЇ "БЛОК ПЕТРА ПОРОШЕНКА "СОЛІДАРНІСТЬ" С. ПРИПУТНІ ІЧНЯНСЬКОГО РАЙОНУ ЧЕРНІГІВСЬКОЇ ОБЛАСТІ</t>
  </si>
  <si>
    <t>Лисенко Лариса Петрівна, Голова</t>
  </si>
  <si>
    <t>ПЕРВИННИЙ ОСЕРЕДОК ПАРТІЇ "БЛОК ПЕТРА ПОРОШЕНКА "СОЛІДАРНІСТЬ" СМТ. КОРОП КОРОПСЬКОГО РАЙОНУ ЧЕРНІГІВСЬКОЇ ОБЛАСТІ</t>
  </si>
  <si>
    <t>Титенков Микола Олексійович, Голова</t>
  </si>
  <si>
    <t>16082, Чернігівська обл., Новгород-Сіверський р., с. Студинка, вулиця 1 травня, будинок 77</t>
  </si>
  <si>
    <t>ПЕРВИННИЙ ОСЕРЕДОК ПАРТІЇ "БЛОК ПЕТРА ПОРОШЕНКА "СОЛІДАРНІСТЬ" С. СТУДИНКА НОВГОРОД – СІВЕРСЬКОГО  РАЙОНУ ЧЕРНІГІВСЬКОЇ ОБЛАСТІ</t>
  </si>
  <si>
    <t>Деркач Надія Іванівна, Голова</t>
  </si>
  <si>
    <t>16251, Чернігівська обл., Коропський р., с. Карильське, вулиця Вишнева, будинок 1</t>
  </si>
  <si>
    <t>ПЕРВИННИЙ ОСЕРЕДОК ПАРТІЇ "БЛОК ПЕТРА ПОРОШЕНКА "СОЛІДАРНІСТЬ" С. КАРИЛЬСЬКЕ КОРОПСЬКОГО РАЙОНУ ЧЕРНІГІВСЬКОЇ ОБЛАСТІ</t>
  </si>
  <si>
    <t>Мойсеєнко Алла Іванівна, Голова</t>
  </si>
  <si>
    <t>17072, Чернігівська обл., Козелецький р., с. Озерне, вулиця Зелена, будинок 11</t>
  </si>
  <si>
    <t>ПЕРВИННИЙ ОСЕРЕДОК ПАРТІЇ "БЛОК ПЕТРА ПОРОШЕНКА "СОЛІДАРНІСТЬ" С. ОЗЕРНЕ КОЗЕЛЕЦЬКОГО РАЙОНУ ЧЕРНІГІВСЬКОЇ ОБЛАСТІ</t>
  </si>
  <si>
    <t>Кот Олександра Григорівна, Голова</t>
  </si>
  <si>
    <t>15575, Чернігівська обл., Чернігівський р., смт. Олишівка, вулиця Озерна, будинок 69</t>
  </si>
  <si>
    <t>ОЛИШІВСЬКИЙ ПЕРВИННИЙ ОСЕРЕДОК АГРАРНОЇ ПАРТІЇ УКРАЇНИ ЧЕРНІГІВСЬКОГО РАЙОНУ ЧЕРНІГІВСЬКОЇ ОБЛАСТІ</t>
  </si>
  <si>
    <t>Бабич Андрій Іванович, Голова, член ради</t>
  </si>
  <si>
    <t>16300, Чернігівська обл., Куликівський р., смт. Куликівка, вулиця Шевченка, будинок 68</t>
  </si>
  <si>
    <t>КУЛИКІВСЬКА МІСЦЕВА (РАЙОННА У ЧЕРНІГІВСЬКІЙ ОБЛАСТІ) ОРГАНІЗАЦІЯ ПОЛІТИЧНОЇ ПАРТІЇ "ОПОЗИЦІЙНА ПЛАТФОРМА - ЗА ЖИТТЯ"(КМ ОПП "ОПОЗИЦІЙНА ПЛАТФОРМА - ЗА ЖИТТЯ")</t>
  </si>
  <si>
    <t>Ткаченко Віктор Іванович, Голова місцевої організації, член ради місцевої організації</t>
  </si>
  <si>
    <t>16500, Чернігівська обл., Бахмацький р., м. Бахмач, вулиця Соборності, будинок 10, квартира 25</t>
  </si>
  <si>
    <t>БАХМАЦЬКА МІСЦЕВА (РАЙОННА У ЧЕРНІГІВСЬКІЙ ОБЛАСТІ) ОРГАНІЗАЦІЯ ПОЛІТИЧНОЇ ПАРТІЇ "ОПОЗИЦІЙНА ПЛАТФОРМА – ЗА ЖИТТЯ"(БМ ОПП "ОПОЗИЦІЙНА ПЛАТФОРМА – ЗА ЖИТТЯ")</t>
  </si>
  <si>
    <t>Нетований Олександр Іванович, Голова, член Ради</t>
  </si>
  <si>
    <t>17300, Чернігівська обл., Срібнянський р., смт. Срібне, вулиця Довга, будинок 12</t>
  </si>
  <si>
    <t>СРІБНЯНСЬКА МІСЦЕВА (РАЙОННА У ЧЕРНІГІВСЬКІЙ ОБЛАСТІ) ОРГАНІЗАЦІЯ ПОЛІТИЧНОЇ ПАРТІЇ "ОПОЗИЦІЙНА ПЛАТФОРМА – ЗА ЖИТТЯ"(СМ ОПП "ОПОЗИЦІЙНА ПЛАТФОРМА – ЗА ЖИТТЯ")</t>
  </si>
  <si>
    <t>Екк Сергій Рудольфович, Голова, член Ради</t>
  </si>
  <si>
    <t>15100, Чернігівська обл., Городнянський р., м. Городня, вулиця Перемоги, будинок 1, квартира 6</t>
  </si>
  <si>
    <t>ГОРОДНЯНСЬКА МІСЦЕВА (РАЙОННА У ЧЕРНІГІВСЬКІЙ ОБЛАСТІ) ОРГАНІЗАЦІЯ ПОЛІТИЧНОЇ ПАРТІЇ "ОПОЗИЦІЙНА ПЛАТФОРМА – ЗА ЖИТТЯ"(ГМ ОПП "ОПОЗИЦІЙНА ПЛАТФОРМА – ЗА ЖИТТЯ")</t>
  </si>
  <si>
    <t>Юхновець Ірина Олександрівна, Голова</t>
  </si>
  <si>
    <t>16042, Чернігівська обл., Новгород-Сіверський р., с. Попівка, вулиця Першотравнева, будинок 30</t>
  </si>
  <si>
    <t>ПЕРВИННИЙ ОСЕРЕДОК ПАРТІЇ "БЛОК ПЕТРА ПОРОШЕНКА "СОЛІДАРНІСТЬ" С. ПОПІВКА НОВГОРОД-СІВЕРСЬКОГО РАЙОНУ ЧЕРНІГІВСЬКОЇ ОБЛАСТІ</t>
  </si>
  <si>
    <t>Сорокун Людмила Миколаївна, Голова</t>
  </si>
  <si>
    <t>16720, Чернігівська обл., Ічнянський р., с. Вишнівка, Вулиця Горького, будинок 9</t>
  </si>
  <si>
    <t>ПЕРВИННИЙ ОСЕРЕДОК ПАРТІЇ "БЛОК ПЕТРА ПОРОШЕНКА "СОЛІДАРНІСТЬ" С. ВИШНІВКА ІЧНЯНСЬКОГО РАЙОНУ ЧЕРНІГІВСЬКОЇ ОБЛАСТІ</t>
  </si>
  <si>
    <t>Котін Геннадій Геннадійович, Голова</t>
  </si>
  <si>
    <t>17120, Чернігівська обл., Носівський р., с. Держанівка, вулиця Хліборобська, будинок 133</t>
  </si>
  <si>
    <t>ПЕРВИННИЙ ОСЕРЕДОК ПАРТІЇ "БЛОК ПЕТРА ПОРОШЕНКА "СОЛІДАРНІСТЬ" С. ДЕРЖАНІВКА НОСІВСЬКОГО РАЙОНУ ЧЕРНІГІВСЬКОЇ ОБЛАСТІ</t>
  </si>
  <si>
    <t>Лісна Олеся Валеріївна, Голова</t>
  </si>
  <si>
    <t>17200, Чернігівська обл., Талалаївський р., смт. Талалаївка, вулиця Вокзальна, будинок 3</t>
  </si>
  <si>
    <t>ПЕРВИННИЙ ОСЕРЕДОК ПАРТІЇ "БЛОК ПЕТРА ПОРОШЕНКА "СОЛІДАРНІСТЬ" СМТ. ТАЛАЛАЇВКА ТАЛАЛАЇВСЬКОГО РАЙОНУ ЧЕРНІГІВСЬКОЇ ОБЛАСТІ</t>
  </si>
  <si>
    <t>Степанченко Валентина Борисівна, Голова</t>
  </si>
  <si>
    <t>15452, Чернігівська обл., Семенівський р., с. Погорільці, вулиця Васі Коробка, будинок 44</t>
  </si>
  <si>
    <t>ПЕРВИННИЙ ОСЕРЕДОК ПАРТІЇ "БЛОК ПЕТРА ПОРОШЕНКА "СОЛІДАРНІСТЬ" С. ПОГОРІЛЬЦІ СЕМЕНІВСЬКОГО РАЙОНУ ЧЕРНІГІВСЬКОЇ ОБЛАСТІ</t>
  </si>
  <si>
    <t>Мороз Антоніна Анатоліївна, Голова</t>
  </si>
  <si>
    <t>17080, Чернігівська обл., Козелецький р., с. Данівка, ВУЛИЦЯ МОЛОДІЖНА, БУДИНОК 71</t>
  </si>
  <si>
    <t>ПЕРВИННИЙ ОСЕРЕДОК ПАРТІЇ "БЛОК ПЕТРА ПОРОШЕНКА "СОЛІДАРНІСТЬ" С. ДАНІВКА КОЗЕЛЕЦЬКОГО РАЙОНУ ЧЕРНІГІВСЬКОЇ ОБЛАСТІ</t>
  </si>
  <si>
    <t>Пастушенко Світлана Михайлівна, Голова, член виконавчого комітету</t>
  </si>
  <si>
    <t>16103, Чернігівська обл., Сосницький р., смт. Сосниця, ВУЛИЦЯ ПЕРЕМОГИ, БУДИНОК 38</t>
  </si>
  <si>
    <t>СОСНИЦЬКА РАЙОННА ОРГАНІЗАЦІЯ ПОЛІТИЧНОЇ ПАРТІЇ "ОБ'ЄДНАННЯ "САМОПОМІЧ" В ЧЕРНІГІВСЬКІЙ ОБЛАСТІ</t>
  </si>
  <si>
    <t>Христич Олексій Олексійович, Голова</t>
  </si>
  <si>
    <t>16400, Чернігівська обл., Борзнянський р., м. Борзна, провулок Київський, будинок 13</t>
  </si>
  <si>
    <t>БОРЗНЯНСЬКА РАЙОННА ОРГАНІЗАЦІЯ ПОЛІТИЧНОЇ ПАРТІЇ "ОБ'ЄДНАННЯ "САМОПОМІЧ" У ЧЕРНІГІВСЬКІЙ ОБЛАСТІ</t>
  </si>
  <si>
    <t>Середа Дмитро Анатолійович, Голова</t>
  </si>
  <si>
    <t>16600, Чернігівська обл., м. Ніжин, вулиця Синяківська будинок 8</t>
  </si>
  <si>
    <t>БОБРОВИЦЬКА РАЙОННА ОРГАНІЗАЦІЯ ПОЛІТИЧНОЇ ПАРТІЇ "ОБ'ЄДНАННЯ "САМОПОМІЧ" У ЧЕРНІГІВСЬКІЙ ОБЛАСТІ</t>
  </si>
  <si>
    <t>Соловей Сергій Петрович, Голова</t>
  </si>
  <si>
    <t>17300, Чернігівська обл., Срібнянський р., смт. Срібне, Вулиця Саполовича, буд. 5</t>
  </si>
  <si>
    <t>Срібнянська районна організація Політичної партії "Об'єднання САМОПОМІЧ"</t>
  </si>
  <si>
    <t>Гензель Артем Ігорович, Голова</t>
  </si>
  <si>
    <t>17500, Чернігівська обл., м. Прилуки, вулиця Вокзальна, будинок 3, квартира 11</t>
  </si>
  <si>
    <t>ПРИЛУЦЬКА РАЙОННА ОРГАНІЗАЦІЯ ПОЛІТИЧНОЇ ПАРТІЇ "ОБ'ЄДНАННЯ "САМОПОМІЧ" У ЧЕРНІГІВСЬКІЙ ОБЛАСТІ</t>
  </si>
  <si>
    <t>Шекера Вадим Олександрович, Голова</t>
  </si>
  <si>
    <t>16600, Чернігівська обл., м. Ніжин, провулок Пархомівський, будинок, 21</t>
  </si>
  <si>
    <t>Талалаївська районна організація Політичної партії "Об'єднання "САМОПОМІЧ" у Чернігівській області</t>
  </si>
  <si>
    <t>Антохів Павло Петрович, Голова, член виконавчого комітету</t>
  </si>
  <si>
    <t>16600, Чернігівська обл., м. Ніжин, ВУЛИЦЯ ШЕВЧЕНКА, БУДИНОК 118, КВАРТИРА 41</t>
  </si>
  <si>
    <t>КУЛИКІВСЬКА РАЙОННА ОРГАНІЗАЦІЯ ПОЛІТИЧНОЇ ПАРТІЇ "ОБ'ЄДНАННЯ "САМОПОМІЧ" В ЧЕРНІГІВСЬКІЙ ОБЛАСТІ</t>
  </si>
  <si>
    <t>Іванченко Віктор Григорович, Голова</t>
  </si>
  <si>
    <t>14026, Чернігівська обл., м. Чернігів, Новозаводський р., ВУЛИЦЯ НЕЗАЛЕЖНОСТІ, БУДИНОК 82, КВАРТИРА 25</t>
  </si>
  <si>
    <t>ЧЕРНІГІВСЬКА РАЙОННА ОРГАНІЗАЦІЯ ПОЛІТИЧНОЇ ПАРТІЇ "ОБ'ЄДНАННЯ "САМОПОМІЧ"  У ЧЕРНІГІВСЬКІЙ ОБЛАСТІ</t>
  </si>
  <si>
    <t>Шеменда Юрій Зиновійович, Голова</t>
  </si>
  <si>
    <t>16703, Чернігівська обл., Ічнянський р., м. Ічня, вулиця Лесі Українки, будинок 20</t>
  </si>
  <si>
    <t>ІЧНЯНСЬКА РАЙОННА ОРГАНІЗАЦІЯ ПОЛІТИЧНОЇ ПАРТІЇ "ОБ'ЄДНАННЯ "САМОПОМІЧ" У ЧЕРНІГІВСЬКІЙ ОБЛАСТІ</t>
  </si>
  <si>
    <t>Римаренко Сергій Сергійович, Голова</t>
  </si>
  <si>
    <t>15622, Чернігівська обл., Менський р., смт. Березна, вул. Кірова, буд. 92</t>
  </si>
  <si>
    <t>Городнянська районна організація Політичної партії  "Об'єднання самопоміч" у Чернгівській області</t>
  </si>
  <si>
    <t>Петруша Григорій Андрійович, Голова</t>
  </si>
  <si>
    <t>17523, Чернігівська обл., Прилуцький р., смт. Мала Дівиця, вулиця Коцюбинського, будинок 19</t>
  </si>
  <si>
    <t>МАЛОДІВИЦЬКИЙ ПЕРВИННИЙ ОСЕРЕДОК АГРАРНОЇ ПАРТІЇ УКРАЇНИ ПРИЛУЦЬКОГО РАЙОНУ ЧЕРНІГІВСЬКОЇ ОБЛАСТІ</t>
  </si>
  <si>
    <t>Єрко Наталія Вікторівна, Голова</t>
  </si>
  <si>
    <t>17540, Чернігівська обл., Прилуцький р., с. Обичів, вулиця Незалежності, будинок 47Г</t>
  </si>
  <si>
    <t>ОБИЧІВСЬКИЙ ПЕРВИННИЙ ОСЕРЕДОК АГРАРНОЇ ПАРТІЇ УКРАЇНИ ПРИЛУЦЬКОГО РАЙОНУ ЧЕРНІГІВСЬКОЇ ОБЛАСТІ</t>
  </si>
  <si>
    <t>Зозуля Ганна Григорівна, Голова</t>
  </si>
  <si>
    <t>17525, Чернігівська обл., Прилуцький р., с. Дмитрівка, вулиця Панченка, будинок 6-А</t>
  </si>
  <si>
    <t>ДМИТРІВСЬКИЙ ПЕРВИННИЙ ОСЕРЕДОК АГРАРНОЇ ПАРТІЇ УКРАЇНИ ПРИЛУЦЬКОГО РАЙОНУ ЧЕРНІГІВСЬКОЇ ОБЛАСТІ</t>
  </si>
  <si>
    <t>Лемішко Сергій Іванович, Голова</t>
  </si>
  <si>
    <t>15050, Чернігівська обл., Ріпкинський р., с. Петруші, вулиця Комарова, будинок 31</t>
  </si>
  <si>
    <t>ПЕРВИННИЙ ОСЕРЕДОК ПАРТІЇ "БЛОК ПЕТРА ПОРОШЕНКА "СОЛІДАРНІСТЬ" С. ПЕТРУШІ РІПКИНСЬКОГО РАЙОНУ ЧЕРНІГІВСЬКОЇ ОБЛАСТІ</t>
  </si>
  <si>
    <t>Петренко Павло Федорович, Голова</t>
  </si>
  <si>
    <t>17541, Чернігівська обл., Прилуцький р., с. Товкачівка, вулиця Миру, будинок 13</t>
  </si>
  <si>
    <t>ТОВКАЧІВСЬКИЙ ПЕРВИННИЙ ОСЕРЕДОК АГРАРНОЇ ПАРТІЇ УКРАЇНИ ПРИЛУЦЬКОГО РАЙОНУ ЧЕРНІГІВСЬКОЇ ОБЛАСТІ</t>
  </si>
  <si>
    <t>Дерев'янко Олександр Григорович, Голова</t>
  </si>
  <si>
    <t>17521, Чернігівська обл., Прилуцький р., с. Велика Дівиця, вулиця Гагаріна, будинок 7</t>
  </si>
  <si>
    <t>ВЕЛИКОДІВИЦЬКИЙ ПЕРВИННИЙ ОСЕРЕДОК АГРАРНОЇ ПАРТІЇ УКРАЇНИ ПРИЛУЦЬКОГО РАЙОНУ ЧЕРНІГІВСЬКОЇ ОБЛАСТІ</t>
  </si>
  <si>
    <t>Янушкевич Раїса Віталіївна, Голова</t>
  </si>
  <si>
    <t>16333, Чернігівська обл., Куликівський р., с. Смолянка, вулиця Гончара, будинок 69</t>
  </si>
  <si>
    <t>СМОЛЯНСЬКИЙ ПЕРВИННИЙ ОСЕРЕДОК АГРАРНОЇ ПАРТІЇ УКРАЇНИ КУЛИКІВСЬКОГО РАЙОНУ ЧЕРНІГІВСЬКОЇ ОБЛАСТІ</t>
  </si>
  <si>
    <t>Дідович Ганна Макіївна, Голова</t>
  </si>
  <si>
    <t>15020, Чернігівська обл., Ріпкинський р., с. Задеріївка, вулиця Савенка, будинок 21</t>
  </si>
  <si>
    <t>ПЕРВИННИЙ ОСЕРЕДОК ПАРТІЇ "БЛОК ПЕТРА ПОРОШЕНКА "СОЛІДАРНІСТЬ" С. ЗАДЕРІЇВКА РІПКИНСЬКОГО РАЙОНУ ЧЕРНІГІВСЬКОЇ ОБЛАСТІ</t>
  </si>
  <si>
    <t>Четверик Сергій Миколайович, Голова</t>
  </si>
  <si>
    <t>16230, Чернігівська обл., Коропський р., с. Розльоти, вулиця Придяснянська, будинок 5</t>
  </si>
  <si>
    <t>ПЕРВИННИЙ ОСЕРЕДОК ПАРТІЇ "БЛОК ПЕТРА ПОРОШЕНКА "СОЛІДАРНІСТЬ" С. РОЗЛЬОТИ КОРОПСЬКОГО РАЙОНУ ЧЕРНІГІВСЬКОЇ ОБЛАСТІ</t>
  </si>
  <si>
    <t>Єфименко Станіслав Юрійович, Голова, член виконавчого комітету</t>
  </si>
  <si>
    <t>14008, Чернігівська обл., м. Чернігів, Новозаводський р., ВУЛИЦЯ ТИХА, БУДИНОК 52</t>
  </si>
  <si>
    <t>СЕМЕНІВСЬКА РАЙОННА ОРГАНІЗАЦІЯ ПОЛІТИЧНОЇ ПАРТІЇ "ОБ'ЄДНАННЯ "САМОПОМІЧ" У ЧЕРНІГІВСЬКІЙ ОБЛАСТІ</t>
  </si>
  <si>
    <t>Ричок Микола Костянтинович, Голова</t>
  </si>
  <si>
    <t>16216, Чернігівська обл., Коропський р., с. Атюша, вулиця Молодіжна, будинок 68</t>
  </si>
  <si>
    <t>ПЕРВИННИЙ ОСЕРЕДОК ПАРТІЇ "БЛОК ПЕТРА ПОРОШЕНКА "СОЛІДАРНІСТЬ" С. АТЮША КОРОПСЬКОГО РАЙОНУ ЧЕРНІГІВСЬКОЇ ОБЛАСТІ</t>
  </si>
  <si>
    <t>Соболєва Світлана Віталіївна, Голова</t>
  </si>
  <si>
    <t>16624, Чернігівська обл., Ніжинський р., с. Вертіївка, вулиця Чехова, будинок 20</t>
  </si>
  <si>
    <t>ВЕРТІЇВСЬКИЙ ПЕРВИННИЙ ОСЕРЕДОК №1 АГРАРНОЇ ПАРТІЇ УКРАЇНИ НІЖИНСЬКОГО РАЙОНУ ЧЕРНІГІВСЬКОЇ ОБЛАСТІ</t>
  </si>
  <si>
    <t>Слуцький Анатолій Анатолійович, Голова</t>
  </si>
  <si>
    <t>16622, Чернігівська обл., Ніжинський р., с. Дуболугівка, вулиця 1 Травня, будинок 46</t>
  </si>
  <si>
    <t>ДУБОЛУГІВСЬКИЙ ПЕРВИННИЙ ОСЕРЕДОК АГРАРНОЇ ПАРТІЇ УКРАЇНИ НІЖИНСЬКОГО РАЙОНУ ЧЕРНІГІВСЬКОЇ ОБЛАСТІ</t>
  </si>
  <si>
    <t>Чуйко Олександр Миколайович, Голова</t>
  </si>
  <si>
    <t>16632, Чернігівська обл., Ніжинський р., с. Григорівка, вулиця Свободи, будинок 17</t>
  </si>
  <si>
    <t>МИЛЬНИКІВСЬКИЙ ПЕРВИННИЙ ОСЕРЕДОК АГРАРНОЇ ПАРТІЇ УКРАЇНИ НІЖИНСЬКОГО РАЙОНУ ЧЕРНІГІВСЬКОЇ ОБЛАСТІ</t>
  </si>
  <si>
    <t>Ужищенко Любов Іванівна, Голова</t>
  </si>
  <si>
    <t>16663, Чернігівська обл., Ніжинський р., смт. Лосинівка, вул. Лермонтова, 26</t>
  </si>
  <si>
    <t>Лосинівський первинний осередок № 2 Аграрної партії України Ніжинського району Чернігівської області</t>
  </si>
  <si>
    <t>Калюжна Ірина Анатоліївна, Голова</t>
  </si>
  <si>
    <t>16660, Чернігівська обл., Ніжинський р., с. Данине, вул. Фруктова, буд. 33</t>
  </si>
  <si>
    <t>Данинський первинний осередок Аграрної партії України Ніжинського району Чернігівської області</t>
  </si>
  <si>
    <t>Павленко Василь Андрійович, Голова</t>
  </si>
  <si>
    <t>16000, Чернігівська обл., м. Новгород-Сіверський, вулиця Базарна, будинок 9</t>
  </si>
  <si>
    <t>НОВГОРОД-СІВЕРСЬКИЙ ПЕРВИННИЙ ОСЕРЕДОК №3 АГРАРНОЇ ПАРТІЇ УКРАЇНИ У М. НОВГОРОД-СІВЕРСЬКОМУ ЧЕРНІГІВСЬКОЇ ОБЛАСТІ</t>
  </si>
  <si>
    <t>Шевченко Віктор Вікторович, Голова</t>
  </si>
  <si>
    <t>НОВГОРОД-СІВЕРСЬКИЙ ПЕРВИННИЙ ОСЕРЕДОК №5 АГРАРНОЇ ПАРТІЇ УКРАЇНИ У М. НОВГОРОД-СІВЕРСЬКОМУ ЧЕРНІГІВСЬКОЇ ОБЛАСТІ</t>
  </si>
  <si>
    <t>Кравченко Сергій Володимирович, Голова</t>
  </si>
  <si>
    <t>НОВГОРОД-СІВЕРСЬКИЙ ПЕРВИННИЙ ОСЕРЕДОК №4 АГРАРНОЇ ПАРТІЇ УКРАЇНИ У М. НОВГОРОД - СІВЕРСЬКОМУ ЧЕРНІГІВСЬКОЇ ОБЛАСТІ</t>
  </si>
  <si>
    <t>Крамарчук Тетяна Миколаївна, Голова</t>
  </si>
  <si>
    <t>НОВГОРОД-СІВЕРСЬКИЙ ПЕРВИННИЙ ОСЕРЕДОК №2 АГРАРНОЇ ПАРТІЇ УКРАЇНИ У М. НОВГОРОД-СІВЕРСЬКОМУ ЧЕРНІГІВСЬКОЇ ОБЛАСТІ</t>
  </si>
  <si>
    <t>Байдаліна Алла Дмитрівна, Голова</t>
  </si>
  <si>
    <t>15400, Чернігівська обл., Семенівський р., м. Семенівка, вулиця Березова роща, будинок, 42, квартира, 2</t>
  </si>
  <si>
    <t>Семенівська районна парторганізація ПОЛІТИЧНОЇ ПАРТІЇ "ГРОМАДСЬКО - ПОЛІТИЧНИЙ РУХ ВАЛЕНТИНА НАЛИВАЙЧЕНКА "СПРАВЕДЛИВІСТЬ"</t>
  </si>
  <si>
    <t>Славов Іван Іванович, Голова, член Ради</t>
  </si>
  <si>
    <t>15575, Чернігівська обл., Чернігівський р., смт. Олишівка, вулиця Зарічна, будинок 9</t>
  </si>
  <si>
    <t>Олишівський селищний первинний осередок Народного Руху України</t>
  </si>
  <si>
    <t>Грабовець Володимир Миколайович, Голова, член Ради</t>
  </si>
  <si>
    <t>14013, Чернігівська обл., м. Чернігів, Деснянський р., проспект Перемоги, будинок 119-А, квртира 57</t>
  </si>
  <si>
    <t>Первинний осередок Народного Руху України в місті Чернігові №1</t>
  </si>
  <si>
    <t>Горбатюк Олександр Валентинович, Голова</t>
  </si>
  <si>
    <t>17400, Чернігівська обл., Бобровицький р., м. Бобровиця, вулиця Чернігівська, будинок, 5</t>
  </si>
  <si>
    <t>Бобровицька районна парторганізація ПОЛІТИЧНОЇ ПАРТІЇ "ГРОМАДСЬКО - ПОЛІТИЧНИЙ РУХ ВАЛЕНТИНА НАЛИВАЙЧЕНКА "СПРАВЕДЛИВІСТЬ"</t>
  </si>
  <si>
    <t>Тарасенко Ярослав Костянтинович, Голова</t>
  </si>
  <si>
    <t>16600, Чернігівська обл., м. Ніжин, вул. Б. Хмельницького, буд. 5, кв. 3</t>
  </si>
  <si>
    <t>Первинний осередок № 13 Ніжинської міської партійної організації Аграрної партії України</t>
  </si>
  <si>
    <t>Корявець Володимир Григорович, Заступник</t>
  </si>
  <si>
    <t>Чернігівська обл., Куликівський р., с. Авдіївка, вулиця Лугова, будинок, 17</t>
  </si>
  <si>
    <t>Куликівська районна парторганізація ПОЛІТИЧНОЇ ПАРТІЇ "ГРОМАДСЬКО - ПОЛІТИЧНИЙ РУХ ВАЛЕНТИНА НАЛИВАЙЧЕНКА "СПРАВЕДЛИВІСТЬ"</t>
  </si>
  <si>
    <t>Гой Володимир Ілліч, Голова</t>
  </si>
  <si>
    <t>16600, Чернігівська обл., м. Ніжин, вулиця Шепелівська, будинок, 66</t>
  </si>
  <si>
    <t>Первинний осередок №11 Ніжинської міської партійної організації Аграрної партії України</t>
  </si>
  <si>
    <t>Хонда Олена Миколаївна, Голова</t>
  </si>
  <si>
    <t>16600, Чернігівська обл., м. Ніжин, пров. Березневий, 6 А</t>
  </si>
  <si>
    <t>Первинний осередок № 10 Ніжинської міської партійної організації Аграрної партії України</t>
  </si>
  <si>
    <t>Якуба Володимир  Миколайович, Голова</t>
  </si>
  <si>
    <t>16600, Чернігівська обл., м. Ніжин, вулиця Самокиша, будинок 35</t>
  </si>
  <si>
    <t>ПЕРВИННИЙ ОСЕРЕДОК №12 НІЖИНСЬКОЇ МІСЬКОЇ ПАРТІЙНОЇ ОРГАНІЗАЦІЇ АГРАРНОЇ ПАРТІЇ УКРАЇНИ</t>
  </si>
  <si>
    <t>Шемець Тамара Іванівна, Голова Ради</t>
  </si>
  <si>
    <t>15100, Чернігівська обл., Городнянський р., м. Городня, вулиця Петра Пиниці, будинок 3-б, квартира 2</t>
  </si>
  <si>
    <t>Городнянська районна парторганізація ПОЛІТИЧНОЇ ПАРТІЇ "ГРОМАДСЬКО-ПОЛІТИЧНИЙ РУХ ВАЛЕНТИНА НАЛИВАЙЧЕНКА "СПРАВЕДЛИВІСТЬ"</t>
  </si>
  <si>
    <t>Шандар Оксана Іванівна, Голова</t>
  </si>
  <si>
    <t>14000, Чернігівська обл., м. Чернігів, Деснянський р., проспект Миру, будинок 49-А, кімната 305</t>
  </si>
  <si>
    <t>Первинний партійний осередок №16 Новозаводської районної у м. Чернігові організації Аграрної партії України</t>
  </si>
  <si>
    <t>Гришко Ніна Тимофіївна, Голова регіональної організації; голова виконкому</t>
  </si>
  <si>
    <t>14008, Чернігівська обл., м. Чернігів, Новозаводський р., вулиця Успенська, будинок 46</t>
  </si>
  <si>
    <t>РЕГІОНАЛЬНА ОРГАНІЗАЦІЯ ПОЛІТИЧНОЇ ПАРТІЇ "ЄДИНА КРАЇНА" У ЧЕРНІГІВСЬКІЙ ОБЛАСТІ</t>
  </si>
  <si>
    <t>Руденок Володимир Олександрович, Голова Ради</t>
  </si>
  <si>
    <t>15000, Чернігівська обл., Ріпкинський р., смт. Ріпки, вулиця Довженка, будинок 9</t>
  </si>
  <si>
    <t>Ріпкинська районна парторганізація ПОЛІТИЧНОЇ ПАРТІЇ "ГРОМАДСЬКО-ПОЛІТИЧНИЙ РУХ ВАЛЕНТИНА НАЛИВАЙЧЕНКА "СПРАВЕДЛИВІСТЬ"</t>
  </si>
  <si>
    <t>Яриловець Людмила Миколаївна, Голова</t>
  </si>
  <si>
    <t>15063, Чернігівська обл., Ріпкинський р., с. Малий Листвен, вулиця Зарічна, будинок 19</t>
  </si>
  <si>
    <t>ПЕРВИННИЙ ОСЕРЕДОК ПАРТІЇ "БЛОК ПЕТРА ПОРОШЕНКА "СОЛІДАРНІСТЬ" С. МАЛИЙ ЛИСТВЕН РІПКИНСЬКОГО РАЙОНУ ЧЕРНІГІВСЬКОЇ ОБЛАСТІ</t>
  </si>
  <si>
    <t>Пісня Світлана Миколаївна, Член Ради</t>
  </si>
  <si>
    <t>16400, Чернігівська обл., Борзнянський р., м. Борзна, вулиця Героїв Крут, будинок 7А</t>
  </si>
  <si>
    <t>Борзнянська районна організація Політичної партії "ОПОЗИЦІЙНА ПЛАТФОРМА - ЗА ЖИТТЯ"(БР ОПП "ОПОЗИЦІЙНА ПЛАТФОРМА - ЗА ЖИТТЯ")</t>
  </si>
  <si>
    <t>Хурда Алла Юріївна, Голова</t>
  </si>
  <si>
    <t>16234, Чернігівська обл., Коропський р., с. Вільне, вулиця Гагаріна, будинок 38</t>
  </si>
  <si>
    <t>ПЕРВИННИЙ ОСЕРЕДОК ПАРТІЇ "БЛОК ПЕТРА ПОРОШЕНКА "СОЛІДАРНІСТЬ" С. ВІЛЬНЕ КОРОПСЬКОГО РАЙОНУ ЧЕРНІГІВСЬКОЇ ОБЛАСТІ</t>
  </si>
  <si>
    <t>Кеда Олександр Олександрович, Голова</t>
  </si>
  <si>
    <t>16240, Чернігівська обл., Коропський р., с. Риботин, вулиця Дворцова, будинок 9</t>
  </si>
  <si>
    <t>ПЕРВИННИЙ ОСЕРЕДОК ПАРТІЇ "БЛОК ПЕТРА ПОРОШЕНКА "СОЛІДАРНІСТЬ" С. РИБОТИН КОРОПСЬКОГО РАЙОНУ ЧЕРНІГІВСЬКОЇ ОБЛАСТІ</t>
  </si>
  <si>
    <t>Євтушенко Тетяна Вадимівна, Голова</t>
  </si>
  <si>
    <t>15504, Чернігівська обл., Чернігівський р., с. Старий Білоус, вулиця Комсомольська, будинок 3</t>
  </si>
  <si>
    <t>ПЕРВИННИЙ ОСЕРЕДОК ПАРТІЇ "БЛОК ПЕТРА ПОРОШЕНКА "СОЛІДАРНІСТЬ" С. СТАРИЙ БІЛОУС ЧЕРНІГІВСЬКОГО РАЙОНУ ЧЕРНІГІВСЬКОЇ ОБЛАСТІ</t>
  </si>
  <si>
    <t>Смоляк Євгеній Володимирович, Голова</t>
  </si>
  <si>
    <t>15200, Чернігівська обл., Сновський р., м. Сновськ, вулиця Гастелло, будинок, 1, квартира,16</t>
  </si>
  <si>
    <t>Сновська районна парторганізація ПОЛІТИЧНОЇ ПАРТІЇ "ГРОМАДСЬКО – ПОЛІТИЧНИЙ РУХ ВАЛЕНТИНА НАЛИВАЙЧЕНКА "СПРАВЕДЛИВІСТЬ"(Сновська районна парторганізація ПОЛІТИЧНОЇ ПАРТІЇ "ГРОМАДСЬКО – ПОЛІТИЧНИЙ РУХ В. НАЛИВАЙЧЕНКА "СПРАВЕДЛИВІСТЬ")</t>
  </si>
  <si>
    <t>Анденко Тетяна Дмитрівна, Голова</t>
  </si>
  <si>
    <t>16021, Чернігівська обл., Новгород-Сіверський р., с. Камінь, вулиця ІМ. В. Живодера, будинок 73</t>
  </si>
  <si>
    <t>ПЕРВИННИЙ ОСЕРЕДОК ПАРТІЇ "БЛОК ПЕТРА ПОРОШЕНКА "СОЛІДАРНІСТЬ" С. КАМІНЬ НОВГОРОД – СІВЕРСЬКОГО РАЙОНУ ЧЕРНІГІВСЬКОЇ ОБЛАСТІ</t>
  </si>
  <si>
    <t>Петрук Алла Михайлівна, Голова</t>
  </si>
  <si>
    <t>15241, Чернігівська обл., Сновський р., с. Нові Млини, вулиця Хомчука, будинок 12</t>
  </si>
  <si>
    <t>ПЕРВИННИЙ ОСЕРЕДОК ПАРТІЇ "БЛОК ПЕТРА ПОРОШЕНКА "СОЛІДАРНІСТЬ" С. НОВІ МЛИНИ СНОВСЬКОГО РАЙОНУ ЧЕРНІГІВСЬКОЇ ОБЛАСТІ</t>
  </si>
  <si>
    <t>Бендо Лідія Іванівна, Голова</t>
  </si>
  <si>
    <t>15211, Чернігівська обл., Сновський р., с. Гірськ, вулиця Нова, будинок 2</t>
  </si>
  <si>
    <t>ПЕРВИННИЙ ОСЕРЕДОК ПАРТІЇ "БЛОК ПЕТРА ПОРОШЕНКА "СОЛІДАРНІСТЬ" С. ГІРСЬК СНОВСЬКОГО РАЙОНУ ЧЕРНІГІВСЬКОЇ ОБЛАСТІ</t>
  </si>
  <si>
    <t>Бартош Олександр Петрович, Голова</t>
  </si>
  <si>
    <t>17500, Чернігівська обл., м. Прилуки, вулиця Ярмаркова, будинок 41, корпус 5, квартира 35</t>
  </si>
  <si>
    <t>Прилуцька районна організація Політичної партії "ОПОЗИЦІЙНА ПЛАТФОРМА - ЗА ЖИТТЯ"(ПР ОПП "ОПОЗИЦІЙНА ПЛАТФОРМА - ЗА ЖИТТЯ")</t>
  </si>
  <si>
    <t>Василенко Людмила Вікторівна, Керівник структурного утворення політичної партії</t>
  </si>
  <si>
    <t>17311, Чернігівська обл., Срібнянський р., с. Калюжинці, Вулиця Незалежності, будинок 48</t>
  </si>
  <si>
    <t>ПЕРВИННИЙ ОСЕРЕДОК ПАРТІЇ "БЛОК ПЕТРА ПОРОШЕНКА "СОЛІДАРНІСТЬ" С. КАЛЮЖИНЦІ СРІБНЯНСЬКОГО РАЙОНУ ЧЕРНІГІВСЬКОЇ ОБЛАСТІ</t>
  </si>
  <si>
    <t>Костенко Лариса Іванівна, Керівник структурного утворення політичної партії</t>
  </si>
  <si>
    <t>17620, Чернігівська обл., Варвинський р., с. Журавка, Провулок Шкільний, буд.1 А</t>
  </si>
  <si>
    <t>ПЕРВИННИЙ ОСЕРЕДОК ПАРТІЇ "БЛОК ПЕТРА ПОРОШЕНКА "СОЛІДАРНІСТЬ" С.ЖУРАВКА ВАРВИНСЬКОГО РАЙОНУ ЧЕРНІГІВСЬКОЇ ОБЛАСТІ</t>
  </si>
  <si>
    <t>Івченко Олена Іванівна, Голова</t>
  </si>
  <si>
    <t>17313, Чернігівська обл., Срібнянський р., с. Васьківці, вулиця Шкільна, будинок, 2</t>
  </si>
  <si>
    <t>Первинний осередок ПАРТІЇ "БЛОК ПЕТРА ПОРОШЕНКА "СОЛІДАРНІСТЬ" с. Васьківці Срібнянського району Чернігівської області</t>
  </si>
  <si>
    <t>Хоменко Людмила Василівна, Голова</t>
  </si>
  <si>
    <t>17312, Чернігівська обл., Срібнянський р., с. Сокиринці, вулиця Галаганівська, будинок, 55</t>
  </si>
  <si>
    <t>Первинний осередок ПАРТІЇ "БЛОК ПЕТРА ПОРОШЕНКА "СОЛІДАРНІСТЬ" с. Сокиринці Срібнянського району Чернігівської області</t>
  </si>
  <si>
    <t>Олійник Валерій Миколайович, Голова первинного осередку</t>
  </si>
  <si>
    <t>17430, Чернігівська обл., Бобровицький р., с. Озеряни, вулиця Незалежності, будинок 44</t>
  </si>
  <si>
    <t>ПЕРВИННИЙ ОСЕРЕДОК ПАРТІЇ "БЛОК ПЕТРА ПОРОШЕНКА "СОЛІДАРНІСТЬ" С. ОЗЕРЯНИ БОБРОВИЦЬКОГО РАЙОНУ ЧКРНІГІВСЬКОЇ ОБЛАСТІ</t>
  </si>
  <si>
    <t>Семенова Тетяна Володимирівна, Голова первинного осередку</t>
  </si>
  <si>
    <t>16726, Чернігівська обл., Ічнянський р., с. Монастирище, вулиця Жовтнева, будинок 5</t>
  </si>
  <si>
    <t>ПЕРВИННИЙ ОСЕРЕДОК ПАРТІЇ "БЛОК ПЕТРА ПОРОШЕНКА "СОЛІДАРНІСТЬ" С. МОНАСТИРИЩЕ ІЧНЯНСЬКОГО РАЙОНУ ЧКРНІГІВСЬКОЇ ОБЛАСТІ</t>
  </si>
  <si>
    <t>Головач Олена Іванівна, Голова первинного осередку</t>
  </si>
  <si>
    <t>15122, Чернігівська обл., Городнянський р., с. Хоробичі, вулиця Гагаріна, будинок 24</t>
  </si>
  <si>
    <t>ПЕРВИННИЙ ОСЕРЕДОК ПАРТІЇ "БЛОК ПЕТРА ПОРОШЕНКА "СОЛІДАРНІСТЬ" С.ХОРОБИЧІ ГОРОДНЯНСЬКОГО РАЙОНУ ЧЕРНІГІВСЬКОЇ ОБЛАСТІ</t>
  </si>
  <si>
    <t>Красько Лариса Григорівна, Голова первинного осередку</t>
  </si>
  <si>
    <t>16332, Чернігівська обл., Куликівський р., с. Орлівка, вулиця Шевченка, будинок 37</t>
  </si>
  <si>
    <t>ПЕРВИННИЙ ОСЕРЕДОК ПАРТІЇ "БЛОК ПЕТРА ПОРОШЕНКА "СОЛІДАРНІСТЬ" С. ОРЛІВКА КУЛИКІВСЬКОГО РАЙОНУ ЧЕРНІГІВСЬКОЇ ОБЛАСТІ</t>
  </si>
  <si>
    <t>Володіна Наталія Петрівна, Голова первинного осередку</t>
  </si>
  <si>
    <t>16330, Чернігівська обл., Куликівський р., с. Грабівка, вулиця 1-го Травня, будинок 13.</t>
  </si>
  <si>
    <t>ПЕРВИННИЙ ОСЕРЕДОК ПАРТІЇ "БЛОК ПЕТРА ПОРОШЕНКА "СОЛІДАРНІСТЬ" С. ГРАБІВКА КУЛИКІВСЬКОГО РАЙОНУ ЧЕРНІГІВСЬКОЇ ОБЛАСТІ</t>
  </si>
  <si>
    <t>Тимофієва Наталія Олександрівна, Голова</t>
  </si>
  <si>
    <t>14000, Чернігівська обл., м. Чернігів, Деснянський р., проспект Миру, будинок 49-а, кімната 305</t>
  </si>
  <si>
    <t>Первинний партійний осередок №15 Новозаводської районної у м. Чернігові Аграрної партії України</t>
  </si>
  <si>
    <t>Мовчуненко Марина Олександрівна, Голова</t>
  </si>
  <si>
    <t>15300, Чернігівська обл., Корюківський р., м. Корюківка, вулиця Космодем'янської Зої, будинок 44</t>
  </si>
  <si>
    <t>Корюківська районна організація Політичної партії "ОПОЗИЦІЙНА ПЛАТФОРМА – ЗА ЖИТТЯ"(КРО ПП "ОПОЗИЦІЙНА ПЛАТФОРМА – ЗА ЖИТТЯ")</t>
  </si>
  <si>
    <t>Ткаченко Володимир Георгійович, Голова</t>
  </si>
  <si>
    <t>16000, Чернігівська обл., м. Новгород-Сіверський, вулиця Сумська, будинок 10</t>
  </si>
  <si>
    <t>Новгород-Сіверська районна організація Політичної партії "ОПОЗИЦІЙНА ПЛАТФОРМА – ЗА ЖИТТЯ"(НСРО ПП "ОПОЗИЦІЙНА ПЛАТФОРМА – ЗА ЖИТТЯ")</t>
  </si>
  <si>
    <t>Сехін Віктор Олександрович, Голова</t>
  </si>
  <si>
    <t>14034, Чернігівська обл., м. Чернігів, Деснянський р., вулиця 77 Гвардійської дивізії, будинок 8</t>
  </si>
  <si>
    <t>ЧЕРНІГІВСЬКА МІСЬКА ОРГАНІЗАЦІЯ ПОЛІТИЧНОЇ ПАРТІЇ "ОПОЗИЦІЙНА ПЛАТФОРМА - ЗА ЖИТТЯ"(ЧМОПП "ОПОЗИЦІЙНА ПЛАТФОРМА - ЗА ЖИТТЯ")</t>
  </si>
  <si>
    <t>Федоренко Людмила Миколаївна, Голова</t>
  </si>
  <si>
    <t>16561, Чернігівська обл., Бахмацький р., с. Веселе, вулиця Весела, будинок 84а</t>
  </si>
  <si>
    <t>Григорівська первинна партійна організація Аграрної партії України</t>
  </si>
  <si>
    <t>Маркова Валентина Миколаївна, Голова</t>
  </si>
  <si>
    <t>16532, Чернігівська обл., Бахмацький р., с. Халимонове, вулиця Лісова, будинок 23</t>
  </si>
  <si>
    <t>ПЕРВИННИЙ ОСЕРЕДОК ПАРТІЇ "БЛОК ПЕТРА ПОРОШЕНКА "СОЛІДАРНІСТЬ" С. ХАЛИМОНОВЕ БАХМАЦЬКОГО РАЙОНУ ЧЕРНІГІВСЬКОЇ ОБЛАСТІ</t>
  </si>
  <si>
    <t>Гаврилюк Дмитро Миколайович, Голова</t>
  </si>
  <si>
    <t>15540, Чернігівська обл., Чернігівський р., с. Мньов, вулиця Набережна, будинок, 30</t>
  </si>
  <si>
    <t>ПЕРВИННИЙ ОСЕРЕДОК ПАРТІЇ БЛОК ПЕТРА ПОРОШЕНКА СОЛІДАРНІСТЬ С. МНЬОВ ЧЕРНІГІВСЬКОГО РАЙОНУ ЧЕРНІГІВСЬКОЇ ОБЛАСТІ</t>
  </si>
  <si>
    <t>Єлагіна Валентина Григорівна, Голова</t>
  </si>
  <si>
    <t>17321, Чернігівська обл., Срібнянський р., с. Гриціївка, вулиця Незалежності, будинок, 14</t>
  </si>
  <si>
    <t>ПЕРВИННИЙ ОСЕРЕДОК ПАРТІЇ "БЛОК ПЕТРА ПОРОШЕНКА "СОЛІДАРНІСТЬ" С. ГРИЦІЇВКА СРІБНЯНСЬКОГО РАЙОНУ ЧЕРНІГІВСЬКОЇ ОБЛАСТІ</t>
  </si>
  <si>
    <t>Лошак Олександр Михайлович, Голова</t>
  </si>
  <si>
    <t>17420, Чернігівська обл., Бобровицький р., с. Рудьківка, вулиця Центральна, будинок 17</t>
  </si>
  <si>
    <t>ПЕРВИННИЙ ОСЕРЕДОК ПАРТІЇ "БЛОК ПЕТРА ПОРОШЕНКА "СОЛІДАРНІСТЬ" С. РУДЬКІВКА БОБРОВИЦЬКОГО РАЙОНУ ЧЕРНІГІВСЬКОЇ ОБЛАСТІ</t>
  </si>
  <si>
    <t>Заморська Олена Олександрівна, Голова первинного осередку</t>
  </si>
  <si>
    <t>15030, Чернігівська обл., Ріпкинський р., с. Олешня, вулиця Зарічна, будинок 5</t>
  </si>
  <si>
    <t>ПЕРВИННИЙ ОСЕРЕДОК ПАРТІЇ БЛОК ПЕТРА ПОРОШЕНКА СОЛІДАРНІСТЬ С. ОЛЕШНЯ  РІПКИНСЬКОГО  РАЙОНУ ЧЕРНІГІВСЬКОЇ ОБЛАСТІ</t>
  </si>
  <si>
    <t>Гайдук Наталія Михайлівна, Голова первинного осередку</t>
  </si>
  <si>
    <t>17300, Чернігівська обл., Срібнянський р., с. Побочіївка, вулиця Молодіжна, будинок 5</t>
  </si>
  <si>
    <t>ПЕРВИННИЙ ОСЕРЕДОК ПАРТІЇ "БЛОК ПЕТРА ПОРОШЕНКА "СОЛІДАРНІСТЬ" С. ПОБОЧІЇВКА СРІБНЯНСЬКОГО РАЙОНУ ЧЕРНІГІВСЬКОЇ ОБЛАСТІ</t>
  </si>
  <si>
    <t>Бачиш Володимир Петрович, Голова первинного осередку</t>
  </si>
  <si>
    <t>17300, Чернігівська обл., Срібнянський р., смт. Срібне, вулиця Незалежності, будинок 3, кабінет 2.</t>
  </si>
  <si>
    <t>ПЕРВИННИЙ ОСЕРЕДОК ПАРТІЇ "БЛОК ПЕТРА ПОРОШЕНКА "СОЛІДАРНІСТЬ" СМТ.СРІБНЕ СРІБНЯНСЬКОГО РАЙОНУ ЧЕРНІГІВСЬКОЇ ОБЛАСТІ</t>
  </si>
  <si>
    <t>Липовка Ніна Тихонівна, Голова</t>
  </si>
  <si>
    <t>16050, Чернігівська обл., Новгород-Сіверський р., с. Ларинівка, вулиця Молодіжна, будинок 3</t>
  </si>
  <si>
    <t>ПЕРВИННИЙ ОСЕРЕДОК ПАРТІЇ "БЛОК ПЕТРА ПОРОШЕНКА "СОЛІДАРНІСТЬ" С. ЛАРИНІВКА НОВГОРОД-СІВЕРСЬКОГО РАЙОНУ ЧЕРНІГІВСЬКОЇ ОБЛАСТІ</t>
  </si>
  <si>
    <t>Кузьменко Олег Іванович, Голова</t>
  </si>
  <si>
    <t>17130, Чернігівська обл., Носівський р., с. Володькова Дівиця, вулиця Центральна, будинок,99</t>
  </si>
  <si>
    <t>ПЕРВИННИЙ ОСЕРЕДОК ПАРТІЇ "БЛОК ПЕТРА ПОРОШЕНКА "СОЛІДАРНІСТЬ" С. ВОЛОДЬКОВА ДІВИЦЯ НОСІВСЬКОГО РАЙОНУ ЧЕРНІГІВСЬКОЇ ОБЛАСТІ</t>
  </si>
  <si>
    <t>Гатченко Сергій Олексійович, Голова первинного осередку</t>
  </si>
  <si>
    <t>17062, Чернігівська обл., Козелецький р., с. Скрипчин, вулиця Шевченка, 24</t>
  </si>
  <si>
    <t>ПЕРВИННИЙ ОСЕРЕДОК ПАРТІЇ "БЛОК ПЕТРА ПОРОШЕНКА "СОЛІДАРНІСТЬ" С.СКРИПЧИН КОЗЕЛЕЦЬКОГО РАЙОНУ ЧЕРНІГІВСЬКОЇ ОБЛАСТІ</t>
  </si>
  <si>
    <t>Дубина Юлія Миколаївна, Голова первинного осередку</t>
  </si>
  <si>
    <t>15031, Чернігівська обл., Ріпкинський р., с. Ловинь, вулиця Центральна, будинок 10</t>
  </si>
  <si>
    <t>ПЕРВИННИЙ ОСЕРЕДОК ПАРТІЇ "БЛОК ПЕТРА ПОРОШЕНКА "СОЛІДАРНІСТЬ" С.ЛОВИНЬ РІПКИНСЬКОГО РАЙОНУ ЧЕРНІГІВСЬКОЇ ОБЛАСТІ</t>
  </si>
  <si>
    <t>Грек Юлія Юріївна, Голова первинного осередку</t>
  </si>
  <si>
    <t>15224, Чернігівська обл., Сновський р., с. Заріччя, вулиця Довженка, будинок 4</t>
  </si>
  <si>
    <t>ПЕРВИННИЙ ОСЕРЕДОК ПАРТІЇ "БЛОК ПЕТРА ПОРОШЕНКА "СОЛІДАРНІСТЬ"  С.ЗАРІЧЧЯ СНОВСЬКОГО РАЙОНУ ЧЕРНІГІВСЬКОЇ ОБЛАСТІ</t>
  </si>
  <si>
    <t>Мірошник Любов Володимирівна, Голова первинного осередку</t>
  </si>
  <si>
    <t>16332, Чернігівська обл., Куликівський р., с. Дрімайлівка, вулиця Придеснянська, будинок 14</t>
  </si>
  <si>
    <t>ПЕРВИННИЙ ОСЕРЕДОК ПАРТІЇ "БЛОК ПЕТРА ПОРОШЕНКА "СОЛІДАРНІСТЬ" С.ДРІМАЙЛІВКА КУЛИКІВСЬКОГО РАЙОНУ ЧЕРНІГІВСЬКОЇ ОБЛАСТІ</t>
  </si>
  <si>
    <t>Якименко Галина Дмитрівна, Голова</t>
  </si>
  <si>
    <t>16600, Чернігівська обл., м. Ніжин, вулиця Прилуцька, будинок 130, квартира 36</t>
  </si>
  <si>
    <t>Первинний партійний осередок №9 Ніжинської міської партійної організації Аграрної партії України</t>
  </si>
  <si>
    <t>Шамрило Галина Миколаївна, Голова</t>
  </si>
  <si>
    <t>16661, Чернігівська обл., Ніжинський р., с. Велика Дорога, вулиця Почекінська, будинок 10</t>
  </si>
  <si>
    <t>Великодорізький первинний осередок Аграрної партії України Ніжинського району Чернігівської області</t>
  </si>
  <si>
    <t>Кравченко Володимир Семенович, Голова</t>
  </si>
  <si>
    <t>16100, Чернігівська обл., Сосницький р., с. Свірок, вулиця Чернігівська, будинок 17, квартира 13</t>
  </si>
  <si>
    <t>Сосницька районна організація Політичної партії "ОПОЗИЦІЙНА ПЛАТФОРМА - ЗА ЖИТТЯ"(СРОПП "ОПОЗИЦІЙНА ПЛАТФОРМА - ЗА ЖИТТЯ")</t>
  </si>
  <si>
    <t>Переверза Віталій Андрійович, Голова</t>
  </si>
  <si>
    <t>15600, Чернігівська обл., Менський р., м. Мена, вулиця Ринкова, будинок 8В</t>
  </si>
  <si>
    <t>Менська районна організація Політичної партії "ОПОЗИЦІЙНА ПЛАТФОРМА – ЗА ЖИТТЯ"(МРОПП "ОПОЗИЦІЙНА ПЛАТФОРМА – ЗА ЖИТТЯ")</t>
  </si>
  <si>
    <t>Педько Михайло Андрійович, Голова</t>
  </si>
  <si>
    <t>17223, Чернігівська обл., Талалаївський р., с. Скороходове, вулиця Енергетиків, будинок 79</t>
  </si>
  <si>
    <t>Талалаївська районна організація Політичної партії "ОПОЗИЦІЙНА ПЛАТФОРМА – ЗА ЖИТТЯ"(ТРОПП "ОПОЗИЦІЙНА ПЛАТФОРМА – ЗА ЖИТТЯ")</t>
  </si>
  <si>
    <t>Невмовенко Володимир Іванович, Голова</t>
  </si>
  <si>
    <t>15200, Чернігівська обл., Сновський р., м. Сновськ, вулиця Сновська, будинок 69, квартира 2</t>
  </si>
  <si>
    <t>Сновська районна організація Політичної партії "ОПОЗИЦІЙНА ПЛАТФОРМА - ЗА ЖИТТЯ"(СРОПП "ОПОЗИЦІЙНА ПЛАТФОРМА - ЗА ЖИТТЯ")</t>
  </si>
  <si>
    <t>Салига Геннадій Григорович, Голова</t>
  </si>
  <si>
    <t>17000, Чернігівська обл., Козелецький р., смт. Козелець, вулиця Амосова, будинок 2</t>
  </si>
  <si>
    <t>Козелецька районна організація Політичної партії "ОПОЗИЦІЙНА ПЛАТФОРМА - ЗА ЖИТТЯ"(КРОПП "ОПОЗИЦІЙНА ПЛАТФОРМА - ЗА ЖИТТЯ")</t>
  </si>
  <si>
    <t>17400, Чернігівська обл., Бобровицький р., м. Бобровиця, вулиця Лупицька, будинок 97А</t>
  </si>
  <si>
    <t>Бобровицька районна організація Політичної партії "ОПОЗИЦІЙНА ПЛАТФОРМА - ЗА ЖИТТЯ"(БРОПП "ОПОЗИЦІЙНА ПЛАТФОРМА - ЗА ЖИТТЯ")</t>
  </si>
  <si>
    <t>Гайовий Володимир Володимирович, Голова</t>
  </si>
  <si>
    <t>14034, Чернігівська обл., м. Чернігів, Деснянський р., вулиця Рокоссовського, будинок 62, квартира 152</t>
  </si>
  <si>
    <t>Чернігівська районна організація Політичної партії "ОПОЗИЦІЙНА ПЛАТФОРМА - ЗА ЖИТТЯ"(ЧРОПП "ОПОЗИЦІЙНА ПЛАТФОРМА - ЗА ЖИТТЯ")</t>
  </si>
  <si>
    <t>Дудар Ігор Володимирович, Голова</t>
  </si>
  <si>
    <t>17410, Чернігівська обл., Бобровицький р., с. Браниця, вулиця Коцюбинського, будинок 110</t>
  </si>
  <si>
    <t>ПЕРВИННИЙ ОСЕРЕДОК ПАРТІЇ "БЛОК ПЕТРА ПОРОШЕНКА "СОЛІДАРНІСТЬ" С. БРАНИЦЯ БОБРОВИЦЬКОГО РАЙОНУ ЧЕРНІГІВСЬКОЇ ОБЛАСТІ</t>
  </si>
  <si>
    <t>Юшков В'ячеслав Миколайович, Голова</t>
  </si>
  <si>
    <t>14000, Чернігівська обл., м. Чернігів, Деснянський р., проспект Миру, 49А, кабінет 305</t>
  </si>
  <si>
    <t>Первинний партійний осередок №16 Деснянської районної у м. Чернігові організації Аграрної партії України</t>
  </si>
  <si>
    <t>Борисова Ніна Олександрівна, Голова первинного осередку</t>
  </si>
  <si>
    <t>16321, Чернігівська обл., Куликівський р., с. Авдіївка, Вулиця Шкільна, будинок 1</t>
  </si>
  <si>
    <t>ПЕРВИННИЙ ОСЕРЕДОК ПАРТІЇ "БЛОК ПЕТРА ПОРОШЕНКА "СОЛІДАРНІСТЬ" С. АВДІЇВКА КУЛИКІВСЬКОГО РАЙОНУ ЧЕРНІГІВСЬКОЇ ОБЛАСТІ</t>
  </si>
  <si>
    <t>Порєчина Тетяна Михайлівна, Голова первинного осередку</t>
  </si>
  <si>
    <t>15200, Чернігівська обл., Сновський р., м. Сновськ, Вулиця Миру, будинок 2</t>
  </si>
  <si>
    <t>ПЕРВИННИЙ ОСЕРЕДОК ПАРТІЇ "БЛОК ПЕТРА ПОРОШЕНКА "СОЛІДАРНІСТЬ" М.СНОВСЬК ЧЕРНІГІВСЬКОЇ ОБЛАСТІ</t>
  </si>
  <si>
    <t>Простякова Валентина Михайлівна, Голова первинного осередку</t>
  </si>
  <si>
    <t>15021, Чернігівська обл., Ріпкинський р., смт. Радуль, вулиця Міхньова, будинок 69</t>
  </si>
  <si>
    <t>ПЕРВИННИЙ ОСЕРЕДОК ПАРТІЇ "БЛОК ПЕТРА ПОРОШЕНКО "СОЛІДАРНІСТЬ" СМТ.РАДУЛЬ РІПКИНСЬКОГО АРЙОНУ ЧЕРНІГІВСЬКОЇ ОБЛАСТІ</t>
  </si>
  <si>
    <t>Горбач Віталій Степанович, Голова первинного осередку</t>
  </si>
  <si>
    <t>17414, Чернігівська обл., Бобровицький р., с. Макарівка, вулиця Петровського, будинок 8</t>
  </si>
  <si>
    <t>ПЕРВИННИЙ ОСЕРЕДОК ПАРТІЇ "БЛОК ПЕТРА ПОРОШЕНКА "СОЛІДАРНІСТЬ" С.МАКАРІВКА БОБРОВИЦЬКОГО РАЙОНУ ЧЕРНІГІВСЬКОЇ ОБЛАСТІ</t>
  </si>
  <si>
    <t>Овдієнка Наталія Михайлівна, Керівник структурного утворення політичної партії</t>
  </si>
  <si>
    <t>16351, Чернігівська обл., Куликівський р., с. Кладьківка, Вулиця Шевченка, будинок 44</t>
  </si>
  <si>
    <t>ПЕРВИННИЙ ОСЕРЕДОК ПАРТІЇ "БЛОК ПЕТРА ПОРОШЕНКА "СОЛІДАРНІСТЬ" С.КЛАДЬКІВКА КУЛИКІВСЬКОГО РАЙОНУ ЧЕРНІГІВСЬКОЇ ОБЛАСТІ</t>
  </si>
  <si>
    <t>ЗБАРАТСЬКА СВІТЛАНА ВАСИЛІВНА, Керівник структурного утворення політичної партії</t>
  </si>
  <si>
    <t>16702, Чернігівська обл., Ічнянський р., смт. Дружба, ВУЛИЦЯ 40 РОКІВ ПЕРЕМОГИ, БУДИНОК 15, КВАРТИРА 8</t>
  </si>
  <si>
    <t>ПЕРВИННИЙ ОСЕРЕДОК ПАРТІЇ "БЛОК ПЕТРА ПОРОШЕНКА "СОЛІДАРНІСТЬ" СМТ. ДРУЖБА ІЧНЯНСЬКОГО РАЙОНУ ЧЕРНІГІВСЬКОЇ ОБЛАСТІ</t>
  </si>
  <si>
    <t>Тельпух Юрій Іванович, Голова</t>
  </si>
  <si>
    <t>16400, Чернігівська обл., Борзнянський р., м. Борзна, вулиця Червоноармійська, будинок, 45а</t>
  </si>
  <si>
    <t>Борзнянська районна парторганізація ПОЛІТИЧНОЇ ПАРТІЇ " ГРОМАДСЬКО - ПОЛІТИЧНИЙ РУХ ВАЛЕНТИНА НАЛИВАЙЧЕНКА  "СПРАВЕДЛИВІСТЬ "(Борзнянська районна парторганізація ПОЛІТИЧНОЇ ПАРТІЇ В. НАЛИВАЙЧЕНКА  "СПРАВЕДЛИВІСТЬ ")</t>
  </si>
  <si>
    <t>Івасенко Любов Василівна, Керівник партії</t>
  </si>
  <si>
    <t>16643, Чернігівська обл., Ніжинський р., с. Талалаївка, вулиця Променева, 8</t>
  </si>
  <si>
    <t>Талалаївський первинний осередок Аграрної партії України Ніжинського району Чернігівської області</t>
  </si>
  <si>
    <t>Петрик Людмила Петрівна, Керівник партії</t>
  </si>
  <si>
    <t>16673, Чернігівська обл., Ніжинський р., с. Сальне, вул. Набережна, 11</t>
  </si>
  <si>
    <t>Сальненський первинний осередок Аграрної партії України Ніжинського району Чернігівської області</t>
  </si>
  <si>
    <t>Левченко Любов Валентинівна, Голова Ради, член Ради</t>
  </si>
  <si>
    <t>15200, Чернігівська обл., Сновський р., м. Сновськ, Вулиця Чернігівська, буд. 14, кв.9</t>
  </si>
  <si>
    <t>Сновська районна організація Політичної партії "СОЦІАЛІСТИ"</t>
  </si>
  <si>
    <t>ХАРХУН ТАМАРА МИКОЛАЇВНА, Голова первинного осередку</t>
  </si>
  <si>
    <t>17110, Чернігівська обл., Носівський р., с. Хотинівка, вулиця Набережна, будинок 6</t>
  </si>
  <si>
    <t>ПЕРВИННИЙ ОСЕРЕДОК ПАРТІЇ "БЛОК ПЕТРА ПОРОШЕНКА "СОЛІДАРНІСТЬ" С. ХОТИНІВКА НОСІВСЬКОГО РАЙОНУ ЧЕРНІГІВСЬКОЇ ОБЛАСТІ</t>
  </si>
  <si>
    <t>РИЖЕНКО СЕРГІЙ ІВАНОВИЧ, Голова первинного осередку</t>
  </si>
  <si>
    <t>16560, Чернігівська обл., Бахмацький р., с. Тиниця, ВУЛИЦЯ ЗАГРЕБЕЛЛЯ, БУДИНОК 1</t>
  </si>
  <si>
    <t>ПЕРВИННИЙ ОСЕРЕДОК ПАРТІЇ "БЛОК ПЕТРА ПОРОШЕНКА "СОЛІДАРНІСТЬ" С.ТИНИЦЯ БАХМАЦЬКОГО РАЙОНУ ЧЕРНІГІВСЬКОЇ ОБЛАСТІ</t>
  </si>
  <si>
    <t>СОСОЙ КАТЕРИНА ГРИГОРІВНА, Голова первинного осередку</t>
  </si>
  <si>
    <t>16561, Чернігівська обл., Бахмацький р., с. Григорівка, ВУЛИЦЯ ШЕВЧЕНКА, БУДИНОК 93</t>
  </si>
  <si>
    <t>ПЕРВИННИЙ ОСЕРЕДОК ПАРТІЇ "БЛОК ПЕТРА ПОРОШЕНКА "СОЛІДАРНІСТЬ" С.ГРИГОРІВКА БАХМАЦЬКОГО РАЙОНУ ЧЕРНІГІВСЬКОЇ ОБЛАСТІ</t>
  </si>
  <si>
    <t>Бур'ян Віра Олександрівна, Голова первинного осередку</t>
  </si>
  <si>
    <t>16550, Чернігівська обл., Бахмацький р., с. Фастівці, ВУЛИЦЯ МІЧУРІНА, БУДИНОК 8</t>
  </si>
  <si>
    <t>ПЕРВИННИЙ ОСЕРЕДОК ПАРТІЇ "БЛОК ПЕТРА ПОРОШЕНКА "СОЛІДАРНІСТЬ" С. ФАСТОВЦІ БАХМАЦЬКОГО РАЙОНУ ЧЕРНІГІВСЬКОЇ ОБЛАСТІ</t>
  </si>
  <si>
    <t>Яковенко Андрій Анатолійович, Голова</t>
  </si>
  <si>
    <t>17114, Чернігівська обл., Носівський р., с. Плоске, вулиця Нова дорога, будинок 17</t>
  </si>
  <si>
    <t>ПЕРВИННИЙ ОСЕРЕДОК ПАРТІЇ "БЛОК ПЕТРА ПОРОШЕНКА "СОЛІДАРНІСТЬ" С. ПЛОСКЕ НОСІВСЬКОГО РАЙОНУ ЧЕРНІГІВСЬКОЇ ОБЛАСТІ</t>
  </si>
  <si>
    <t>Дудар Валерій Володимирович, Голова</t>
  </si>
  <si>
    <t>17400, Чернігівська обл., Бобровицький р., м. Бобровиця, вулиця Незалежності, будинок 67-А</t>
  </si>
  <si>
    <t>ПЕРВИННИЙ ОСЕРЕДОК ПАРТІЇ "БЛОК ПЕТРА ПОРОШЕНКА "СОЛІДАРНІСТЬ" М. БОБРОВИЦЯ ЧЕРНІГІВСЬКОЇ ОБЛАСТІ</t>
  </si>
  <si>
    <t>Львов Роман Миколайович, Голова</t>
  </si>
  <si>
    <t>16600, Чернігівська обл., м. Ніжин, вул. Богуна, 91</t>
  </si>
  <si>
    <t>Ніжинська міська організація Політичної партії "Європейська партія України"</t>
  </si>
  <si>
    <t>Хлібник Геннадій Анатолійович, Голова</t>
  </si>
  <si>
    <t>Ніжинська районна організація Політичної партії "Європейська партія України"</t>
  </si>
  <si>
    <t>Корма Олена Іванівна, Голова</t>
  </si>
  <si>
    <t>14000, Чернігівська обл., м. Чернігів, Деснянський р., проспект Миру, 49- А, кабінет 305</t>
  </si>
  <si>
    <t>Первинний партійний осередок №14 Новозаводської районної у м. Чернігові організації Аграрної партії України</t>
  </si>
  <si>
    <t>Макуріна Юлія Вікторівна, Голова</t>
  </si>
  <si>
    <t>14000, Чернігівська обл., м. Чернігів, Новозаводський р., вулиця Івана Мазепи, будинок 68, кімната 52А</t>
  </si>
  <si>
    <t>Первинний партійний осередок №13 Новозаводської районної у м. Чернігові організації Аграрної партії України</t>
  </si>
  <si>
    <t>Грицун Ірина Михайлівна, Голова</t>
  </si>
  <si>
    <t>14000, Чернігівська обл., м. Чернігів, Деснянський р., проспект Миру, 49-А, кабінет 305</t>
  </si>
  <si>
    <t>Первинний партійний осередок №15 Деснянської районної у м. Чернігові організації Аграрної партії України</t>
  </si>
  <si>
    <t>Грінченко Валентина Митрофанівна, Голова</t>
  </si>
  <si>
    <t>14000, Чернігівська обл., м. Чернігів, Деснянський р., проспект Миру, будинок 49-А, кабінет 305</t>
  </si>
  <si>
    <t>Первинний партійний осередок №14 Деснянської районної у м. Чернігові організації Аграрної партії України</t>
  </si>
  <si>
    <t>Кузьмичова Галина Миколаївна, Голова</t>
  </si>
  <si>
    <t>17111, Чернігівська обл., Носівський р., с. Лихачів, вулиця Молодіжна, будинок 106</t>
  </si>
  <si>
    <t>ПЕРВИННИЙ ОСЕРЕДОК ПАРТІЇ "БЛОК ПЕТРА ПОРОШЕНКА "СОЛІДАРНІСТЬ" С. ЛИХАЧІВ НОСІВСЬКОГО РАЙОНУ ЧЕРНІГІВСЬКОЇ ОБЛАСТІ</t>
  </si>
  <si>
    <t>Борисенко Ольга Іванівна, Голова</t>
  </si>
  <si>
    <t>17112, Чернігівська обл., Носівський р., с. Селище, вулиця Стратилата, будинок 30</t>
  </si>
  <si>
    <t>ПЕРВИННИЙ ОСЕРЕДОК ПАРТІЇ "БЛОК ПЕТРА ПОРОШЕНКА "СОЛІДАРНІСТЬ" С. СЕЛИЩЕ НОСІВСЬКОГО РАЙОНУ ЧЕРНІГІВСЬКОЇ ОБЛАСТІ</t>
  </si>
  <si>
    <t>Ковган Ярослав Вікторович, Голова</t>
  </si>
  <si>
    <t>14000, Чернігівська обл., м. Чернігів, Новозаводський р., вулиця Князя Чорного, будинок 4, кімната 210/1</t>
  </si>
  <si>
    <t>ЧЕРНІГІВСЬКА РЕГІОНАЛЬНА ОРГАНІЗАЦІЯ ПОЛІТИЧНОЇ ПАРТІЇ "СОЦІАЛЬНА СПРАВЕДЛИВІСТЬ"(ЧЕРНІГІВСЬКА РОПП "СОЦІАЛЬНА СПРАВЕДЛИВІСТЬ")</t>
  </si>
  <si>
    <t>Талан Тетяна Борисівна, Голова</t>
  </si>
  <si>
    <t>16041, Чернігівська обл., Новгород-Сіверський р., с. Лизунівка, вулиця Нова, будинок 21</t>
  </si>
  <si>
    <t>ПЕРВИННИЙ ОСЕРЕДОК ПАРТІЇ "БЛОК ПЕТРА ПОРОШЕНКА "СОЛІДАРНІСТЬ" С. ЛИЗУНІВКА НОВГОРОД-СІВЕРСЬКОГО РАЙОНУ ЧЕРНІГІВСЬКОЇ ОБЛАСТІ</t>
  </si>
  <si>
    <t>Ковальов Дмитро Миколайович, Голова</t>
  </si>
  <si>
    <t>15420, Чернігівська обл., Семенівський р., с. Карповичі, вулиця Братів Бердус, будинок 21</t>
  </si>
  <si>
    <t>ПЕРВИННИЙ ОСЕРЕДОК ПАРТІЇ "БЛОК ПЕТРА ПОРОШЕНКА "СОЛІДАРНІСТЬ" С. КАРПОВИЧІ СЕМЕНІВСЬКОГО РАЙОНУ ЧЕРНІГІВСЬКОЇ ОБЛАСТІ</t>
  </si>
  <si>
    <t>Ковальов Роман Миколайович, Голова</t>
  </si>
  <si>
    <t>15400, Чернігівська обл., Семенівський р., м. Семенівка, вулиця Центральна, будинок 45, квартира 2</t>
  </si>
  <si>
    <t>ПЕРВИННИЙ ОСЕРЕДОК ПАРТІЇ "БЛОК ПЕТРА ПОРОШЕНКА "СОЛІДАРНІСТЬ" М. СЕМЕНІВКА ЧЕРНІГІВСЬКОЇ ОБЛАСТІ</t>
  </si>
  <si>
    <t>Лантух Олег Анатолійович, Голова</t>
  </si>
  <si>
    <t>15472, Чернігівська обл., Семенівський р., с. Чорний Ріг, вулиця Садова, будинок 7</t>
  </si>
  <si>
    <t>ПЕРВИННИЙ ОСЕРЕДОК ПАРТІЇ "БЛОК ПЕТРА ПОРОШЕНКА "СОЛІДАРНІСТЬ" С. ЧОРНИЙ РІГ СЕМЕНІВСЬКОГО РАЙОНУ ЧЕРНІГІВСЬКОЇ ОБЛАСТІ</t>
  </si>
  <si>
    <t>Лісовська Ірина Михайлівна, Голова</t>
  </si>
  <si>
    <t>15005, Чернігівська обл., Ріпкинський р., смт. Замглай, вулиця Садова, будинок 14</t>
  </si>
  <si>
    <t>ПЕРВИННИЙ ОСЕРЕДОК ПАРТІЇ "БЛОК ПЕТРА ПОРОШЕНКА "СОЛІДАРНІСТЬ" СМТ. ЗАМГЛАЙ РІПКИНСЬКОГО РАЙОНУ ЧЕРНІГІВСЬКОЇ ОБЛАСТІ</t>
  </si>
  <si>
    <t>Неділя Валентина Олександрівна, Голова</t>
  </si>
  <si>
    <t>15054, Чернігівська обл., Ріпкинський р., с. Тараса Шевченка, вулиця Зелена, будинок 31 - А</t>
  </si>
  <si>
    <t>ПЕРВИННИЙ ОСЕРЕДОК ПАРТІЇ "БЛОК ПЕТРА ПОРОШЕНКА "СОЛІДАРНІСТЬ" С. ТАРАСА ШЕВЧЕНКА РІПКИНСЬКОГО РАЙОНУ ЧЕРНІГІВСЬКОЇ ОБЛАСТІ</t>
  </si>
  <si>
    <t>Шерепо Марія Миколаївна, Голова</t>
  </si>
  <si>
    <t>15041, Чернігівська обл., Ріпкинський р., смт. Любеч, вулиця Шевченка, будинок 14</t>
  </si>
  <si>
    <t>ПЕРВИННИЙ ОСЕРЕДОК ПАРТІЇ "БЛОК ПЕТРА ПОРОШЕНКА "СОЛІДАРНІСТЬ" СМТ. ЛЮБЕЧ РІПКИНСЬКОГО РАЙОНУ ЧЕРНІГІВСЬКОЇ ОБЛАСТІ</t>
  </si>
  <si>
    <t>Пискун Віталій Анатолійович, Голова</t>
  </si>
  <si>
    <t>15204, Чернігівська обл., Сновський р., с. Сновське, вулиця Центральна, будинок 7</t>
  </si>
  <si>
    <t>ПЕРВИННИЙ ОСЕРЕДОК ПАРТІЇ "БЛОК ПЕТРА ПОРОШЕНКА "СОЛІДАРНІСТЬ" С. СНОВСЬКЕ СНОВСЬКОГО РАЙОНУ ЧЕРНІГІВСЬКОЇ ОБЛАСТІ</t>
  </si>
  <si>
    <t>17600, Чернігівська обл., Варвинський р., смт. Варва, Провулок Герцена, буд.4</t>
  </si>
  <si>
    <t>Варвинська районна організація Політичної Партії "СОЦІАЛІСТИ"</t>
  </si>
  <si>
    <t>Олефіренко Надія Антонівна, Голова</t>
  </si>
  <si>
    <t>16733, Чернігівська обл., Ічнянський р., с. Ступаківка, вулиця Вишнева, будинок 50</t>
  </si>
  <si>
    <t>ПЕРВИННИЙ ОСЕРЕДОК ПАРТІЇ БЛОК ПЕТРА ПОРОШЕНКА "СОЛІДАРНІСТЬ" С. СТУПАКІВКА ІЧНЯНСЬКОГО РАЙОНУ ЧЕРНІГІВСЬКОЇ ОБЛАСТІ</t>
  </si>
  <si>
    <t>Царенко Лідія Андріївна, Голова</t>
  </si>
  <si>
    <t>16710, Чернігівська обл., Ічнянський р., с. Івангород, вулиця Незалежності, будинок 42</t>
  </si>
  <si>
    <t>ПЕРВИННИЙ ОСЕРЕДОК ПАРТІЇ "БЛОК ПЕТРА ПОРОШЕНКА "СОЛІДАРНІСТЬ" С. ІВАНГОРОД ІЧНЯНСЬКОГО РАЙОНУ ЧЕРНІГІВСЬКОЇ ОБЛАСТІ</t>
  </si>
  <si>
    <t>Кравченко Ольга Степанівна, Голова</t>
  </si>
  <si>
    <t>15642, Чернігівська обл., Менський р., м. Мена, вулиця Шевченка, будинок 13</t>
  </si>
  <si>
    <t>ПЕРВИННИЙ ОСЕРЕДОК ПАРТІЇ "БЛОК ПЕТРА ПОРОШЕНКА "СОЛІДАРНІСТЬ" С. ДАНИЛІВКА МЕНСЬКОГО РАЙОНУ ЧЕРНІГІВСЬКОЇ ОБЛАСТІ</t>
  </si>
  <si>
    <t>Доброговська Марина Миколаївна, Голова</t>
  </si>
  <si>
    <t>15552, Чернігівська обл., Чернігівський р., с. Зайці, вулиця Медова, будинок 14</t>
  </si>
  <si>
    <t>Первинний осередок партії "Блок Петра Порошенка "Солідарність" с. Зайці Чернігівського району Чернігівської області</t>
  </si>
  <si>
    <t>Ральченко Ірина Іванівна, Голова</t>
  </si>
  <si>
    <t>15600, Чернігівська обл., Менський р., м. Мена, вулиця Молодіжна, будинок 26</t>
  </si>
  <si>
    <t>ПЕРВИННИЙ ОСЕРЕДОК ПАРТІЇ "БЛОК ПЕТРА ПОРОШЕНКА "СОЛІДАРНІСТЬ" М. МЕНА ЧЕРНІГІВСЬКОЇ ОБЛАСТІ</t>
  </si>
  <si>
    <t>Миколенко Катерина Степанівна, Голова</t>
  </si>
  <si>
    <t>16731, Чернігівська обл., Ічнянський р., с. Южне, вулиця Соборна, будинок, 17</t>
  </si>
  <si>
    <t>Южнянський первинний осередок Аграрної партії України Ічнянського району Чернігівської області</t>
  </si>
  <si>
    <t>Міщенко Федосій Іванович, Голова</t>
  </si>
  <si>
    <t>16712, Чернігівська обл., Ічнянський р., с. Більмачівка, вулиця Трудова, будинок, 22</t>
  </si>
  <si>
    <t>Більмачівський первинний осередок Аграрної партії України Ічнянського району Чернігівської області</t>
  </si>
  <si>
    <t>Скрипка Ганна Іванівна, Голова</t>
  </si>
  <si>
    <t>16713, Чернігівська обл., Ічнянський р., с. Крупичполе, вулиця Б. Хмельницького, будинок, 12-А</t>
  </si>
  <si>
    <t>Крупичпільський первинний осередок Аграрної партії України Ічнянського району Чернігівської області</t>
  </si>
  <si>
    <t>Дейнега Іван Петрович, Голова</t>
  </si>
  <si>
    <t>16750, Чернігівська обл., Ічнянський р., с. Гмирянка, вулиця Гагаріна, будинок, 45-А</t>
  </si>
  <si>
    <t>Гмирянський первинний осередок Аграрної партії України Ічнянського району Чернігівської області</t>
  </si>
  <si>
    <t>Комашко Андрій Андрійович, Голова</t>
  </si>
  <si>
    <t>14000, Чернігівська обл., м. Чернігів, Деснянський р., проспект Миру, 49-А,кімната 305</t>
  </si>
  <si>
    <t>ПЕРВИННИЙ ПАРТІЙНИЙ ОСЕРЕДОК №12 НОВОЗАВОДСЬКОЇ РАЙОННОЇ У М. ЧЕРНІГОВІ ОРГАНІЗАЦІЇ АГРАРНОЇ ПАРТІЇ УКРАЇНИ</t>
  </si>
  <si>
    <t>Богдан Валентина Степанівна, Голова</t>
  </si>
  <si>
    <t>14000, Чернігівська обл., м. Чернігів, Деснянський р., проспект Миру, будинок 49-А,кімната 305</t>
  </si>
  <si>
    <t>ПЕРВИННИЙ ПАРТІЙНИЙ ОСЕРЕДОК №13 ДЕСНЯНСЬКОЇ РАЙОННОЇ У М. ЧЕРНІГОВІ ОРГАНІЗАЦІЇ АГРАРНОЇ ПАРТІЇ УКРАЇНИ</t>
  </si>
  <si>
    <t>Тимошенко Олександр Володимирович, Керівник структурного утворення політичної партії</t>
  </si>
  <si>
    <t>15600, Чернігівська обл., Менський р., м. Мена, Вулиця 1-го Травня, буд.15</t>
  </si>
  <si>
    <t>МЕНСЬКА РАЙОННА ОРГАНІЗАЦІЯ ПОЛІТИЧНОЇ ПАРТІЇ "ОБ'ЄДНАННЯ "САМОПОМІЧ"</t>
  </si>
  <si>
    <t>Силка Володимир Григорович, Керівник структурного утворення політичної партії</t>
  </si>
  <si>
    <t>16544, Чернігівська обл., Бахмацький р., с. Курінь, Вулиця Бахмацька, буд.11, корп.А</t>
  </si>
  <si>
    <t>ПЕРВИННИЙ ОСЕРЕДОК ПАРТІЇ "БЛОК ПЕТРА ПОРОШЕНКА "СОЛІДАРНІСТЬ" С.КУРІНЬ БАХМАЦЬКОГО РАЙОНУ ЧЕРНІГІВСЬКОЇ ОБЛАСТІ</t>
  </si>
  <si>
    <t>Лидяєва Олена Федорівна, Керівник структурного утворення політичної партії</t>
  </si>
  <si>
    <t>16530, Чернігівська обл., Бахмацький р., с. Митченки, Вулиця Центральна, буд.31</t>
  </si>
  <si>
    <t>ПЕРВИННИЙ ОСЕРЕДОК ПАРТІЇ "БЛОК ПЕТРА ПОРОШЕНКА "СОЛІДАРНІСТЬ" С.МИТЧЕНКИ БАХМАЦЬКОГО РАЙОНУ ЧЕРНІГІВСЬКОЇ ОБЛАСТІ</t>
  </si>
  <si>
    <t>Горбатко Вікторія Валентинівна, Голова</t>
  </si>
  <si>
    <t>16670, Чернігівська обл., Ніжинський р., с. Леонідівка, вулиця Садова, будинок, 25</t>
  </si>
  <si>
    <t>Вікторівський первинний осередок Аграрної партії України Ніжинського району Чернігівської області</t>
  </si>
  <si>
    <t>Цокур Олександр Миколайович, Голова</t>
  </si>
  <si>
    <t>16664, Чернігівська обл., Ніжинський р., смт. Лосинівка, вулиця Миру, будинок, 32</t>
  </si>
  <si>
    <t>Лосинівський первинний осередок Аграрної партії України Ніжинського району Чернігівської області</t>
  </si>
  <si>
    <t>Пащенко Ярослава Віталіївна, Голова</t>
  </si>
  <si>
    <t>15676, Чернігівська обл., Менський р., с. Ушня, вулиця Медова, будинок 27</t>
  </si>
  <si>
    <t>УШНЯНСЬКИЙ ПЕРВИННИЙ ОСЕРЕДОК АГРАРНОЇ ПАРТІЇ УКРАЇНИ МЕНСЬКОГО РАЙОНУ ЧЕРНІГІВСЬКОЇ ОБЛАСТІ</t>
  </si>
  <si>
    <t>Назаренко Микола Васильович, Голова</t>
  </si>
  <si>
    <t>15651, Чернігівська обл., Менський р., с. Слобідка, вулиця Братів Федоренків, будинок 50</t>
  </si>
  <si>
    <t>СЛОБІДСЬКИЙ ПЕРВИННИЙ ОСЕРЕДОК АГРАРНОЇ ПАРТІЇ УКРАЇНИ МЕНСЬКОГО РАЙОНУ ЧЕРНІГІВСЬКОЇ ОБЛАСТІ</t>
  </si>
  <si>
    <t>Зюзько Наталія Петрівна, Голова</t>
  </si>
  <si>
    <t>16032, Чернігівська обл., Новгород-Сіверський р., с. Рогівка, вулиця Монастирська, буд. 9</t>
  </si>
  <si>
    <t>Первинний осередок партії "Блок Петра Порошенка "Солідарність" с. Рогівка Новгород - Сіверського району Чернігівської області</t>
  </si>
  <si>
    <t>УСТИМЕНКО ВАЛЕНТИНА ПАВЛІВНА, голова Організація</t>
  </si>
  <si>
    <t>16712, Чернігівська обл., Ічнянський р., с. Більмачівка, ВУЛИЦЯ ЗАЛІЗНИЧНА, БУДИНОК 69</t>
  </si>
  <si>
    <t>ПЕРВИННИЙ ОСЕРЕДОК ПАРТІЇ "БЛОК ПЕТРА ПОРОШЕНКА "СОЛІДАРНІСТЬ"  С. БІЛЬМАЧІВКА ІЧНЯНСЬКОГО РАЙОНУ ЧЕРНІГІВСЬКОЇ ОБЛАСТІ</t>
  </si>
  <si>
    <t>Швидка Тетяна Іванівна, Голова</t>
  </si>
  <si>
    <t>16051, Чернігівська обл., Новгород-Сіверський р., с. Фаївка, вулиця Молодіжна, буд. 2</t>
  </si>
  <si>
    <t>Первинний осередок партії "Блок Петра Порошенка "Солідарність" с. Фаївка Новгород-Сіверського району Чернігівської області</t>
  </si>
  <si>
    <t>МЛИНЕЦЬ ОЛЕКСАНДРА ОЛЕКСАНДРІВНА, голова Срганізації</t>
  </si>
  <si>
    <t>16700, Чернігівська обл., Ічнянський р., м. Ічня, ВУЛИЦЯ ВОСКРЕСІНСЬКА, БУДИНОК 233</t>
  </si>
  <si>
    <t>ПЕРВИННИЙ ОСЕРЕДОК ПАРТІЇ "БЛОК ПЕТРА ПОРОШЕНКА "СОЛІДАРНІСТЬ"  М. ІЧНЯ ІЧНЯНСЬКОГО РАЙОНУ ЧЕРНІГІВСЬКОЇ ОБЛАСТІ</t>
  </si>
  <si>
    <t>ДРАГУН ОЛЕКСАНДР АНАТОЛІЙОВИЧ, Голова Первинного осередку</t>
  </si>
  <si>
    <t>15072, Чернігівська обл., Ріпкинський р., с. Голубичі, ВУЛИЦЯ КОЦЮБИНСЬКОГО, БУДИНОК 58</t>
  </si>
  <si>
    <t>ПЕРВИННИЙ ОСЕРЕДОК ПАРТІЇ "БЛОК ПЕТРА ПОРОШЕНКА "СОЛІДАРНІСТЬ" С. ГОЛУБИЧІ РІПКИНСЬКОГО РАЙОНУ ЧЕРНІГІВСЬКОЇ ОБЛАСТІ</t>
  </si>
  <si>
    <t>ГРУЗД МАРІЯ ЯКІВНА, Голова Первинного осередку</t>
  </si>
  <si>
    <t>15000, Чернігівська обл., Ріпкинський р., смт. Ріпки, ВУЛИЦЯ ПОПУДРЕНКА, БУДИНОК 4, КВАРТИРА 21</t>
  </si>
  <si>
    <t>ПЕРВИННИЙ ОСЕРЕДОК ПАРТІЇ "БЛОК ПЕТРА ПОРОШЕНКА "СОЛІДАРНІСТЬ" СМТ. РІПКИ РІПКИНСЬКОГО РАЙОНУ ЧЕРНІГІВСЬКОЇ ОБЛАСТІ</t>
  </si>
  <si>
    <t>БАШЛАК НАТАЛІЯ ЯРОСЛАВІВНА, Голова Первинного осередку</t>
  </si>
  <si>
    <t>15011, Чернігівська обл., Ріпкинський р., смт. Добрянка, ВУЛИЦЯ МИРУ, БУДИНОК 8</t>
  </si>
  <si>
    <t>ПЕРВИННИЙ ОСЕРЕДОК ПАРТІЇ "БЛОК ПЕТРА ПОРОШЕНКА "СОЛІДАРНІСТЬ" СМТ. ДОБРЯНКА РІПКИНСЬКОГО РАЙОНУ ЧЕРНІГІВСЬКОЇ ОБЛАСТІ</t>
  </si>
  <si>
    <t>ЧЕРНИШ МАРИНА ВІКТОРІВНА, Голова Первинного осередку</t>
  </si>
  <si>
    <t>15550, Чернігівська обл., Чернігівський р., с. Левковичі, ВУЛИЦЯ ЛІСНА, БУДИНОК 14</t>
  </si>
  <si>
    <t>ПЕРВИННИЙ ОСЕРЕДОК ПАРТІЇ "БЛОК ПЕТРА ПОРОШЕНКА "СОЛІДАРНІСТЬ" С. ЛЕВКОВИЧІ ЧЕРНІГІВСЬКОГО РАЙОНУ ЧЕРНІГІВСЬКОЇ ОБЛАСТІ</t>
  </si>
  <si>
    <t>Брей Тетяна Іванівна, Голова Первинного осередку</t>
  </si>
  <si>
    <t>15552, Чернігівська обл., Чернігівський р., с. Льгів, ВУЛИЦЯ КНЯЗІВСЬКА, БУДИНОК 2</t>
  </si>
  <si>
    <t>ПЕРВИННИЙ ОСЕРЕДОК ПАРТІЇ "БЛОК ПЕТРА ПОРОШЕНКА "СОЛІДАРНІСТЬ" С. ЛЬГІВ ЧЕРНІГІВСЬКОГО РАЙОНУ ЧЕРНІГІВСЬКОЇ ОБЛАСТІ</t>
  </si>
  <si>
    <t>КОВГАН ЛАРИСА МИКОЛАЇВНА, Голова</t>
  </si>
  <si>
    <t>15552, Чернігівська обл., Чернігівський р., смт. Михайло-Коцюбинське, ВУЛИЦЯ  ГОГОЛЯ, БУДИНОК 26</t>
  </si>
  <si>
    <t>ПЕРВИННИЙ ОСЕРЕДОК ПАРТІЇ "БЛОК ПЕТРА ПОРОШЕНКА "СОЛІДАРНІСТЬ" СМТ. М.КОЦЮБИНСЬКЕ ЧЕРНІГІВСЬКОГО РАЙОНУ ЧЕРНІГІВСЬКОЇ ОБЛАСТІ</t>
  </si>
  <si>
    <t>215</t>
  </si>
  <si>
    <t>16100, Чернігівська обл., Сосницький р., смт. Сосниця, 1-й провулок Михайлівський, будинок, 15</t>
  </si>
  <si>
    <t>Сосницька районна організація політичної партії "УКРАЇНСЬКЕ ОБ'ЄДНАННЯ ПАТРІОТІВ - УКРОП"</t>
  </si>
  <si>
    <t>Жабко Віталій Петрович, Голова</t>
  </si>
  <si>
    <t>14037, Чернігівська обл., м. Чернігів, Новозаводський р., вулиця Козацька, будинок, 1</t>
  </si>
  <si>
    <t>Чернігівська районна організація ПОЛІТИЧНОЇ ПАРТІЇ "ПРАВДА І СПРАВЕДЛИВІСТЬ"</t>
  </si>
  <si>
    <t>Демченко Сергій Анатолійович, Голова</t>
  </si>
  <si>
    <t>14000, Чернігівська обл., м. Чернігів, Новозаводський р., вулиця Князя Чорного,  будинок,11А, квартира,3</t>
  </si>
  <si>
    <t>Новозаводська районна у місті Чернігові організація ПОЛІТИЧНОЇ ПАРТІЇ "ПРАВДА І СПРАВЕДЛИВІСТЬ"</t>
  </si>
  <si>
    <t>Шох Лариса Григорівна, Голова</t>
  </si>
  <si>
    <t>16000, Чернігівська обл., м. Новгород-Сіверський, вулиця Залінійна, будинок, 21, квартира,13</t>
  </si>
  <si>
    <t>НОВГОРОД - СІВЕРСЬКА МІСЬКА ОРГАНІЗАЦІЯ ПОЛІТИЧНОЇ ПАРТІЇ "уКРАЇНСЬКЕ ОБ'ЄДНАННЯ ПАТРІОТІВ УКРОП"</t>
  </si>
  <si>
    <t>Рябець Олег Миколайович, Голова</t>
  </si>
  <si>
    <t>14000, Чернігівська обл., м. Чернігів, Новозаводський р., вулиця Князя Чорного, будинок, 11А, квартира, 3</t>
  </si>
  <si>
    <t>Чернігівська міська організація ПОЛІТИЧНОЇ ПАРТІЇ "ПРАВДА І СПРАВЕДЛИВІСТЬ"</t>
  </si>
  <si>
    <t>Рябець Віталій Олегович, Голова</t>
  </si>
  <si>
    <t>14000, Чернігівська обл., м. Чернігів, Новозаводський р., вулиця Князя Чорного, будинок, 11-А, квартира, 3</t>
  </si>
  <si>
    <t>Деснянська районна у місті Чернігові організація ПОЛІТИЧНОЇ ПАРТІЇ "ПРАВДА І СПРАВЕДЛИВІСТЬ"</t>
  </si>
  <si>
    <t>Баклажко Андрій Миколайович, Керівник структурного утворення політичної партії</t>
  </si>
  <si>
    <t>15663, Чернігівська обл., Менський р., с. Миколаївка, Вулиця Українська, будинок 6</t>
  </si>
  <si>
    <t>Миколаївський первинний осередок Аграрної партії України Менського району Чернігівської області</t>
  </si>
  <si>
    <t>Романенко Анатолій Олексійович, Голова первинного осередку</t>
  </si>
  <si>
    <t>15600, Чернігівська обл., Менський р., м. Мена, провулок Горького, будинок 25/2</t>
  </si>
  <si>
    <t>Менський первинний осередок Аграрної партії України Менського району Чернігівської області</t>
  </si>
  <si>
    <t>Сапега Володимир Миколайович, Керівник</t>
  </si>
  <si>
    <t>15640, Чернігівська обл., Менський р., с. Киселівка, вулиця Миру, будинок 57</t>
  </si>
  <si>
    <t>Киселівський первинний осередок Аграрної партії України Менського району Чернігівської області</t>
  </si>
  <si>
    <t>Рогова Ніна Михайлівна, Голова</t>
  </si>
  <si>
    <t>15662, Чернігівська обл., Менський р., с. Данилівка, вулиця Миру, 51</t>
  </si>
  <si>
    <t>Данилівський первинний осередок Аграрної партії України Менського району Чернігівської області</t>
  </si>
  <si>
    <t>Антоненко Наталія Миколаївна, Голова</t>
  </si>
  <si>
    <t>15650, Чернігівська обл., Менський р., с. Покровське, вулиця Шкільна, будинок 24</t>
  </si>
  <si>
    <t>Покровський первинний осередок Аграрної партії України Менського району Чернігівської області</t>
  </si>
  <si>
    <t>Ценцеря Віталій Миколайович, Голова</t>
  </si>
  <si>
    <t>15641, Чернігівська обл., Менський р., с. Величківка, вулиця Садова, будинок 1</t>
  </si>
  <si>
    <t>Величківський первинний осередок Аграрної партії України Менського району Чернігівської області</t>
  </si>
  <si>
    <t>Дупло Валентина Іванівна, Керівник структурного утворення політичної партії</t>
  </si>
  <si>
    <t>15663, Чернігівська обл., Менський р., с. Гребля, Вулиця Першотравнева, будинок 25</t>
  </si>
  <si>
    <t>Греблянський первинний осередок Аграрної партії України Менського району Чернігівської області</t>
  </si>
  <si>
    <t>Манойло Надія Миколаївна, Голова</t>
  </si>
  <si>
    <t>15662, Чернігівська обл., Менський р., с. Семенівка, провулок Польовий, будинок, 23</t>
  </si>
  <si>
    <t>Семенівський первинний осередок Аграрної партії України Менського району Чернігівської області</t>
  </si>
  <si>
    <t>Кислуха Наталія Володимирівна, Голова</t>
  </si>
  <si>
    <t>15662, Чернігівська обл., Менський р., с. Дягова, вулиця Лугова, будинок, 3</t>
  </si>
  <si>
    <t>Дягівський первинний осередок Аграрної партії України М енського району Чернігівської області</t>
  </si>
  <si>
    <t>226</t>
  </si>
  <si>
    <t>Коваленко Надія Вікторівна, Голова</t>
  </si>
  <si>
    <t>17100, Чернігівська обл., Носівський р., м. Носівка, вулиця Богуна, будинок, 5</t>
  </si>
  <si>
    <t>Носівська районна організація політичної партії "УКРАЇНСЬКЕ ОБ'ЄДНАННЯ ПАТРІОТІВ - УКРОП"</t>
  </si>
  <si>
    <t>Руденко Валерій Павлович, Керівник структурного утворення політичної партії</t>
  </si>
  <si>
    <t>15672, Чернігівська обл., Менський р., с. Ліски, вулиця Пархоменка, буд. 21 А</t>
  </si>
  <si>
    <t>Максаківський первинний осередок Аграрної партії України Менського району Чернігівської області</t>
  </si>
  <si>
    <t>Курицький Володимир Дмитрович, Керівник структурного утворення політичної партії</t>
  </si>
  <si>
    <t>15673, Чернігівська обл., Менський р., с. Осьмаки, вулиця Шкільна, буд. 49</t>
  </si>
  <si>
    <t>Осьмаківський первинний осередок Аграрної партії України Менського району Чернігівської області</t>
  </si>
  <si>
    <t>Захарченко Катерина Олександрівна, Голова</t>
  </si>
  <si>
    <t>15620, Чернігівська обл., Менський р., с. Кам'янка, вулиця Нова, будинок 48</t>
  </si>
  <si>
    <t>Кам'янський первинний осередок Аграрної партії України Менського району Чернігівської області</t>
  </si>
  <si>
    <t>Близнюк Володимир Григорович, голова Організація</t>
  </si>
  <si>
    <t>15660, Чернігівська обл., Менський р., с. Гориця, вулиця Липова, будинок 21</t>
  </si>
  <si>
    <t>Горицький первинний осередок Аграрної партії  України Менського району Чернігівської області</t>
  </si>
  <si>
    <t>Горбова Галина Анатоліївна, Голова первинного осередку</t>
  </si>
  <si>
    <t>15632, Чернігівська обл., Менський р., с. Степанівка, вулиця Шевченка, будинок 5</t>
  </si>
  <si>
    <t>Степанівський первинний осередок Аграрної партії України Менського району Чернігівської області</t>
  </si>
  <si>
    <t>Реус Світлана Володимирівна, Голова</t>
  </si>
  <si>
    <t>15672, Чернігівська обл., Менський р., с. Сахнівка, вулиця Братів Радченко, будинок 75</t>
  </si>
  <si>
    <t>Сахнівський первинний осередок Аграрної партії України Менського району Чернігівської області</t>
  </si>
  <si>
    <t>Спицький Віктор Олександрович, Голова первинного осередку</t>
  </si>
  <si>
    <t>15674, Чернігівська обл., Менський р., с. Бірківка, вулиця Миру, будинок 32</t>
  </si>
  <si>
    <t>Бірківський первинний осередок Аграрної партії України Менського району Чернігівської області</t>
  </si>
  <si>
    <t>Антоненко Володимир Леонідович, голова Організація</t>
  </si>
  <si>
    <t>15630, Чернігівська обл., Менський р., с. Синявка, вулиця Шкільна, будинок 7</t>
  </si>
  <si>
    <t>Синявський первинний осередок Аграрної партії України Менського району Чернігівської області</t>
  </si>
  <si>
    <t>Савченко Ніна Іванівна, Голова</t>
  </si>
  <si>
    <t>17047, Чернігівська обл., Козелецький р., м. Остер, вулиця 8 березня, будинок 74</t>
  </si>
  <si>
    <t>Козелецька районна парторганізація ПОЛІТИЧНОЇ ПАРТІЇ "ГРОМАДСЬКО-ПОЛІТИЧНИЙ РУХ ВАЛЕНТИНА НАЛИВАЙЧЕНКА "СПРАВЕДЛИВІСТЬ"</t>
  </si>
  <si>
    <t>Гробовой Євгеній Юрійович, Голова</t>
  </si>
  <si>
    <t>17400, Чернігівська обл., Бобровицький р., м. Бобровиця, вулиця Садова, будинок 9</t>
  </si>
  <si>
    <t>Бобровицька районна організація Політичної партії ДемАльянс (Демократичний альянс)(Бобровицька районна організація ПП "ДемАльянс")</t>
  </si>
  <si>
    <t>Падалка Олександр Михайлович, Голова</t>
  </si>
  <si>
    <t>16621, Чернігівська обл., Ніжинський р., с. Велика Кошелівка, вулиця Гагаріна, будинок 42</t>
  </si>
  <si>
    <t>Великокошелівський первинний осередок Аграрної партії України Ніжинського району Чернігівської області</t>
  </si>
  <si>
    <t>Улько Тетяна Григорівна, Голова</t>
  </si>
  <si>
    <t>16675, Чернігівська обл., Ніжинський р., с. Шняківка, вулиця Кошелівського, будинок 31</t>
  </si>
  <si>
    <t>Шняківський первинний осередок Аграрної партії України Ніжинського району Чернігівської області</t>
  </si>
  <si>
    <t>Сизенко Олена Євгенівна, Керівник структурного утворення політичної партії</t>
  </si>
  <si>
    <t>17131, Чернігівська обл., Носівський р., с. Дослідне, Вулиця Миру, буд.7, кв.7</t>
  </si>
  <si>
    <t>Досліднянський первинний осередок Носівської районної організації Аграрної партії України</t>
  </si>
  <si>
    <t>Безжон Тетяна Іванівна, Голова</t>
  </si>
  <si>
    <t>17130, Чернігівська обл., Носівський р., с. Червоні Партизани, вул. Незалежності, буд. 34</t>
  </si>
  <si>
    <t>Володьководівицький первинний осередок Носівської районної організації Аграрної партії України</t>
  </si>
  <si>
    <t>Щербак Валентина Петрівна, Голова</t>
  </si>
  <si>
    <t>16672, Чернігівська обл., Ніжинський р., с. Світанок, вул. Молодіжна, буд. 12, кв. 1</t>
  </si>
  <si>
    <t>Світанківський первинний осередок Аграрної партії України Ніжинського району Чернігівської області</t>
  </si>
  <si>
    <t>Сірик Лідія Олексіївна, Голова первинного осередку</t>
  </si>
  <si>
    <t>17133, Чернігівська обл., Носівський р., с. Сулак, вулиця Миколаївська, будинок 67</t>
  </si>
  <si>
    <t>Сулацький первинний осередок Носівської районної організації Аграрної партії України</t>
  </si>
  <si>
    <t>Зінченко Олександр Анатолійович, Керівник структурного утворення політичної партії</t>
  </si>
  <si>
    <t>16572, Чернігівська обл., Бахмацький р., смт. Дмитрівка, Вулиця Генерала Жованика, буд 17.</t>
  </si>
  <si>
    <t>Дмитрівська первинна партійна організація Аграрної партії України Бахмацького району Чернігівської області</t>
  </si>
  <si>
    <t>Вовкогон Юрій Прокопович, Керівник структурного утворення політичної партії</t>
  </si>
  <si>
    <t>16550, Чернігівська обл., Бахмацький р., с. Грушівка, вулиця Грушівська, будинок 29</t>
  </si>
  <si>
    <t>Фастовецька первинна партійна організація Аграрної партії України</t>
  </si>
  <si>
    <t>Костирко Інна Олександрівна, Голова організації</t>
  </si>
  <si>
    <t>16631, Чернігівська обл., Ніжинський р., с. Кукшин, вулиця Власенків, будинок 9</t>
  </si>
  <si>
    <t>Кукшинський первинний осередок Аграрної партії України Ніжинського району Чернігівської області</t>
  </si>
  <si>
    <t>Семенець Наталія Миколаївна, Керівник структурного утворення політичної партії</t>
  </si>
  <si>
    <t>17143, Чернігівська обл., Носівський р., с. Калинівка, Вулиця Тракторна, буд.15</t>
  </si>
  <si>
    <t>Калинівський первинний осередок Носівської районної організації Аграрної партії України</t>
  </si>
  <si>
    <t>Потапенко Любов Петрівна, Голова Первинного осередку</t>
  </si>
  <si>
    <t>16671, Чернігівська обл., Ніжинський р., с. Галиця, вулиця Зарічна, будинок 64</t>
  </si>
  <si>
    <t>Галицький первинний осередок Аграрної партії України Ніжинського району Чернігівської області</t>
  </si>
  <si>
    <t>Безпалий Леонід Степанович, Голова Первинного осередку</t>
  </si>
  <si>
    <t>16600, Чернігівська обл., м. Ніжин, вулиця Незалежності, будинок 42-А, квартира 176</t>
  </si>
  <si>
    <t>Первинний партійний осередок №8 Ніжинської міської партійної організації Аграрної партії України</t>
  </si>
  <si>
    <t>Вовк Тетяна Миколаївна, Голова первинного осередку</t>
  </si>
  <si>
    <t>16646, Чернігівська обл., Ніжинський р., с. Кунашівка, вулиця Суворова, будинок 25</t>
  </si>
  <si>
    <t>Кунашівський первинний осередок Аграрної партії України Ніжинського району Чернігівської області</t>
  </si>
  <si>
    <t>Прокопець Валентина Григорівна, Керівник структурного утворення політичної партії</t>
  </si>
  <si>
    <t>16652, Чернігівська обл., Ніжинський р., с. Безуглівка, Вулиця 8 березня,будинок 3</t>
  </si>
  <si>
    <t>Безуглівський первинний осередок Аграрної партії України Ніжинського району Чернігівської області</t>
  </si>
  <si>
    <t>Олійник Михайло Федорович, Керівник структурного утворення політичної партії</t>
  </si>
  <si>
    <t>16600, Чернігівська обл., м. Ніжин, вулиця Богдана Хмельницького, будинок 20, квартира 12</t>
  </si>
  <si>
    <t>Первинний партійний осередок №5 Ніжинської міської партійної організації Аграрної патрії України</t>
  </si>
  <si>
    <t>Ткаченко Надія Степанівна, Керівник партії</t>
  </si>
  <si>
    <t>17150, Чернігівська обл., Носівський р., с. Софіївка, вулиця Пушкіна, будинок 34</t>
  </si>
  <si>
    <t>Софіївський первинний осередок Носівської районної організації Аграрної партії України</t>
  </si>
  <si>
    <t>Кутульська Валентина Іванівна, Керівник партії</t>
  </si>
  <si>
    <t>16600, Чернігівська обл., м. Ніжин, провулок Березневий, будинок 10</t>
  </si>
  <si>
    <t>Первинний партійний осередок №7 Ніжинської міської партійної організації Аграрної партії України</t>
  </si>
  <si>
    <t>Апухтіна Марія Олександрівна, Керівник партії</t>
  </si>
  <si>
    <t>16600, Чернігівська обл., м. Ніжин, вулиця Шевченка, будинок 4А, квартира 17</t>
  </si>
  <si>
    <t>Первинний партійний осередок №6 Ніжинської міської партійної організації Аграрної партії України</t>
  </si>
  <si>
    <t>Трепач Андрій Михайлович, Голова організації</t>
  </si>
  <si>
    <t>15622, Чернігівська обл., Менський р., смт. Березна, вулиця 9-го Січня, будинок 1В</t>
  </si>
  <si>
    <t>Березнянський первинний осередок Аграрної партії України Менського району Чернігівської області</t>
  </si>
  <si>
    <t>Голівець Ксенія Іванівна, Голова організації</t>
  </si>
  <si>
    <t>15661, Чернігівська обл., Менський р., с. Стольне, вулиця Миколи Бурлаки, будинок 41</t>
  </si>
  <si>
    <t>Стольненський первинний осередок Аграрної партії України Менського району Чернігівської області</t>
  </si>
  <si>
    <t>Грищенко Тетяна Вікторівна, Голова організації</t>
  </si>
  <si>
    <t>15621, Чернігівська обл., Менський р., с. Бігач, вулиця Троїцька, будинок 86</t>
  </si>
  <si>
    <t>Бігацький первинний осередок Аграрної партії України Менського району Чернігівської області</t>
  </si>
  <si>
    <t>Радченко Людмила Миколаївна, Голова організації</t>
  </si>
  <si>
    <t>15631, Чернігівська обл., Менський р., с. Городище, вулиця Польова, будинок 10</t>
  </si>
  <si>
    <t>Городищенський первинний осередок Аграрної партії України Менського району Чернігівської області</t>
  </si>
  <si>
    <t>Царькова Ніна Миколаївна, Керівник структурного утворення політичної партії</t>
  </si>
  <si>
    <t>15675, Чернігівська обл., Менський р., с. Блистова, вулиця Козацька, будинок 78</t>
  </si>
  <si>
    <t>Блистівський первинний осередок Аграрної партії України Менського району Чернігівської області</t>
  </si>
  <si>
    <t>Невжинська Світлана Миколаївна, Керівник структурного утворення політичної партії</t>
  </si>
  <si>
    <t>15643, Чернігівська обл., Менський р., сщ. Садове, Вулиця Перемоги, будинок 20, квартира 13</t>
  </si>
  <si>
    <t>Садовий первинний осередок Аграрної партії України Менського району Чернігівської області</t>
  </si>
  <si>
    <t>Єременко Наталія Миколаївна, Голова</t>
  </si>
  <si>
    <t>15660, Чернігівська обл., Менський р., с. Гусавка, вулиця Гагаріна, будинок, 13</t>
  </si>
  <si>
    <t>Гусавський первинний осередок Аграрної партії України Менського району Чернігівської області</t>
  </si>
  <si>
    <t>Труба Тетяна Іванівна, Керівник структурного утворення політичної партії</t>
  </si>
  <si>
    <t>16151, Чернігівська обл., Сосницький р., с. Пекарів, вулиця Довженка, будинок 51</t>
  </si>
  <si>
    <t>Пекарівський  первинний осередок Аграрної партії України Сосницького району Чернігівської області</t>
  </si>
  <si>
    <t>Примак Дмитро Миколайович, Керівник партії</t>
  </si>
  <si>
    <t>16630, Чернігівська обл., Ніжинський р., с. Стодоли, вулиця Незалежності, будинок 45</t>
  </si>
  <si>
    <t>Стодольський первинний осередок Аграрної партії України Ніжинського району Чернігівської області</t>
  </si>
  <si>
    <t>Микула Світлана Григорівна, Голова</t>
  </si>
  <si>
    <t>16665, Чернігівська обл., Ніжинський р., с. Перемога, вулиця Молодіжна, будинок, 10</t>
  </si>
  <si>
    <t>Перемозьський первинний осередок Аграрної партії України Ніжинського району Чернігівської області</t>
  </si>
  <si>
    <t>Крашенінніков Анатолій Леонідович, Керівник партії</t>
  </si>
  <si>
    <t>16642, Чернігівська обл., Ніжинський р., с. Бурківка, вулиця Шевченка, будинок 7,</t>
  </si>
  <si>
    <t>Бурківський первинний осередок Аграрної партії України Ніжинського району Чернігівської області</t>
  </si>
  <si>
    <t>Левченко Сергій Миколайович, Голова первинного осередку</t>
  </si>
  <si>
    <t>16626, Чернігівська обл., Ніжинський р., с. Мала Кошелівка, вулиця Черняхівська, будинок 20</t>
  </si>
  <si>
    <t>Малокошелівський первинний осередок Аграрної партії України Ніжинського району Чернігівської області</t>
  </si>
  <si>
    <t>Нещерет Лариса Миколаївна, Голова партійного осередку</t>
  </si>
  <si>
    <t>16640, Чернігівська обл., Ніжинський р., с. Черняхівка, вулиця Об`жджа, будинок 3А.</t>
  </si>
  <si>
    <t>Черняхівський первинний осередок Аграрної партії України Ніжинського району Чернігівської області</t>
  </si>
  <si>
    <t>Терещенко Анастасія Геннадіївна, Керівник партії</t>
  </si>
  <si>
    <t>14005, Чернігівська обл., Городнянський р., м. Городня, вулиця Троїцька, будинок 22, квартира 2</t>
  </si>
  <si>
    <t>Городнянська районна партійна організація Політичної Партії "Громада і Закон"</t>
  </si>
  <si>
    <t>Науменко Дмитро Станіславович, Голова</t>
  </si>
  <si>
    <t>17024, Чернігівська обл., Козелецький р., смт. Десна, Вулиця Довженко, будинок 29, квартира 37</t>
  </si>
  <si>
    <t>Остерська міська партійна організація Політичної Партії Громада і Закон</t>
  </si>
  <si>
    <t>Короченко Катерина Олександрівна, Голова</t>
  </si>
  <si>
    <t>16500, Чернігівська обл., Прилуцький р., смт. Ладан, вулиця Миру, будинок 75, квартира 38</t>
  </si>
  <si>
    <t>Прилуцька районна партійна організація Політичної Партії "Громада і Закон"</t>
  </si>
  <si>
    <t>Біріна Катерина Ігорівна, Голова</t>
  </si>
  <si>
    <t>16600, Чернігівська обл., м. Ніжин, Шевченка, будинок 83, корпус 3, квартира 14</t>
  </si>
  <si>
    <t>Ніжинська міська партійна організація Політичної Партії "Громада і Закон"</t>
  </si>
  <si>
    <t>Фот Олеся Ігорівна, Голова</t>
  </si>
  <si>
    <t>17044, Чернігівська обл., Козелецький р., м. Остер, вулиця Л. Українки, будинок 3</t>
  </si>
  <si>
    <t>Козелецька районна партійна організація Політичної Партії "Громада і Закон"</t>
  </si>
  <si>
    <t>Самостров Костянтин Олександрович, Голова</t>
  </si>
  <si>
    <t>14005, Чернігівська обл., м. Чернігів, Деснянський р., вулиця Котляревського, будинок 34, квартира 112</t>
  </si>
  <si>
    <t>Чернігівська районна партійна організація політичної партії "Громада і Закон"</t>
  </si>
  <si>
    <t>Біріна Вікторія Ігорівна, Голова</t>
  </si>
  <si>
    <t>16600, Чернігівська обл., м. Ніжин, вулиця Шевченка, будинок 83, корпус 3, квартира 14</t>
  </si>
  <si>
    <t>Ніжинська районна партійна організація політичної партії "Громада і Закон"</t>
  </si>
  <si>
    <t>Розум Микола Васильович, Голова</t>
  </si>
  <si>
    <t>17100, Чернігівська обл., Носівський р., м. Носівка, 40 років Перемоги, 27</t>
  </si>
  <si>
    <t>Носівський первинний осередок №4 Носівської районної організації Аграрної партії України</t>
  </si>
  <si>
    <t>Яковенко Віктор Андрійович, Голова</t>
  </si>
  <si>
    <t>17121, Чернігівська обл., Носівський р., с. Адамівка, Молодіжна,7</t>
  </si>
  <si>
    <t>Адамівський первинний осередок Носіївської районної організації Аграрної партії України</t>
  </si>
  <si>
    <t>Могильний Віктор Васильович, Голова первинного осередку</t>
  </si>
  <si>
    <t>17152, Чернігівська обл., Носівський р., с. Макіївка, вулиця Лісова, будинок 17</t>
  </si>
  <si>
    <t>Макіївський первинний осередок Носівської районної організації Аграрної партії України</t>
  </si>
  <si>
    <t>Хахуда Андрій Миколайович, Голова первинного осередку</t>
  </si>
  <si>
    <t>17100, Чернігівська обл., Носівський р., м. Носівка, вулиця Центральна, будинок 47, квартира 9</t>
  </si>
  <si>
    <t>Носівський первинний осередок №5 Носівської районної організації Аграрної партії України</t>
  </si>
  <si>
    <t>Гринь Ірина Андріївна, Керівник партії</t>
  </si>
  <si>
    <t>17100, Чернігівська обл., Носівський р., м. Носівка, вул. 1 Травня,  буд. 13 - а</t>
  </si>
  <si>
    <t>Носівська районна партійна організація політичної Партії "Громада і Закон"</t>
  </si>
  <si>
    <t>Борисенко Наталія Петрівна, Голова первинного осередку</t>
  </si>
  <si>
    <t>16154, Чернігівська обл., Сосницький р., с. Велике Устя, вулиця Деснянська, будинок 46</t>
  </si>
  <si>
    <t>Великоустівський первинний осередок Аграрної партії України Сосницького району Чернігівської області</t>
  </si>
  <si>
    <t>Залозний Олександр Михайлович, Голова первинного осередку</t>
  </si>
  <si>
    <t>16140, Чернігівська обл., Сосницький р., с. Конятин, вулиця Чернігівська, будинок 51</t>
  </si>
  <si>
    <t>Конятинський первинний осередок Аграрної партії України Сосницького району Чернігівської області</t>
  </si>
  <si>
    <t>Горда Олександр Вікторович, Керівник структурного утворення політичної партії</t>
  </si>
  <si>
    <t>16152, Чернігівська обл., Сосницький р., с. Бутівка, Вулиця Шевченка, будинок 53/2</t>
  </si>
  <si>
    <t>Бутівський первинний осередок Аграрної партії України Сосницького району Чернігівської області</t>
  </si>
  <si>
    <t>Величук Матвій Анатолійович, Керівник структурного утворення політичної партії</t>
  </si>
  <si>
    <t>16133, Чернігівська обл., Сосницький р., с. Киріївка, Вулиця Яблунева, будинок 25</t>
  </si>
  <si>
    <t>Киріївський первинний осередок Аграрної партії України Сосницького району Чернігівської області</t>
  </si>
  <si>
    <t>Голуб Петро Іванович, Голова первинного осередку</t>
  </si>
  <si>
    <t>16141, Чернігівська обл., Сосницький р., с. Змітнів, вулиця Леніна, будинок 58</t>
  </si>
  <si>
    <t>Змітнівський первинний осередок Аграрної партії України Сосницького району Чернігівської області</t>
  </si>
  <si>
    <t>Бак Олексій Петрович, Керівник структурного утворення політичної партії</t>
  </si>
  <si>
    <t>16122, Чернігівська обл., Сосницький р., с. Кудрівка, Вулиця Желдака, будинок 75</t>
  </si>
  <si>
    <t>Кудрівський первинний осередок Аграрної партії України Сосницького району Чернігівської області</t>
  </si>
  <si>
    <t>Лопата Оксана Андріївна, Голова первинного осередку</t>
  </si>
  <si>
    <t>17122, Чернігівська обл., Носівський р., с. Козари, вулиця Незалежності, будинок 94</t>
  </si>
  <si>
    <t>Козарський первинний осередок Носівської районної організації Аграрної партії України</t>
  </si>
  <si>
    <t>Скрибка Наталія Олександрівна, Голова</t>
  </si>
  <si>
    <t>17140, Чернігівська обл., Носівський р., с. Ясна Зірка, вулиця Конституції, будинок 9</t>
  </si>
  <si>
    <t>Яснозірківський первинний осередок Носівської районної організації Аграрної партії України</t>
  </si>
  <si>
    <t>Лупан Олександр Олександрович, Голова</t>
  </si>
  <si>
    <t>17100, Чернігівська обл., Носівський р., м. Носівка, вулиця Шевченка, будинок, 28</t>
  </si>
  <si>
    <t>Носівський первинний осередок № 3 Носівської районної організації Аграрної партії України</t>
  </si>
  <si>
    <t>Михайленко Тамара Анатоліївна, Голова</t>
  </si>
  <si>
    <t>17140, Чернігівська обл., Носівський р., с. Шлях Ілліча, вулиця Гагаріна, будинок,28</t>
  </si>
  <si>
    <t>Яблунівський первинний осередок Носівської районної організації Аграрної партії України</t>
  </si>
  <si>
    <t>Самострол Любов Миколаївна, Голова первинного осередку</t>
  </si>
  <si>
    <t>17100, Чернігівська обл., Носівський р., м. Носівка, вулиця Центральна, будинок 10</t>
  </si>
  <si>
    <t>Носівський первинний осередок №2 Носівської районної організації Аграрної партії України</t>
  </si>
  <si>
    <t>Шрам Віктор Федорович, Голова організації</t>
  </si>
  <si>
    <t>16351, Чернігівська обл., Куликівський р., с. Кладьківка, вулиця Шевченка, будинок 4</t>
  </si>
  <si>
    <t>Кладьківська первинна партійна організація Аграрної партії України у Куликівському районі Чернігівської області</t>
  </si>
  <si>
    <t>Глушко Тамара Михайлівна, Голова</t>
  </si>
  <si>
    <t>16350, Чернігівська обл., Куликівський р., с. Хибалівка, вул. Мічуріна, буд. 17</t>
  </si>
  <si>
    <t>Хибалівська первинна партійна організація Аграрної партії України у куликівському районі Чернігівської області</t>
  </si>
  <si>
    <t>Гнотенко Андрій Володимирович, Голова</t>
  </si>
  <si>
    <t>16341, Чернігівська обл., Куликівський р., с. Вересоч, вулиця Партизанська, будинок №1.</t>
  </si>
  <si>
    <t>Вересоцька первинна партійна організація Аграрної партії України у Куликівському районі Чернігівської області</t>
  </si>
  <si>
    <t>Примак Володимир Борисович, Голова</t>
  </si>
  <si>
    <t>14000, Чернігівська обл., м. Чернігів, Новозаводський р., проспект Миру, будинок 49А, кімната №303</t>
  </si>
  <si>
    <t>Первинний партійний осередок №11 Новозаводської районної в місті Чернігові організації Аграрної партії України</t>
  </si>
  <si>
    <t>Білогура Леся Володимирівна, Голова</t>
  </si>
  <si>
    <t>16311, Чернігівська обл., Куликівський р., с. Горбове, вулиця Миру, будинок 77.</t>
  </si>
  <si>
    <t>Горбівська первинна партійна організація Аграрної партії України у Куликівському районі Чернігівської області</t>
  </si>
  <si>
    <t>Голоп'ята Людмила Миколаївна, Голова</t>
  </si>
  <si>
    <t>16320, Чернігівська обл., Куликівський р., с. Ковчин, вулиця Деполовича, будинок, 15</t>
  </si>
  <si>
    <t>Ковчинська первинна партійна організація Аграрної партії України у Куликівському районі Чернігівської області</t>
  </si>
  <si>
    <t>Ніколаєнко Павло Валерійович, Голова</t>
  </si>
  <si>
    <t>16112, Чернігівська обл., Сосницький р., с. Хлоп'яники, вулиця Миру, будинок 12.</t>
  </si>
  <si>
    <t>Хлоп'яницький первинний осередок Аграрної партії України Сосницького району Чернігівської області</t>
  </si>
  <si>
    <t>Шевченко Федір Петрович, Голова</t>
  </si>
  <si>
    <t>16100, Чернігівська обл., Сосницький р., смт. Сосниця, вулиця Новоселівська, будинок, 4</t>
  </si>
  <si>
    <t>Загребельський первинний осередок Аграрної партії України Сосницького району Чернігівської області</t>
  </si>
  <si>
    <t>Хижняк Анатолій Іванович, Голова</t>
  </si>
  <si>
    <t>16121, Чернігівська обл., Сосницький р., с. Чорнотичі, вулиця Шевченко, будинок 10.</t>
  </si>
  <si>
    <t>Чорнотицький первинний осередок Аграрної партії України Сосницького району Чернігівської області</t>
  </si>
  <si>
    <t>Кривицька Тамара Пантеліївна, Голова</t>
  </si>
  <si>
    <t>16120, Чернігівська обл., Сосницький р., с. Козляничі, вулиця Зарічна, будинок 6</t>
  </si>
  <si>
    <t>Козляницький первинний осередок Аграрної партії України Сосницького району Чернігівської області</t>
  </si>
  <si>
    <t>Макаренко Микола Олександрович, голова</t>
  </si>
  <si>
    <t>16123, Чернігівська обл., Сосницький р., с. Полісся, Вулиця Щорса, будинок 28</t>
  </si>
  <si>
    <t>Матвіївський первинний осередок Аграрної партії України Сосницького району Чернігівської області</t>
  </si>
  <si>
    <t>Романенко Надія Григорівна, Голова</t>
  </si>
  <si>
    <t>16132, Чернігівська обл., Сосницький р., с. Лави, Вулиця Миру, будинок 78</t>
  </si>
  <si>
    <t>Лавський первинний осередок Аграрної партії України Сосницького району Чернігівської області</t>
  </si>
  <si>
    <t>Яременко Олег Сергійович, голова</t>
  </si>
  <si>
    <t>16100, Чернігівська обл., Сосницький р., с. Спаське, Вулиця Виноградського , будинок 42 А</t>
  </si>
  <si>
    <t>Спаський первинний осередок Аграрної партії України Сосницького району Чернігівської області</t>
  </si>
  <si>
    <t>Скіба Ольга Михайлівна, Голова</t>
  </si>
  <si>
    <t>16130, Чернігівська обл., Сосницький р., вулиця Щорса, будинок 17.</t>
  </si>
  <si>
    <t>Вільшанський первинний осередок Аграрної партії України Сосницького району Чернігівської області</t>
  </si>
  <si>
    <t>Дятловська Наталія Миколаївна, Голова</t>
  </si>
  <si>
    <t>16131, Чернігівська обл., Сосницький р., с. Волинка, вулиця Лісова, будинок,30.</t>
  </si>
  <si>
    <t>Волинківський первинний осередок Аграрної партії України Сосницького району Чернігівської області</t>
  </si>
  <si>
    <t>Медведєва Тетяна Дмитрівна, Голова</t>
  </si>
  <si>
    <t>14030, Чернігівська обл., м. Чернігів, Деснянський р., проспект Миру, будинок 49А, кімната 303.</t>
  </si>
  <si>
    <t>Первинний партійний осередок №12 Деснянської районної в місті Чернігові організації Аграрної партії України</t>
  </si>
  <si>
    <t>Трунова Людмила Сергіївна, Голова</t>
  </si>
  <si>
    <t>14032, Чернігівська обл., м. Чернігів, Деснянський р., Вулиця Доценка, будинок 14, квартира 58.</t>
  </si>
  <si>
    <t>Чернігівська міська організація ПОЛІТИЧНОЇ ПАРТІЇ "ВОЛОНТЕРСЬКА ПАРТІЯ УКРАЇНИ"</t>
  </si>
  <si>
    <t>Дмитрієва Наталія Сергіївна, Голова</t>
  </si>
  <si>
    <t>14000, Чернігівська обл., м. Чернігів, Новозаводський р., вулиця Князя Чорного, буд. 4, офіс 85</t>
  </si>
  <si>
    <t>Новозаводська районна в м. Чернігові партійна організація Партії "Солідарність жінок України"</t>
  </si>
  <si>
    <t>Примаченко Олена Миколаївна, Керівник</t>
  </si>
  <si>
    <t>15031, Чернігівська обл., Ріпкинський р., с. Ловинь, вул. Зарічна, буд. 4</t>
  </si>
  <si>
    <t>Ловинська первинна партійна організація Аграрної партії України Ріпкинського району Чернігвської області</t>
  </si>
  <si>
    <t>Киян Тетяна Іванівна, Керівник структурного утворення політичної партії</t>
  </si>
  <si>
    <t>15053, Чернігівська обл., Ріпкинський р., с. Павлівка, Вулиця Нова, будинок 3.</t>
  </si>
  <si>
    <t>ПАВЛІВСЬКА ПЕРВИННА ПАРТІЙНА ОРГАНІЗАЦІЯ АГРАРНОЇ ПАРТІЇ УКРАЇНИ РІПКИНСЬКОГО РАЙОНУ ЧЕРНІГІВСЬКОЇ ОБЛАСТІ</t>
  </si>
  <si>
    <t>Багінський Сергій Іванович, Голова</t>
  </si>
  <si>
    <t>14005, Чернігівська обл., м. Чернігів, Деснянський р., вулиця П'ятницька, буд. 70, корп. 2, кв. 4</t>
  </si>
  <si>
    <t>Деснянська районна в м. Чернігові партійна організація Партії "Солідарність жінок України"</t>
  </si>
  <si>
    <t>Пунтус Людмила Михайлівна, Голова</t>
  </si>
  <si>
    <t>16520, Чернігівська обл., Бахмацький р., с. Городище, вулиця Лесі Українки, буд.21а</t>
  </si>
  <si>
    <t>Городищенська первинна партійна організація №1 Аграрної партії України</t>
  </si>
  <si>
    <t>Левченко Ніна Іванівна, Голова</t>
  </si>
  <si>
    <t>16514, Чернігівська обл., Бахмацький р., с. Матіївка, вулиця Набережна, буд.10</t>
  </si>
  <si>
    <t>Матіївська первинна партійна організація Аграрної партії України</t>
  </si>
  <si>
    <t>271</t>
  </si>
  <si>
    <t>16500, Чернігівська обл., Бахмацький р., м. Бахмач, вулиця Н.Сагайдак, буд. 3</t>
  </si>
  <si>
    <t>Бахмацька міська партійна організація Політичної Партії "Громада і Закон"</t>
  </si>
  <si>
    <t>Усенко Катерина Миколаївна, Голова</t>
  </si>
  <si>
    <t>16522, Чернігівська обл., Бахмацький р., с. Пальчики, вулиця Шкільна, буд. 2</t>
  </si>
  <si>
    <t>Пальчиківська первинна партійна організація Аграрної партії України</t>
  </si>
  <si>
    <t>Ігнатенко Ігор Анатолійович, Голова осередку</t>
  </si>
  <si>
    <t>15323, Чернігівська обл., Корюківський р., с. Сядрине, вулиця Білого, будинок 5</t>
  </si>
  <si>
    <t>Сядринський первинний осередок Аграрної партії України</t>
  </si>
  <si>
    <t>Бусел Олександр Васильович, Керівник структурного утворення політичної партії</t>
  </si>
  <si>
    <t>16332, Чернігівська обл., Куликівський р., с. Орлівка, вулиця Довженка, 27</t>
  </si>
  <si>
    <t>Орлівська первинна партійна організація Аграрної партії України у Куликівському районі Чернігівської області</t>
  </si>
  <si>
    <t>Павленко Віта Віталіївна, Керівник структурного утворення політичної партії</t>
  </si>
  <si>
    <t>16312, Чернігівська обл., Куликівський р., с. Бакланова Муравійка, провулок Медичний, 7</t>
  </si>
  <si>
    <t>Бакланово-Муравійська первинна партійна організація Аграрної партії України у Куликівському районі Чернігівської області</t>
  </si>
  <si>
    <t>Ващенко Володимир Васильович, Керівник структурного утворення політичної партії</t>
  </si>
  <si>
    <t>16352, Чернігівська обл., Куликівський р., с. Дрімайлівка, вулиця Шевченка, 216</t>
  </si>
  <si>
    <t>Дрімайлівська первинна партійна організація Аграрної партії України у Куликівському районі Чернігівської області</t>
  </si>
  <si>
    <t>267</t>
  </si>
  <si>
    <t>Пулінець Наталія Іванівна, Голова</t>
  </si>
  <si>
    <t>17500, Чернігівська обл., м. Прилуки, вулиця Земська, будинок 49, корпус 1</t>
  </si>
  <si>
    <t>Прилуцька районна організація партії "Солідарність жінок України"</t>
  </si>
  <si>
    <t>Вінниченко Тетяна Аркадіївна, Голова</t>
  </si>
  <si>
    <t>16512, Чернігівська обл., Бахмацький р., м. Батурин, вулиця Незалежності України, буд.23</t>
  </si>
  <si>
    <t>Батуринська міська первинна партійна організація Аграрної партії України</t>
  </si>
  <si>
    <t>Демченко Андрій Михайлович, Голова осередку</t>
  </si>
  <si>
    <t>15331, Чернігівська обл., Корюківський р., смт Холми, вулиця Набережна, будинок 15</t>
  </si>
  <si>
    <t>Холминський первинний осередок Аграрної партії України</t>
  </si>
  <si>
    <t>Філіпова Тетяна Яківна, Голова осередку</t>
  </si>
  <si>
    <t>15360, Чернігівська обл., Корюківський р., с. Хотіївка, вулиця Лісова, дудинок 58</t>
  </si>
  <si>
    <t>Хотіївський первинний осередок Аграрної партії України</t>
  </si>
  <si>
    <t>Гончаренко Ірина Василівна, Голова осередку</t>
  </si>
  <si>
    <t>15361, Чернігівська обл., Корюківський р., с. Бреч, вулиця Петра Лісового, будинок 48</t>
  </si>
  <si>
    <t>Брецький первинний осередок Аграрної партії України</t>
  </si>
  <si>
    <t>Єлісєєва Тетяна Василівна, Керівник структурного утворення політичної партії</t>
  </si>
  <si>
    <t>14031, Чернігівська обл., м. Чернігів, Деснянський р., Проспект Миру, будинок 49А, кабінет 303</t>
  </si>
  <si>
    <t>Первинний партійний осередок №11 Деснянської районної у місті Чернігові організації Аграрної партії України</t>
  </si>
  <si>
    <t>Ковальова ніна Володимирівна, Голова</t>
  </si>
  <si>
    <t>Чернігівська обл., Ріпкинський р., с. Малий Листвен, Молодіжна, 1</t>
  </si>
  <si>
    <t>Малолиственська первинна партійна організація Аграрної партії України Ріпкинського району Чернігівської області</t>
  </si>
  <si>
    <t>Симонсук Олександр Володимирович, Голова</t>
  </si>
  <si>
    <t>Чернігівська обл., Ріпкинський р., с. Велика Вісь, Садова, 20</t>
  </si>
  <si>
    <t>Великовіська первинна партійна організація Аграрної партії України Ріпкинського району Чернігівської області</t>
  </si>
  <si>
    <t>Большун Ніна Михайлівна, Голова</t>
  </si>
  <si>
    <t>Чернігівська обл., Ріпкинський р., с. Гучин, Радянська, 19</t>
  </si>
  <si>
    <t>Гучинська первинна партійна організація Аграрної партії України Ріпкинського району Чернігівської області</t>
  </si>
  <si>
    <t>Пишик Світлана Іванівна, Голова</t>
  </si>
  <si>
    <t>14034, Чернігівська обл., м. Чернігів, Деснянський р., проспект Миру, будинок 49-А, кімната 303</t>
  </si>
  <si>
    <t>ПЕРВИННИЙ ПАРТІЙНИЙ ОСЕРЕДОК №9 ДЕСНЯНСЬКОЇ РАЙОННОЇ В МІСТІ ЧЕРНІГОВІ ОРГАНІЗАЦІЇ АГРАРНОЇ ПАРТІЇ УКРАЇНИ</t>
  </si>
  <si>
    <t>Соляник Ігор Миколайович, Голова</t>
  </si>
  <si>
    <t>14001, Чернігівська обл., м. Чернігів, Деснянський р., проспект Миру,будинок 49-А, кабінет 303</t>
  </si>
  <si>
    <t>ПЕРВИННИЙ ПАРТІЙНИЙ ОСЕРЕДОК №10 НОВОЗАВОДСЬКОЇ РАЙОННОЇ В МІСТІ ЧЕРНІГОВІ ОРГАНІЗАЦІЇ АГРАРНОЇ ПАРТІЇ УКРАЇНИ</t>
  </si>
  <si>
    <t>Тютін Василь Михайлович, Голова</t>
  </si>
  <si>
    <t>14032, Чернігівська обл., м. Чернігів, Деснянський р., проспект Миру, будинок 49-А, кабінет 303</t>
  </si>
  <si>
    <t>ПЕРВИННИЙ ПАРТІЙНИЙ ОСЕРЕДОК №10 ДЕСНЯНСЬКОЇ РАЙОННОЇ В МІСТІ ЧЕРНІГОВІ ОРГАНІЗАЦІЇ АГРАРНОЇ ПАРТІЇ УКРАЇНИ</t>
  </si>
  <si>
    <t>-, -</t>
  </si>
  <si>
    <t>16212, Чернігівська обл., Коропський р., с. Свердловка, ВУЛИЦЯ СВЕРДЛОВА, 92</t>
  </si>
  <si>
    <t>Коропська районна партійна організація Політичної Партії "УДАР (Український Демократичний Альянс за Реформи) Віталія Кличка"</t>
  </si>
  <si>
    <t>Герасименко Іван Іванович, Голова</t>
  </si>
  <si>
    <t>16540, Чернігівська обл., Бахмацький р., с. Стрільники, вул.Садова, буд.11</t>
  </si>
  <si>
    <t>Стрільницька первинна партійна організація Аграрної партії України</t>
  </si>
  <si>
    <t>Шуляр Ірина Василівна, Голова</t>
  </si>
  <si>
    <t>16100, Чернігівська обл., Сосницький р., смт Сосниця, вулиця Лесі Українки, будинок 16А</t>
  </si>
  <si>
    <t>Сосницький первинний осередок Аграрної партії України Сосницького району Чернігівської області</t>
  </si>
  <si>
    <t>Левченко Олександр Миколайович, Керівник структурного утворення політичної партії</t>
  </si>
  <si>
    <t>15100, Чернігівська обл., Городнянський р., м. Городня, вулиця Першого Травня 89 / 11</t>
  </si>
  <si>
    <t>Городнянська первинна партійна організація Аграрної партії України</t>
  </si>
  <si>
    <t>Бабієнко Віктор Петрович, голова Білоцерківської первинної пертійної організації Аграрної партії України</t>
  </si>
  <si>
    <t>17432, Чернігівська обл., Бобровицький р., с. Білоцерківці, вул. 30 річчя Перемоги, 23</t>
  </si>
  <si>
    <t>Білоцерківська первинна партійна організація Аграрної партії України</t>
  </si>
  <si>
    <t>Серб Андрій Григорович, Голова</t>
  </si>
  <si>
    <t>16111, Чернігівська обл., Сосницький р., с. Шаболтасівка, вулиця Перевертуна, будинок 15А</t>
  </si>
  <si>
    <t>Шаболтасівський первинний осередок Аграної партії України Сосницького району Чернігівської області</t>
  </si>
  <si>
    <t>16110, Чернігівська обл., Сосницький р., с. Авдіївка, вулиця Сіверська, будинок 67</t>
  </si>
  <si>
    <t>Авдіївський первинний осередок Аграрної партії України Сосницького району Чернігівської області</t>
  </si>
  <si>
    <t>Іщенко Валентин Іванович, Голова</t>
  </si>
  <si>
    <t>16742, Чернігівська обл., Ічнянський р., сщ Тростянець, вулиця Шкільна, будинок 9, квартира 1</t>
  </si>
  <si>
    <t>Тростянецька первинна партійна організація Аграрної партії України</t>
  </si>
  <si>
    <t>Багмет Тамара Василівна, Голова</t>
  </si>
  <si>
    <t>16722, Чернігівська обл., Ічнянський р., с. Андріївка, вулиця Молодіжна, будинок 4</t>
  </si>
  <si>
    <t>Андріївська первинна партійна організація Аграрної партії України</t>
  </si>
  <si>
    <t>Лещенко Надія Сергіївна, Голова</t>
  </si>
  <si>
    <t>16726, Чернігівська обл., Ічнянський р., с. Монастирище, вулиця Карла Маркса, будинок 46</t>
  </si>
  <si>
    <t>Монастирищенська первинна партійна організація Аграрної партії України</t>
  </si>
  <si>
    <t>Третяк Лідія Миколаївна, Голова</t>
  </si>
  <si>
    <t>Чернігівська обл., Ріпкинський р., с. Мохначі, вул.Смолигівська, 16</t>
  </si>
  <si>
    <t>Мохначівська первинна партійна організація Аграрної партії України Ріпкинського району Чернігівської області</t>
  </si>
  <si>
    <t>Завгородня Лідія Василівна, Голова</t>
  </si>
  <si>
    <t>16761, Чернігівська обл., Ічнянський р., с. Сезьки, вулиця Леніна, будинок 16-А</t>
  </si>
  <si>
    <t>Сезьківська первинна партійна організація Аграрної партії України</t>
  </si>
  <si>
    <t>Ковальчук Олексій Петрович, голова Мирнівської первинної партійної організації Аграрної партії України</t>
  </si>
  <si>
    <t>17415, Чернігівська обл., Бобровицький р., с. Мирне, вул. Миру, 1</t>
  </si>
  <si>
    <t>Мирнівська первинна партійна організація Аграрної партії України</t>
  </si>
  <si>
    <t>Діденко Валентина Володимирівна, голова Рудьківської первинної партійної організації Аграрної партії України</t>
  </si>
  <si>
    <t>17420, Чернігівська обл., Бобровицький р., с. Рудьківка, вул. Центральна, 20</t>
  </si>
  <si>
    <t>Рудьківська первинна партійна організація Аграрної партії України</t>
  </si>
  <si>
    <t>Шурига Олена Миколаївна, Керівник структурного утворення політичної партії</t>
  </si>
  <si>
    <t>14000, Чернігівська обл., м. Чернігів, Новозаводський р., Вулиця Незалежності, будинок 74, квартира 7</t>
  </si>
  <si>
    <t>Первинний партійний осередок №9 Новозаводської районної у м. Чернігові організації Аграрної партії України</t>
  </si>
  <si>
    <t>270</t>
  </si>
  <si>
    <t>Антоненко Павло Владиславович, Голова</t>
  </si>
  <si>
    <t>16500, Чернігівська обл., Бахмацький р., м. Бахмач, вул. Чернігівська, буд 3-А, кв.77</t>
  </si>
  <si>
    <t>Бахмацька районна партійна організація Політичної Партії "Громада і Закон "</t>
  </si>
  <si>
    <t>Шевченко Галина Олексіївна, голова Марківецької первинної партійної організації Аграрної партії України</t>
  </si>
  <si>
    <t>17421, Чернігівська обл., Бобровицький р., с. Марківці, вулиця збука, 2</t>
  </si>
  <si>
    <t>Марківецька первинна партійна організація Аграрної партії України</t>
  </si>
  <si>
    <t>Лях Галина Миколаїнва, голова Сухинської первинної партійної організації Аграрної партії України</t>
  </si>
  <si>
    <t>17420, Чернігівська обл., Бобровицький р., с. Сухиня, вулиця Миру, 12А</t>
  </si>
  <si>
    <t>Сухинська первинна партійна організація Аграрної партії України</t>
  </si>
  <si>
    <t>Сидоренко Галина Михайлівна, Голова</t>
  </si>
  <si>
    <t>Чернігівська обл., Ріпкинський р., смт Ріпки, попудренко, 10/2</t>
  </si>
  <si>
    <t>Смолигівська первинна партійна організація Аграрної партії України</t>
  </si>
  <si>
    <t>Вдовенко Михайло Іванович, Голова</t>
  </si>
  <si>
    <t>Чернігівська обл., Ріпкинський р., с. Присторонь, піщана</t>
  </si>
  <si>
    <t>Даницька первинна партійна організація Аграрної партії України</t>
  </si>
  <si>
    <t>Солохненко Олександр Миколайович, Голова організації</t>
  </si>
  <si>
    <t>15332, Чернігівська обл., Корюківський р., с. Козилівка, вулиця Садова, 3</t>
  </si>
  <si>
    <t>Козилівський первинний осередок Аграрної партії України</t>
  </si>
  <si>
    <t>Откидач Ніна Михайлівна, Голова</t>
  </si>
  <si>
    <t>16530, Чернігівська обл., Бахмацький р., с. Митченки, вул.Першотравнева, буд.22А</t>
  </si>
  <si>
    <t>Митченківська первинна партійна організація Аграрної партії України</t>
  </si>
  <si>
    <t>Халимон Ірина Олександрівна, Голова</t>
  </si>
  <si>
    <t>16532, Чернігівська обл., Бахмацький р., с. Халимонове, вул. Сіденка, буд. 73</t>
  </si>
  <si>
    <t>Халимонівська первинна партійна організація Аграрної партії України</t>
  </si>
  <si>
    <t>Галілейська Оксана Олексіївна, Голова Наумівської первинної партійної організації Аграрної партії України</t>
  </si>
  <si>
    <t>17413, Чернігівська обл., Бобровицький р., с. Наумівка, вул. Н.Київського,24</t>
  </si>
  <si>
    <t>Наумівська  первинна партійна організація Аграрної партії України</t>
  </si>
  <si>
    <t>Капінос Наталія Миколаївна, Голова Петрівської  первинної партійної організації Аграрної партії України</t>
  </si>
  <si>
    <t>17454, Чернігівська обл., Бобровицький р., с. Петрівка, вул. Шевченка, 10</t>
  </si>
  <si>
    <t>Петрівська  первинна партійна організація Аграрної партії України</t>
  </si>
  <si>
    <t>Сморгін Яна Михайлівна, Голова Гаврилівської  первинної партійної організації Аграрної партії України</t>
  </si>
  <si>
    <t>17451, Чернігівська обл., Бобровицький р., с/рада Гаврилівська, вул. Кичі, 30</t>
  </si>
  <si>
    <t>Гаврилівська первинна партійна організація Аграрної партії України</t>
  </si>
  <si>
    <t>Даценко Валентина Володимирівна, Голова Козацької первинної партійної організації Аграрної партії України</t>
  </si>
  <si>
    <t>17450, Чернігівська обл., Бобровицький р., с/рада Козацька, вул. Леніна, 15</t>
  </si>
  <si>
    <t>Козацька первинна партійна організація Аграрної партії України</t>
  </si>
  <si>
    <t>Тіга Ірина Євгенівна, Голова Старобиківської первинної партійної організації Аграрної партії України</t>
  </si>
  <si>
    <t>17416, Чернігівська обл., Бобровицький р., с. Старий Биків, вул. Леніна, 4, кв. 1</t>
  </si>
  <si>
    <t>Старобиківська первинна партійна організація Аграрної партії України</t>
  </si>
  <si>
    <t>Даценко Яніна Олександрівна, Голова Новобиківської первинної партійної організації Аграрної партії України</t>
  </si>
  <si>
    <t>17452, Чернігівська обл., Бобровицький р., с. Новий Биків, вул. Петровського, 30</t>
  </si>
  <si>
    <t>Новобиківська первинна партійна організація Аграрної партії України Бобровицького району Чернігівської області</t>
  </si>
  <si>
    <t>Колесник Микола Миколайович, Голова Ради</t>
  </si>
  <si>
    <t>17441, Чернігівська обл., Бобровицький р., с. Олександрівка, вул. 30-річчя Перемоги, 15</t>
  </si>
  <si>
    <t>Олександрівська первинна партійна організація Аграрної партії України</t>
  </si>
  <si>
    <t>Пащенок Микола Ілліч, Голова</t>
  </si>
  <si>
    <t>15070, Чернігівська обл., Ріпкинський р., с. Буянки, Центральна, 4</t>
  </si>
  <si>
    <t>Вишнівська первинна партійна організація Аграрної партії України</t>
  </si>
  <si>
    <t>Тулуша Олександр Миколайович, Голова</t>
  </si>
  <si>
    <t>16544, Чернігівська обл., Бахмацький р., с. Красне, вул. Лесі Українки, буд. 6</t>
  </si>
  <si>
    <t>Красненська первинна партійна організація №1 Аграрної партії України</t>
  </si>
  <si>
    <t>Маковій Володимир Григорович, голова Кобижчанської первинної партійна організація Аграрна партії України</t>
  </si>
  <si>
    <t>17411, Чернігівська обл., Бобровицький р., с. Кобижча, вул. Братів Лисенко, 1</t>
  </si>
  <si>
    <t>Кобижчанська первинна партійна організація Аграрної партії України</t>
  </si>
  <si>
    <t>Маховка Вячеслав Петрович, Голова</t>
  </si>
  <si>
    <t>14000, Чернігівська обл., м. Чернігів, Деснянський р., Проспект Миру, будинок 49 А, кабінет 303</t>
  </si>
  <si>
    <t>Первинний партійний осередок №8 Деснянської районної у м.Чернігові організації Аграрної партії України м.Чернігів</t>
  </si>
  <si>
    <t>242</t>
  </si>
  <si>
    <t>Самострова Ольга Олександрівна, Голова</t>
  </si>
  <si>
    <t>14005, Чернігівська обл., м. Чернігів, Новозаводський р., Вулиця Першої Гвардійської Армії, будинок 4, квартира 347</t>
  </si>
  <si>
    <t>Деснянська районна у місті Чернігові партійна організація політичної партії "Громада і Закон"</t>
  </si>
  <si>
    <t>241</t>
  </si>
  <si>
    <t>Малецька Кіра-Софія Вікторівна, Голова</t>
  </si>
  <si>
    <t>14021, Чернігівська обл., м. Чернігів, Новозаводський р., Вулиця Красносільського, будинок 96</t>
  </si>
  <si>
    <t>Новозаводська районна у місті Чернігові партійна організація Політичної Партії "Громада і Закон"</t>
  </si>
  <si>
    <t>Олешко Валентина Іванівна, голова Пісківської первинної партійна організація Аграрна партії України</t>
  </si>
  <si>
    <t>17460, Чернігівська обл., Бобровицький р., с. Піски, вул. Незалежності, 64</t>
  </si>
  <si>
    <t>Пісківська первинна партійна організація Аграрної партії України</t>
  </si>
  <si>
    <t>Левченко Катерина Данилівна, голова Свидовецької первинної партійна організація Аграрна партії України</t>
  </si>
  <si>
    <t>17440, Чернігівська обл., Бобровицький р., с. Свидовець, вул. В.Ананьєвої, 15</t>
  </si>
  <si>
    <t>Свидовецька первинна партійна організація Аграрної партії України</t>
  </si>
  <si>
    <t>240</t>
  </si>
  <si>
    <t>Товкач Олена Вікторівна, Голова</t>
  </si>
  <si>
    <t>14027, Чернігівська обл., м. Чернігів, Деснянський р., Вулиця Рокосовського, будинок 4, квартира 94</t>
  </si>
  <si>
    <t>Чернігівська міська партійна організація Політичної Партії "Громада і Закон"</t>
  </si>
  <si>
    <t>210</t>
  </si>
  <si>
    <t>Тимошенко Альона Миколаївна, Голова, член Ради</t>
  </si>
  <si>
    <t>17400, Чернігівська обл., Бобровицький р., м. Бобровиця, вул. Лупицька, буд. 2, кв. 10</t>
  </si>
  <si>
    <t>Бобровицька районна організація Політичної партії "Ліва опозиція"</t>
  </si>
  <si>
    <t>Ковбаско Лілія Анатоліївна, голова Старобасанської первинної партійної організації Аграрної партії України</t>
  </si>
  <si>
    <t>17423, Чернігівська обл., Бобровицький р., с. Стара Басань, вул. Поштова, 1</t>
  </si>
  <si>
    <t>Старобасанська первинна партійна організація Аграрної партії України(Старобасанська первинна партійна організація Аграрної партії України)</t>
  </si>
  <si>
    <t>Буряк Світлана Влолодимирівна, голова Ярославської первинної партійної організації Аграрної партії України</t>
  </si>
  <si>
    <t>17422, Чернігівська обл., Бобровицький р., с. Ярославка, вул. Молодіжна, 10А</t>
  </si>
  <si>
    <t>Ярославська первинна партійна організація Аграрної партії України</t>
  </si>
  <si>
    <t>Гармаш Валентина Миколаївна, голова Озерянської первинної партійної організації Аграрної партії України</t>
  </si>
  <si>
    <t>17430, Чернігівська обл., Бобровицький р., с. Озеряни, вул. Незалежності, 10</t>
  </si>
  <si>
    <t>Озерянська первинна партійна організація Аграрної партії України</t>
  </si>
  <si>
    <t>Гавриленко Петро Павлович, голова Щаснівської первинної партійної організації Аграрної партії України</t>
  </si>
  <si>
    <t>17431, Чернігівська обл., Бобровицький р., с. Щаснівка, вул. 30 річчя Перемоги, 10</t>
  </si>
  <si>
    <t>Щаснівська первинна партійна організація Аграрної партії України(Щаснівська первинна партійна організація Аграрної партії України)</t>
  </si>
  <si>
    <t>Калюжний Олексій Іванович, голова Бригинцівської первинної партійної організації Аграрної партії України</t>
  </si>
  <si>
    <t>17433, Чернігівська обл., Бобровицький р., с. Бригинці, вул. центральна, 51</t>
  </si>
  <si>
    <t>Бригинцівська первинна партійна організація Аграрної партії України(Бригинцівська первинна партійна організація Аграрної партії України)</t>
  </si>
  <si>
    <t>Приходько Ганна Миколаївна, голова Браницької первинної партійної організації Аграрної партії України</t>
  </si>
  <si>
    <t>17410, Чернігівська обл., Бобровицький р., с. Браниця, вул. Шутого, 4</t>
  </si>
  <si>
    <t>Браницька первинна партійна організація Аграрної партії України(Браницька первинна партійна організація Аграрної партії України)</t>
  </si>
  <si>
    <t>Ткаченко Григорій Михайлович, Голова</t>
  </si>
  <si>
    <t>Чернігівська обл., Чернігівський р., с. Лукашівка, вулиця Колгоспна, будинок, 2</t>
  </si>
  <si>
    <t>Анисівська первинна партійна організація Аграрної партії України Чернігівського району Чернігівської області</t>
  </si>
  <si>
    <t>Єфременко Людмила Іванівна, Голова</t>
  </si>
  <si>
    <t>16751, Чернігівська обл., Ічнянський р., с. Іваниця, вулиця Зелена, будинок 6</t>
  </si>
  <si>
    <t>Іваницька первинна партійна організація Аграрної партії України</t>
  </si>
  <si>
    <t>Скороход Тамара Михайлівна, Голова організації</t>
  </si>
  <si>
    <t>15330, Чернігівська обл., Корюківський р., с. Камка, вулиця Центральна, буд. 20</t>
  </si>
  <si>
    <t>Камківський первинний осередок Аграрної партії України</t>
  </si>
  <si>
    <t>Жукова Лариса Валентинівна, Голова організації</t>
  </si>
  <si>
    <t>15341, Чернігівська обл., Корюківський р., с. Буда, провулок Тихий, буд. 11</t>
  </si>
  <si>
    <t>Будянський первинний осередок Аграрної партії України</t>
  </si>
  <si>
    <t>Єрмоленко Віктор Дмитрович, Голова організації</t>
  </si>
  <si>
    <t>15321, Чернігівська обл., Корюківський р., с. Рибинськ, вулиця Дачна, 8-А</t>
  </si>
  <si>
    <t>Рибинський первинний осередок Аграрної партії України</t>
  </si>
  <si>
    <t>Машталір Петро Миколайович, Голова організації</t>
  </si>
  <si>
    <t>15360, Чернігівська обл., Корюківський р., с. Савинки, вулиця Лесі Українки, 14-А</t>
  </si>
  <si>
    <t>Савинківський первинний осередок Аграрної партії України</t>
  </si>
  <si>
    <t>Надточій Валентин Іванович, Голова організації</t>
  </si>
  <si>
    <t>15335, Чернігівська обл., Корюківський р., с. Рейментарівка, вулиця Туніка, 55</t>
  </si>
  <si>
    <t>Рейментарівський первинний осередок Аграрнорї партії України</t>
  </si>
  <si>
    <t>Скрипка Віталій Іванович, Голова організації</t>
  </si>
  <si>
    <t>15314, Чернігівська обл., Корюківський р., с. Наумівка, вулиця Партизанська, буд. 19</t>
  </si>
  <si>
    <t>Наумівський первинний осередок Аграрної партії України</t>
  </si>
  <si>
    <t>Рябець Надія Петрівна, Голова організації</t>
  </si>
  <si>
    <t>15311, Чернігівська обл., Корюківський р., с. Прибинь, вулиця Слави, будинок 16</t>
  </si>
  <si>
    <t>Прибинський первинний осередок Аграрної партії України</t>
  </si>
  <si>
    <t>Плющ Станіслав Григорович, Голова організації</t>
  </si>
  <si>
    <t>15362, Чернігівська обл., Корюківський р., с. Домашлин, вулиця Молодіжна, будинок 64</t>
  </si>
  <si>
    <t>Домашлинський первинний осередок Аграрної партії України</t>
  </si>
  <si>
    <t>Тарасенко Марія Василівна, Голова організації</t>
  </si>
  <si>
    <t>15334, Чернігівська обл., Корюківський р., с. Жукля, вулиця Центральна, буд. 110</t>
  </si>
  <si>
    <t>Жуклянський первинний осередок Аграрної партії України</t>
  </si>
  <si>
    <t>162</t>
  </si>
  <si>
    <t>Ігнатенко Михайло Васильович, Голова</t>
  </si>
  <si>
    <t>16703, Чернігівська обл., Ічнянський р., м. Ічня, вулиця Вокзальна, будинок 5, квартира 2</t>
  </si>
  <si>
    <t>Ічнянська первинна партійна організація "Надія" Аграрної партії України</t>
  </si>
  <si>
    <t>Козел Володимир Іванович, Голова організації</t>
  </si>
  <si>
    <t>15342, Чернігівська обл., Корюківський р., с. Забарівка, вулиця Гагаріна, будинок 63</t>
  </si>
  <si>
    <t>Забарівський первинний осередок Аграрної партії України</t>
  </si>
  <si>
    <t>Щербак Микола Васильович, Голова організації</t>
  </si>
  <si>
    <t>15320, Чернігівська обл., Корюківський р., с. Білошицька Слобода, вулиця Гагаріна, будинок 6</t>
  </si>
  <si>
    <t>Білошицько-Слобідський первинний осередок Аграрної партії України</t>
  </si>
  <si>
    <t>Мисник Ганна Володимирівна, Голова організації</t>
  </si>
  <si>
    <t>15313, Чернігівська обл., Корюківський р., с. Охрамієвичі, вулиця 8-го Березня, будинок 36</t>
  </si>
  <si>
    <t>Охрамієвицький первинний осередок Аграрної партії України</t>
  </si>
  <si>
    <t>Ананко Сергій Олексійович, Голова організації</t>
  </si>
  <si>
    <t>15352, Чернігівська обл., Корюківський р., с. Олександрівка, вулиця Центральна, будинок 105а</t>
  </si>
  <si>
    <t>Олександрівський первинний осередок Аграрної партії України</t>
  </si>
  <si>
    <t>Бардаков Валерій Григорович , Голова організації</t>
  </si>
  <si>
    <t>15310, Чернігівська обл., Корюківський р., с. Шишківка, вулиця Шкільна, будинок 15</t>
  </si>
  <si>
    <t>Шишківський первинний осередок Аграрної партії України</t>
  </si>
  <si>
    <t>Шевченко Сергій Федорович, Голова організації</t>
  </si>
  <si>
    <t>15312, Чернігівська обл., Корюківський р., с. Перелюб, вулиця Миру, будинок 15</t>
  </si>
  <si>
    <t>Перелюбський первинний осередок Аграрної партії України</t>
  </si>
  <si>
    <t>Пархоменко, Голова</t>
  </si>
  <si>
    <t>16721, Чернігівська обл., Ічнянський р., с. Дорогинка, вулиця Набережна, будинок 94</t>
  </si>
  <si>
    <t>Дорогінська первинна партійна організація Аграрної партії України</t>
  </si>
  <si>
    <t>Прокопчук Ольга Сергіївна, Голова</t>
  </si>
  <si>
    <t>16762, Чернігівська обл., Ічнянський р., с. Буди, вулиця Лісова, будинок 64</t>
  </si>
  <si>
    <t>Будянська первинна партійна організація Аграрної партії України</t>
  </si>
  <si>
    <t>Тарасенко Олена Петрівна, Голова</t>
  </si>
  <si>
    <t>14000, Чернігівська обл., м. Чернігів, Новозаводський р., проспект Миру, будинок 194</t>
  </si>
  <si>
    <t>Первинна партійна організація №8 Новозаводської районної у м. Чернігові організації Аграрної партії України</t>
  </si>
  <si>
    <t>266</t>
  </si>
  <si>
    <t>Харченко Олена Олександрівна, Голова</t>
  </si>
  <si>
    <t>17500, Чернігівська обл., м. Прилуки, вулиця Костянтинівська, будинок 98, квартира 44</t>
  </si>
  <si>
    <t>Прилуцька місцева організація партії "Солідарність жінок України"</t>
  </si>
  <si>
    <t>278</t>
  </si>
  <si>
    <t>Новик Валентина Федосіївна, Голова Організації</t>
  </si>
  <si>
    <t>15600, Чернігівська обл., Менський р., м. Мена, вул.Слов"янська, буд. 20</t>
  </si>
  <si>
    <t>Менська місцева організація партії "Солідарність жінок України"</t>
  </si>
  <si>
    <t>Пекуровська Олена Миколаївна, Голова</t>
  </si>
  <si>
    <t>14000, Чернігівська обл., м. Чернігів, Деснянський р., вулиця Мстиславська, будинок 9, офіс 103</t>
  </si>
  <si>
    <t>Первинна партійна організації № 7 Деснянської районної у м. Чернігові організації Аграрної партії України</t>
  </si>
  <si>
    <t>Маківчук Лєна Вікторівна, Голова</t>
  </si>
  <si>
    <t>14000, Чернігівська обл., м. Чернігів, Деснянський р., проспект Перемоги, будинок 49-А</t>
  </si>
  <si>
    <t>Первинна партійна організація № 6 Деснянської районної у м. Чернігові організації Аграрної партії України</t>
  </si>
  <si>
    <t>Василець Андрій Іванович, Голова</t>
  </si>
  <si>
    <t>14032, Чернігівська обл., м. Чернігів, Деснянський р., вулиця Доценка, будинок 8-А, квартира 35</t>
  </si>
  <si>
    <t>Первинна партійна організація № 5 Деснянської районної у м. Чернігові організації Аграрної партії України</t>
  </si>
  <si>
    <t>Білоус Зорина Павлівна, Голова</t>
  </si>
  <si>
    <t>14013, Чернігівська обл., м. Чернігів, Деснянський р., вулиця Пушкіна, будинок 34-В, квартира 39</t>
  </si>
  <si>
    <t>Первинна партійна організація № 4 Деснянської районної у м. Чернігові організації Аграрної партії України</t>
  </si>
  <si>
    <t>Качура Ярослав Віталійович, Голова</t>
  </si>
  <si>
    <t>14021, Чернігівська обл., м. Чернігів, Новозаводський р., вулиця Орловська, будинок 55</t>
  </si>
  <si>
    <t>Первинна партійна організація № 6 Новозаводської районної у м. Чернігові організації Аграрної партії України</t>
  </si>
  <si>
    <t>Казновецький Любомир Михайлович, Голова</t>
  </si>
  <si>
    <t>14000, Чернігівська обл., м. Чернігів, Новозаводський р., вулиця Нафтовиків, будинок 8, квартира 10</t>
  </si>
  <si>
    <t>Первинна партійна організація № 7 Новозаводської районної у м. Чернігові організації Аграрної партії України</t>
  </si>
  <si>
    <t>Корень Олександр Степанович, Голова</t>
  </si>
  <si>
    <t>16506, Чернігівська обл., Бахмацький р., с. Бахмач, вул. І.Франка, буд.26</t>
  </si>
  <si>
    <t>Бахмацька сільська первинна партійна організація Аграрної партії України</t>
  </si>
  <si>
    <t>Топчій Ігор Іванович, Голова</t>
  </si>
  <si>
    <t>16730, Чернігівська обл., Ічнянський р., с. Петрушівка, вулиця Радянська, будинок 40</t>
  </si>
  <si>
    <t>Петрушівська первинна партійна організація Аграрної партії України</t>
  </si>
  <si>
    <t>Оробей Валентина Анатоліївна, Голова</t>
  </si>
  <si>
    <t>16752, Чернігівська обл., Ічнянський р., с. Іржавець, вулиця Леніна, будинок 12</t>
  </si>
  <si>
    <t>Іржавецька первинна партійна організація Аграрної партії України</t>
  </si>
  <si>
    <t>Бобро Ганна Михайлівна, Голова</t>
  </si>
  <si>
    <t>16752, Чернігівська обл., Ічнянський р., с. Городня, вулиця Кірова, будинок 30</t>
  </si>
  <si>
    <t>Городнянська первинна партійна організація</t>
  </si>
  <si>
    <t>239</t>
  </si>
  <si>
    <t>Зевченко Олександр Олександрович, Голова</t>
  </si>
  <si>
    <t>14000, Чернігівська обл., м. Чернігів, Деснянський р., вулиця П'ятницька, будинок 23, квартира 4</t>
  </si>
  <si>
    <t>ЧЕРНІГІВСЬКА МІСЦЕВА ОРГАНІЗАЦІЯ ПАРТІЇ "СОЛІДАРНІСТЬ ЖІНОК УКРАЇНИ"</t>
  </si>
  <si>
    <t>265</t>
  </si>
  <si>
    <t>Тарадій Тетяна Олегівна, Голова</t>
  </si>
  <si>
    <t>17500, Чернігівська обл., м. Прилуки, вулиця Костянтинівська, будинок 115, квартира 46</t>
  </si>
  <si>
    <t>Прилуцька міська організація Політичної партії "Ліва опозиція"</t>
  </si>
  <si>
    <t>Івченко Володимир Іванович, Голова</t>
  </si>
  <si>
    <t>16708, Чернігівська обл., Ічнянський р., с. Гужівка, вулиця Макаренка, будинок 31</t>
  </si>
  <si>
    <t>Гужівська первинна партійна організація Аграрної партії України</t>
  </si>
  <si>
    <t>Бурімська первинна партійна організація Аграрної партії України</t>
  </si>
  <si>
    <t>Сибірська Ольга Володимирівна, Голова</t>
  </si>
  <si>
    <t>14000, Чернігівська обл., м. Чернігів, Новозаводський р., вулиця Комсомольська, будинок 49-А</t>
  </si>
  <si>
    <t>ЧЕРНІГІВСЬКА МІСЬКА ОРГАНІЗАЦІЯ ПОЛІТИЧНОЇ ПАРТІЇ "ПРАВО НАРОДУ"</t>
  </si>
  <si>
    <t>264</t>
  </si>
  <si>
    <t>Нетяга Віктор Володимирович, Голова</t>
  </si>
  <si>
    <t>15710, Чернігівська обл., м. Прилуки, вулиця Ярмакова, будинок, 47, офіс, 7</t>
  </si>
  <si>
    <t>ПРИЛУЦЬКА РАЙОННА ПАРТОРГАНІЗАЦІЯ ПОЛІТИЧНОЇ ПАРТІЇ "ГРОМАДСЬКО - ПОЛІТИЧНИЙ РУХ ВАЛЕНТИНА НАЛИВАЙЧЕНКА "СПРАВЕДЛИВІСТЬ"</t>
  </si>
  <si>
    <t>Макаренко Сергій Миколайович, Голова</t>
  </si>
  <si>
    <t>16544, Чернігівська обл., Бахмацький р., с. Курінь, провулок Радянський, буд.13</t>
  </si>
  <si>
    <t>Курінська первинна партійна організація Аграрної партії України</t>
  </si>
  <si>
    <t>237</t>
  </si>
  <si>
    <t>168</t>
  </si>
  <si>
    <t>Вітвіцька Людмила Миколаївна, Голова</t>
  </si>
  <si>
    <t>16601, Чернігівська обл., м. Ніжин, вулиця Братів Зосим, будинок 4, квартира 3</t>
  </si>
  <si>
    <t>Ніжинська міська організація Політичної партії "Партія поляків України"</t>
  </si>
  <si>
    <t>176</t>
  </si>
  <si>
    <t>Кобиш Олександр Григорович, Голова</t>
  </si>
  <si>
    <t>17200, Чернігівська обл., Талалаївський р., смт Талалаївка, вул.Леніна,7/1</t>
  </si>
  <si>
    <t>Талалаївська районна організація партії "Справедливість"</t>
  </si>
  <si>
    <t>167</t>
  </si>
  <si>
    <t>Базар Анатолій Павлович, Голова</t>
  </si>
  <si>
    <t>16608, Чернігівська обл., м. Ніжин, вулиця Липіврізька, будинок, 50а, кабінет, 3</t>
  </si>
  <si>
    <t>Ніжинська районна парторганізація ПОЛІТИЧНОЇ ПАРТІЇ "ГРОМАДСЬКО - ПОЛІТИЧНИЙ РУХ ВАЛЕНТИНА НАЛИВАЙЧЕНКА "СПРАВЕДЛИВІСТЬ"</t>
  </si>
  <si>
    <t>166</t>
  </si>
  <si>
    <t>Клименко Михайло Сергійович, Голова</t>
  </si>
  <si>
    <t>16600, Чернігівська обл., м. Ніжин, вулиця Б.Хмельницького, буд. 38,  офіс 8</t>
  </si>
  <si>
    <t>Ніжинська районна організація Всеукраїнського об'єднання "Свобода"</t>
  </si>
  <si>
    <t>Мозгова Надія Миколаївна, Керівник структурного утворення політичної партії</t>
  </si>
  <si>
    <t>15542, Чернігівська обл., Чернігівський р., с. Ведильці, вулиця Щорса, будинок 28</t>
  </si>
  <si>
    <t>Ведильцівська первинна партійна організація Аграрної партії України Чернігівського району Чернігівської області</t>
  </si>
  <si>
    <t>Калита Ніна Олексіївна, Керівник структурного утворення політичної партії</t>
  </si>
  <si>
    <t>15558, Чернігівська обл., Чернігівський р., смт Гончарівське, вулиця Танкістів, будинок 78, квартира 29</t>
  </si>
  <si>
    <t>Гончарівська первинна партійна організація Аграрної партії України Чернігівського району Чернігівської області</t>
  </si>
  <si>
    <t>Литвинець Андрій Миколайович, Керівник структурного утворення політичної партії</t>
  </si>
  <si>
    <t>15552, Чернігівська обл., Чернігівський р., смт Михайло-Коцюбинське, вулиця Пушкіна, будинок 50а/2</t>
  </si>
  <si>
    <t>Михайло-Коцюбинська первинна партійна організація Аграрної партії України Чернігівського району Чернігівської області</t>
  </si>
  <si>
    <t>Лобосок Володимир Петрович, Голова осередку</t>
  </si>
  <si>
    <t>15400, Чернігівська обл., Семенівський р., м. Семенівка, Шевченко,3</t>
  </si>
  <si>
    <t>Жадівський первинний осередок партійної організації Аграрної партії України</t>
  </si>
  <si>
    <t>Банний Олег михайлович, Голова</t>
  </si>
  <si>
    <t>Хотіївський первинний осередок партійної організації Аграрної партії України</t>
  </si>
  <si>
    <t>Кобзар Олександр Петрович, Керівник структурного утворення політичної партії</t>
  </si>
  <si>
    <t>15504, Чернігівська обл., Чернігівський р., с. Старий Білоус, вулиця 30 років Перемоги, будинок 60а</t>
  </si>
  <si>
    <t>Старобілоуська первинна партійна організація Аграрної партії України Чернігівського району Чернігівської області</t>
  </si>
  <si>
    <t>Михайлюк Наталія Анатоліївна, голова первинної партійної організації</t>
  </si>
  <si>
    <t>17200, Чернігівська обл., Талалаївський р., смт Талалаївка, вул.Степова,1а</t>
  </si>
  <si>
    <t>Первинна партійна організація смт.Талалаївка Талалаївської районної організації Аграрної партії України</t>
  </si>
  <si>
    <t>Красножон Анатолій Вікторович, голова первинної партійної організації</t>
  </si>
  <si>
    <t>17270, Чернігівська обл., Талалаївський р., с. Харкове, вул.Науменка,44</t>
  </si>
  <si>
    <t>Первинна партійна організація с. Харкове Талалаївської районної організації Аграрної партії України</t>
  </si>
  <si>
    <t>Науменко Оксана Миколаївна, голова первинної партійної організації</t>
  </si>
  <si>
    <t>17252, Чернігівська обл., Талалаївський р., с. Березівка, вул. Кочубеїв,3</t>
  </si>
  <si>
    <t>Первинна партійна організація с.Березівка Талалаївської районної організації Аграрної партії України</t>
  </si>
  <si>
    <t>Максимейко Олександр Миколайович, голова первинної партійної організації</t>
  </si>
  <si>
    <t>17210, Чернігівська обл., Талалаївський р., с. Красний Колядин, 30-річчя Перемоги,30</t>
  </si>
  <si>
    <t>Первинна партійна організація с. Красний Колядин Талалаївської районної організації Аграрної партії України</t>
  </si>
  <si>
    <t>Ворох Володимир Миколайович, Голова</t>
  </si>
  <si>
    <t>14000, Чернігівська обл., м. Чернігів, Деснянський р., проспект Миру, будинок 49-А</t>
  </si>
  <si>
    <t>Первинна партійна організація № 5 Новозаводської районної у м. Чернігові партійної організації Аграрної партії України</t>
  </si>
  <si>
    <t>Проха Катерина Михайлівна, Голова</t>
  </si>
  <si>
    <t>16725, Чернігівська обл., Ічнянський р., с. Заудайка, вулиця Садова, будинок 34</t>
  </si>
  <si>
    <t>Заудайська первинна партійна організація Аграрної партії України</t>
  </si>
  <si>
    <t>Мартиненко Сергій Олексійович, Голова</t>
  </si>
  <si>
    <t>16724, Чернігівська обл., Ічнянський р., с. Бакаївка, вулиця Леніна, будинок 46</t>
  </si>
  <si>
    <t>Бакаївська первинна партійна організація Аграрної партії України</t>
  </si>
  <si>
    <t>165</t>
  </si>
  <si>
    <t>Куйбіда Сергій Сергійович, ГОЛОВА ОРГАНІЗАЦІЇ</t>
  </si>
  <si>
    <t>16665, Чернігівська обл., Ніжинський р., с. Богданівка, вулиця Леніна, будинок 25</t>
  </si>
  <si>
    <t>Ніжинська районна організація Політичної партії "Громадянська позиція"</t>
  </si>
  <si>
    <t>Приходько Микола Володимирович, Голова Організації</t>
  </si>
  <si>
    <t>15134, Чернігівська обл., Городнянський р., с. Кузничі, вул. Леніна, буд. 54</t>
  </si>
  <si>
    <t>Кузницька первинна партійна організація Аграрної партії України</t>
  </si>
  <si>
    <t>Журко Неля Миколаївна, Голова</t>
  </si>
  <si>
    <t>16600, Чернігівська обл., м. Ніжин, вул. Космонавтів, буд 25</t>
  </si>
  <si>
    <t>Первинна партійна організація № 4 Ніжинської міської партійної організації Аграрної партії України</t>
  </si>
  <si>
    <t>Вовкогон Сергій Федорович, Голова</t>
  </si>
  <si>
    <t>16600, Чернігівська обл., м. Ніжин, вул. Лащенко, буд 3</t>
  </si>
  <si>
    <t>Первинна партійна організація № 3 Ніжинської міської партійної організації Аграрної партії України</t>
  </si>
  <si>
    <t>Авраменко Олексій Васильович, Голова</t>
  </si>
  <si>
    <t>16600, Чернігівська обл., м. Ніжин, вул. Синяківська, буд. 49, кв. 28</t>
  </si>
  <si>
    <t>Первинна партійна організація № 2 Ніжинської міської партійної організації Аграрної партії України</t>
  </si>
  <si>
    <t>Ухо Олександр Сергійович, Голова</t>
  </si>
  <si>
    <t>16600, Чернігівська обл., м. Ніжин, вулиця Авдіївська, буд. 19, кв. 11</t>
  </si>
  <si>
    <t>Первинна партійна організація № 1 Ніжинської міської партійної організації Аграрної партії України</t>
  </si>
  <si>
    <t>Лапко Віра Петрівна, Керівник структурного утворення політичної партії</t>
  </si>
  <si>
    <t>16300, Чернігівська обл., Куликівський р., смт Куликівка, вулиця Щорса, 97</t>
  </si>
  <si>
    <t>Куликівська селищна первинна партійна організація Аграрної партії України у Куликівському районі Чернігівської області</t>
  </si>
  <si>
    <t>263</t>
  </si>
  <si>
    <t>Закусило Сергій Іванович, Голова</t>
  </si>
  <si>
    <t>17500, Чернігівська обл., м. Прилуки, вулиця Густинська, будинок 10</t>
  </si>
  <si>
    <t>Прилуцька районна організація політичної партії "Громадянська позиція"</t>
  </si>
  <si>
    <t>Долинець Сергій Миколайович, Керівник структурного утворення політичної партії</t>
  </si>
  <si>
    <t>16300, Чернігівська обл., Куликівський р., смт Куликівка, вулиця Щорса, 100</t>
  </si>
  <si>
    <t>Первинна партійна організація Аграрної партії України у селянсько-фермерському господарстві "Колос" смт. Куликівка Куликівського району Чернігівської області</t>
  </si>
  <si>
    <t>Дурицька Наталія Василівна, Керівник структурного утворення політичної партії</t>
  </si>
  <si>
    <t>16340, Чернігівська обл., Куликівський р., вулиця А.Мурзи 1</t>
  </si>
  <si>
    <t>Жуківська сільська первинна партійна організація Аграрної партії України у Куликівському районі Чернігівської області</t>
  </si>
  <si>
    <t>Клочок Володимир Миколайович, Керівник структурного утворення політичної партії</t>
  </si>
  <si>
    <t>16331, Чернігівська обл., Куликівський р., с. Дроздівка, вулиця Довгого, 55</t>
  </si>
  <si>
    <t>Дроздівська сільська первинна партійна організація Аграрної партії України у Куликівському районі Чернігівської області</t>
  </si>
  <si>
    <t>Бажан Людмила Петрівна, Керівник структурного утворення політичної партії</t>
  </si>
  <si>
    <t>16300, Чернігівська обл., Куликівський р., смт Куликівка, вулиця 8 Березня, 20</t>
  </si>
  <si>
    <t>Первинна партійна організація Аграрної партії України у приватному акціонерному товаристві "Куликівське молоко" смт. Куликівка Куликівського району Чернігівської області</t>
  </si>
  <si>
    <t>Половік Микола Вікторович, голова</t>
  </si>
  <si>
    <t>16432, Чернігівська обл., Борзнянський р., с. Іванівка, вулиця Гагаріна, 17</t>
  </si>
  <si>
    <t>Іванівська первинна партійна організація Аграрної партії України</t>
  </si>
  <si>
    <t>Чечель Анатолій Дмитрович, голова</t>
  </si>
  <si>
    <t>16413, Чернігівська обл., Борзнянський р., с. Головеньки, вулиця Перемоги, 36</t>
  </si>
  <si>
    <t>Головеньківська первинна партійна організація Аграрної партії України</t>
  </si>
  <si>
    <t>Бідний Валентин Миколайович, голова</t>
  </si>
  <si>
    <t>16453, Чернігівська обл., Борзнянський р., с. Плиски, вулиця Леніна, 6а</t>
  </si>
  <si>
    <t>Плисківська первинна партійна організація Аграрної партії України</t>
  </si>
  <si>
    <t>Голован Ніна Єгорівна, Голова Організації</t>
  </si>
  <si>
    <t>16012, Чернігівська обл., Новгород-Сіверський р., с. Буда-Вороб'ївська, вулиця Сулімова, будинок 43</t>
  </si>
  <si>
    <t>Будо-Вороб'ївський первинний осередок Новгород-Сіверської районної партійної організації Аграрної партії України</t>
  </si>
  <si>
    <t>Курило Юрій Васильович, Голова Організації</t>
  </si>
  <si>
    <t>16020, Чернігівська обл., Новгород-Сіверський р., с. Грем'яч, вулиця Лугова, будинок 96</t>
  </si>
  <si>
    <t>Грем'яцький 1 первинний осередок Новгород-Сіверської районної партійної організації Аграрної партії України</t>
  </si>
  <si>
    <t>Алексієнко Оксана Борисівна, Голова Організації</t>
  </si>
  <si>
    <t>16014, Чернігівська обл., Новгород-Сіверський р., с. Полюшкине, вулиця 1 травня, будинок 10</t>
  </si>
  <si>
    <t>Полюшкинський первинний осередок Новгород-Сіверської районної партійної організації Аграрної партії України</t>
  </si>
  <si>
    <t>Литвин Михайло Єгорович, Голова Організації</t>
  </si>
  <si>
    <t>Мамекинський первинний осередок Новгород-Сіверської районної партійної організації Аграрної партії України</t>
  </si>
  <si>
    <t>Ядута Тетяна Володимирівна, Голова Організації</t>
  </si>
  <si>
    <t>16041, Чернігівська обл., Новгород-Сіверський р., с. Лизунівка, вулиця Нова, будинок 18</t>
  </si>
  <si>
    <t>Лизунівський первинний осередок Новгород-Сіверської районної партійної організації Аграрної партії України</t>
  </si>
  <si>
    <t>Коваленко Олександр Васильович, Голова Організації</t>
  </si>
  <si>
    <t>16042, Чернігівська обл., Новгород-Сіверський р., с. Попівка, вулиця Першотравнева, будинок 4</t>
  </si>
  <si>
    <t>Попівський первинний осередок Новгород-Сіверської районної партійної організації Аграрної партії України</t>
  </si>
  <si>
    <t>Кузьменко Валентина Петрівна, Голова Організації</t>
  </si>
  <si>
    <t>17321, Чернігівська обл., Срібнянський р., с. Гриціївка, вул. Івана Франка, буд. 20</t>
  </si>
  <si>
    <t>Гриціївська первинна партійна організація Аграрної партії України</t>
  </si>
  <si>
    <t>26/3</t>
  </si>
  <si>
    <t>Лях Віктор Васильович, Голова Зборів, Голова Організації</t>
  </si>
  <si>
    <t>15600, Чернігівська обл., Менський р., м. Мена, пров.Сидоренка, 20</t>
  </si>
  <si>
    <t>Менська районна організація Політичної партії "КОНКРЕТНИХ СПРАВ"</t>
  </si>
  <si>
    <t>Коваль Григорій Віталійович, голова</t>
  </si>
  <si>
    <t>16442, Чернігівська обл., Борзнянський р., с. Комарівка, вулиця Леніна, 9а</t>
  </si>
  <si>
    <t>Комарівська первинна партійна організація Аграрної партії України</t>
  </si>
  <si>
    <t>Нога Олег Володимирович, голова</t>
  </si>
  <si>
    <t>16462, Чернігівська обл., Борзнянський р., с. Печі, вулиця Червоний Хутір, 4</t>
  </si>
  <si>
    <t>Печівська первинна партійна організація Аграрної партії України</t>
  </si>
  <si>
    <t>Блоха Юрій Анатолійович, голова</t>
  </si>
  <si>
    <t>16441, Чернігівська обл., Борзнянський р., м. Борзна, провулок Шевченка, 5</t>
  </si>
  <si>
    <t>Оленівська первинна партійна організація Аграрної партії України</t>
  </si>
  <si>
    <t>Сініцин Віталій Олександрович, Голова Організації</t>
  </si>
  <si>
    <t>16100, Чернігівська обл., Сосницький р., смт Сосниця, вул. Троїцька, буд. 25</t>
  </si>
  <si>
    <t>Первинний осередок № 74072701 політичної партії "Сила Людей"</t>
  </si>
  <si>
    <t>Зайченко Любов Леонідівна, Голова Організації</t>
  </si>
  <si>
    <t>16100, Чернігівська обл., Сосницький р., смт Сосниця, вул. Вишнева, буд. 6</t>
  </si>
  <si>
    <t>ПЕРВИННИЙ ОСЕРЕДОК № 74072801 політичної партії "Сила Людей"</t>
  </si>
  <si>
    <t>Лойченко Олександр Олександрович, Голова Організації</t>
  </si>
  <si>
    <t>16100, Чернігівська обл., Сосницький р., смт Сосниця, вул. Корнєва, буд .25</t>
  </si>
  <si>
    <t>Первинний осередок № 74072901 політичної партії "Сила людей"</t>
  </si>
  <si>
    <t>163</t>
  </si>
  <si>
    <t>Білан Ярослав Григорович, Голова</t>
  </si>
  <si>
    <t>16600, Чернігівська обл., м. Ніжин, вул. Дзержинського, буд. 59, кв. 1</t>
  </si>
  <si>
    <t>Ніжинська міська організація Політичної партії "КОНКРЕТНИХ СПРАВ"</t>
  </si>
  <si>
    <t>164</t>
  </si>
  <si>
    <t>Власенко Олександр Миколайович, Голова</t>
  </si>
  <si>
    <t>16600, Чернігівська обл., м. Ніжин, Юності, буд. 1а</t>
  </si>
  <si>
    <t>Ніжинська міська організація ПОЛІТИЧНОЇ ПАРТІЇ "НАРОДНА ОПОЗИЦІЯ"</t>
  </si>
  <si>
    <t>Соловар Михайло Михайлович, голова</t>
  </si>
  <si>
    <t>16451, Чернігівська обл., Борзнянський р., с. Мала Загорівка, вул. 8 Березня, 28</t>
  </si>
  <si>
    <t>Малозагорівська первинна партійна організація Аграрної партії України</t>
  </si>
  <si>
    <t>Потапчук Віталій Миколайович, голова</t>
  </si>
  <si>
    <t>16406, Чернігівська обл., Борзнянський р., с. Кинашівка, вул. Постишева, 34</t>
  </si>
  <si>
    <t>Кинашівська первинна партійна організація Аграрної партії України</t>
  </si>
  <si>
    <t>Чернуха Ігор Миколайович, голова</t>
  </si>
  <si>
    <t>16400, Чернігівська обл., Борзнянський р., м. Борзна, вулиця Г. Барвінок, 7</t>
  </si>
  <si>
    <t>Борзнянська первинна партійна організація Аграрної партії України</t>
  </si>
  <si>
    <t>Ламазян Стьопа Бахшоєвич, голова</t>
  </si>
  <si>
    <t>16400, Чернігівська обл., Борзнянський р., м. Борзна, вулиця П. куліша, 44</t>
  </si>
  <si>
    <t>Первинна партійна організація Аграрної партії України ТОВ "Агроінвест - Натуральні продукти"</t>
  </si>
  <si>
    <t>204</t>
  </si>
  <si>
    <t>Кучинський Роман Борисович, Керівник структурного утворення політичної партії</t>
  </si>
  <si>
    <t>16341, Чернігівська обл., Куликівський р., с. Вересоч, вулиця Миру, 65</t>
  </si>
  <si>
    <t>Куликівська районна організація політичної партії "Громадянська позиція"</t>
  </si>
  <si>
    <t>Мельник Микола Сергійович, Голова</t>
  </si>
  <si>
    <t>15000, Чернігівська обл., Ріпкинський р., смт Замглай, вул. Будівельків, буд.8/35</t>
  </si>
  <si>
    <t>Замглайська первинна партійна організація Аграрної партії України</t>
  </si>
  <si>
    <t>Труба Василь Олександрович, Голова</t>
  </si>
  <si>
    <t>15000, Чернігівська обл., Ріпкинський р., с. Сибереж, С.А. Рижого, б.23</t>
  </si>
  <si>
    <t>Сиберізька первинна партійна організація Аграрної партії України Ріпкинського району Чернігівської області</t>
  </si>
  <si>
    <t>Курбак Микола Володимирович, Голова Організації</t>
  </si>
  <si>
    <t>17300, Чернігівська обл., Срібнянський р., с. Поділ, вул. 30-ти річчя Перемоги, буд. 15</t>
  </si>
  <si>
    <t>Подільська первинна організація Аграрної партії України</t>
  </si>
  <si>
    <t>Швачко Світлана Ігорівна, Голова Організації</t>
  </si>
  <si>
    <t>17331, Чернігівська обл., Срібнянський р., с. Гурбинці, вул. Незалежності, буд. 10</t>
  </si>
  <si>
    <t>Гурбинська первинна організація Аграрної партії України</t>
  </si>
  <si>
    <t>Снігур Надія Миколаївна, Голова Організації</t>
  </si>
  <si>
    <t>17350, Чернігівська обл., Срібнянський р., с. Горобіївка, вул. Чапаєва, буд. 23</t>
  </si>
  <si>
    <t>Горобіївська первинна організація аграрної партії України</t>
  </si>
  <si>
    <t>Пташник Тамара Миколаївна, Голова Організації</t>
  </si>
  <si>
    <t>17310, Чернігівська обл., Срібнянський р., с. Васьківці, вул. Набережна, буд. 12</t>
  </si>
  <si>
    <t>Васьковецька первинна організація Аграрної партії України</t>
  </si>
  <si>
    <t>Коваленко Іван Васильович, Голова Організації</t>
  </si>
  <si>
    <t>17312, Чернігівська обл., Срібнянський р., с. Сокиринці, вул. Ювілейна, буд. 30</t>
  </si>
  <si>
    <t>Сокиринська первинна організація Аграрної партії України</t>
  </si>
  <si>
    <t>17311, Чернігівська обл., Срібнянський р., с. Калюжинці, вул. Польова, буд. 32</t>
  </si>
  <si>
    <t>Калюжинська первинна організація Аграрної партії України</t>
  </si>
  <si>
    <t>208</t>
  </si>
  <si>
    <t>Кисляк Ярослав Володимирович, Голова Організації</t>
  </si>
  <si>
    <t>17309, Чернігівська обл., Срібнянський р., с. Побочіївка, вул. Молодіжна, буд. 12</t>
  </si>
  <si>
    <t>Срібнянська районна партійна організація політичної партії "Українське обєднання патріотів - УКРОП"</t>
  </si>
  <si>
    <t>207</t>
  </si>
  <si>
    <t>Боровик Володимир Миколайович, Голова</t>
  </si>
  <si>
    <t>17300, Чернігівська обл., Срібнянський р., смт Срібне, вул. Леніна, буд. 69А, кв. 1</t>
  </si>
  <si>
    <t>Срібнянська районна партійна організація політичної партії "Наш край"</t>
  </si>
  <si>
    <t>Аксененко Любов Петрівна, Голова</t>
  </si>
  <si>
    <t>Чернігівська обл., Менський р., с. Локнисте, вул. Шевченка, 31а</t>
  </si>
  <si>
    <t>Локнистенська первинна партійна організація Менської районної партійної організації Аграрної партії України</t>
  </si>
  <si>
    <t>Мартиненко Микола Миколайович, Голова</t>
  </si>
  <si>
    <t>Чернігівська обл., Менський р., с. Максаки, вул. Осипенка, 113</t>
  </si>
  <si>
    <t>Лісківська первинна партійна організація Менської районної партійної організації Аграрної партії України</t>
  </si>
  <si>
    <t>Єфіменко Інна Іванівна, Голова</t>
  </si>
  <si>
    <t>Чернігівська обл., Менський р., смт Макошине, вул.Довженка, 9</t>
  </si>
  <si>
    <t>Макошинська первинна партійна організація Менської районної партійної організації Аграрної партії України</t>
  </si>
  <si>
    <t>Шовкова Валентина Анатоліївна, Керівник</t>
  </si>
  <si>
    <t>17442, Чернігівська обл., Бобровицький р., с. Вороньки, вул. Гагаріна, 10</t>
  </si>
  <si>
    <t>Вороньківська первинна партійна організація Аграрної партії України</t>
  </si>
  <si>
    <t>Сугай Яна Іванівна, Керівник</t>
  </si>
  <si>
    <t>17443, Чернігівська обл., Бобровицький р., с. Веприк, вул. Шевченка 8</t>
  </si>
  <si>
    <t>Веприцька первинна партійна організація Аграрної партії України</t>
  </si>
  <si>
    <t>Циба Сергій Миколайович, Керівник</t>
  </si>
  <si>
    <t>17400, Чернігівська обл., Бобровицький р., м. Бобровиця, вулиця Маяковського, 26</t>
  </si>
  <si>
    <t>Бобровицька первинна партійна організація Аграрної партії України</t>
  </si>
  <si>
    <t>Хулап Сергій Вікторович, Голова осередку</t>
  </si>
  <si>
    <t>15432, Чернігівська обл., Семенівський р., с. Іванівка, -</t>
  </si>
  <si>
    <t>Іванівський первинний осередок партійної організації Аграрної партії України</t>
  </si>
  <si>
    <t>Тищенко Володимир Іванович, Голова осередку</t>
  </si>
  <si>
    <t>15452, Чернігівська обл., Семенівський р., с. Погорільці, -</t>
  </si>
  <si>
    <t>погорільській первинний осередок партійної організації Аграрної партії України</t>
  </si>
  <si>
    <t>Єрмак Інна Анатоліївна, Голова</t>
  </si>
  <si>
    <t>15000, Чернігівська обл., Ріпкинський р., смт Ріпки, Святкова, буд.2</t>
  </si>
  <si>
    <t>Ріпкинська первинна партійна організація Аграрної партії України Ріпкинського району Чернігівської області</t>
  </si>
  <si>
    <t>Болотний Михайло Васильович, Голова осередку</t>
  </si>
  <si>
    <t>Первинний осередок партійної організації аграрної партії України працівників агропромислового розвитку в місті Семенівка</t>
  </si>
  <si>
    <t>Перекута Сергій Михайлович, Голова осередку</t>
  </si>
  <si>
    <t>Первинний осередок партійної організації Аграрної партії України працівників ветеринарної медицини в місті Семенівка</t>
  </si>
  <si>
    <t>236</t>
  </si>
  <si>
    <t>Дегтяр Інна Григорівна, Голова</t>
  </si>
  <si>
    <t>14013, Чернігівська обл., м. Чернігів, Деснянський р., проспект Перемоги, будинок 139</t>
  </si>
  <si>
    <t>ЧЕРНІГІВСЬКА МІСЬКА ОРГАНІЗАЦІЯ ПОЛІТИЧНОЇ ПАРТІЇ "РІДНЕ МІСТО"</t>
  </si>
  <si>
    <t>203</t>
  </si>
  <si>
    <t>Чава Микола Парфирович, Керівник структурного утворення політичної партії</t>
  </si>
  <si>
    <t>16300, Чернігівська обл., Куликівський р., смт Куликівка, вулиця Щорса, 81б, кв. 45</t>
  </si>
  <si>
    <t>Куликівська районна партійна організація Всеукраїнського об'єднання "Свобода"</t>
  </si>
  <si>
    <t>Дорохін Володимир Гранлісович, Голова</t>
  </si>
  <si>
    <t>16600, Чернігівська обл., м. Ніжин, провулок Інститутський, будинок 6, квартира 23</t>
  </si>
  <si>
    <t>Ніжинська міська партійна організація Політичної партії "ПАРТІЯ ПРОСТИХ ЛЮДЕЙ СЕРГІЯ КАПЛІНА"</t>
  </si>
  <si>
    <t>199</t>
  </si>
  <si>
    <t>Дзюба Віталій Анатолійович, Голова</t>
  </si>
  <si>
    <t>17611, Чернігівська обл., Варвинський р., с. Мармизівка, вулиця Молодіжна</t>
  </si>
  <si>
    <t>первинна організація с. Мармизівка Аграрної партії України</t>
  </si>
  <si>
    <t>198</t>
  </si>
  <si>
    <t>Пилипченко Олег Юрійович, Голова</t>
  </si>
  <si>
    <t>17620, Чернігівська обл., Варвинський р., с. Журавка, вулиця Першотравнева, буд. 1, кв.14</t>
  </si>
  <si>
    <t>первинна партійна організація с. Журавка Аграрної партії України</t>
  </si>
  <si>
    <t>197</t>
  </si>
  <si>
    <t>Михайленко Микола Григорович, Голова</t>
  </si>
  <si>
    <t>17621, Чернігівська обл., Варвинський р., с. Антонівка, вулиця Молодіжна, буд.10</t>
  </si>
  <si>
    <t>первинна партійна організація с. Антонівка Аграрної партії України</t>
  </si>
  <si>
    <t>196</t>
  </si>
  <si>
    <t>Савченко Володимир Іванович, Голова</t>
  </si>
  <si>
    <t>17632, Чернігівська обл., Варвинський р., с. Дащенки, вулиця Молодіжна, буд.4</t>
  </si>
  <si>
    <t>первинна організація с. Дащенки Аграрної партії України</t>
  </si>
  <si>
    <t>195</t>
  </si>
  <si>
    <t>Сліпченко Павло Іванович, Голова</t>
  </si>
  <si>
    <t>17600, Чернігівська обл., Варвинський р., с. Булавівщина, вулиця 900 річчя Варви, буд. 9</t>
  </si>
  <si>
    <t>первинна партійна організація смт. Варва Аграрної партії України</t>
  </si>
  <si>
    <t>262</t>
  </si>
  <si>
    <t>17500, Чернігівська обл., м. Прилуки, вулиця Чехова, будинок 9</t>
  </si>
  <si>
    <t>ПРИЛУЦЬКА РАЙОННА ОРГАНІЗАЦІЯ ПОЛІТИЧНОЇ ПАРТІЇ "УКРАЇНСЬКЕ ОБ'ЄДНАННЯ ПАТРІОТІВ – УКРОП"</t>
  </si>
  <si>
    <t>Ковтун Тетяна Михайлівна, Голова Організації</t>
  </si>
  <si>
    <t>15152, Чернігівська обл., Городнянський р., с. Івашківка, вул. Велігорського, буд. 10</t>
  </si>
  <si>
    <t>Івашківська первинна партійна організація Аграрної партії України</t>
  </si>
  <si>
    <t>Павлусенько Марія Федорівна, Голова Організації</t>
  </si>
  <si>
    <t>15172, Чернігівська обл., Городнянський р., с. Макишин, вул. Польова, буд. 4</t>
  </si>
  <si>
    <t>Макишинська первинна партійна організація Аграрної партії України</t>
  </si>
  <si>
    <t>Приходько Світлана Миколаївна, Голова Організації</t>
  </si>
  <si>
    <t>15105, Чернігівська обл., Городнянський р., с. Хрипівка, вул. Жовтнева, буд. 18</t>
  </si>
  <si>
    <t>Хрипівська первинна партійна організація Аграрної партії</t>
  </si>
  <si>
    <t>Качан Людмила Олександрівна, Голова Організації</t>
  </si>
  <si>
    <t>15151, Чернігівська обл., Городнянський р., с. Вихвостів, вул. Кужельного, буд. 6</t>
  </si>
  <si>
    <t>Вихвостівська первинна партійна організація Аграрної партії України</t>
  </si>
  <si>
    <t>302</t>
  </si>
  <si>
    <t>Савченко Марина Віталіївна, Голова Організації</t>
  </si>
  <si>
    <t>15100, Чернігівська обл., Городнянський р., м. Городня, вул. Лугова, буд. 5</t>
  </si>
  <si>
    <t>Городнянська міська партійна організація політичної партії "НАШ КРАЙ"</t>
  </si>
  <si>
    <t>269</t>
  </si>
  <si>
    <t>301</t>
  </si>
  <si>
    <t>Верхуша Олександр Іванович, Голова</t>
  </si>
  <si>
    <t>15100, Чернігівська обл., Городнянський р., м. Городня, вул. Зої Космодем'янської, буд. 74</t>
  </si>
  <si>
    <t>ГОРОДНЯНСЬКА РАЙОННА ОРГАНІЗАЦІЯ ПОЛІТИЧНОЇ ПАРТІЇ "УКРАЇНСЬКЕ ОБ'ЄДНАННЯ ПАТРІОТІВ - УКРОП"</t>
  </si>
  <si>
    <t>261</t>
  </si>
  <si>
    <t>Руденко Олександр Валентинович, Голова</t>
  </si>
  <si>
    <t>17500, Чернігівська обл., м. Прилуки, вулиця Пушкіна, будинок 58, квартира 7</t>
  </si>
  <si>
    <t>ПРИЛУЦЬКА МІСЬКА ОРГАНІЗАЦІЯ ПОЛІТИЧНОЇ ПАРТІЇ "УКРАЇНСЬКЕ ОБ'ЄДНАННЯ ПАТРІОТІВ – УКРОП"</t>
  </si>
  <si>
    <t>299</t>
  </si>
  <si>
    <t>Тімошенко Ілля В'ячеславович, Голова Організації</t>
  </si>
  <si>
    <t>15100, Чернігівська обл., Городнянський р., м. Городня, вул. 50 років Жовтня, буд. 41</t>
  </si>
  <si>
    <t>Городнянська районна організація Політичної партії "Нова держава" у Чернігівській області</t>
  </si>
  <si>
    <t>300</t>
  </si>
  <si>
    <t>Гончаренко Сергій Васильович, Член Ради</t>
  </si>
  <si>
    <t>15100, Чернігівська обл., Городнянський р., м. Городня, вулиця Зарічна, будинок,16</t>
  </si>
  <si>
    <t>Городнянська районна партійна організація політичної партії "НАШ КРАЙ"</t>
  </si>
  <si>
    <t>252</t>
  </si>
  <si>
    <t>Кізуб Ігор Борисович, Голова</t>
  </si>
  <si>
    <t>16703, Чернігівська обл., Ічнянський р., м. Ічня, вулиця Леніна, будинок 172</t>
  </si>
  <si>
    <t>Ічнянська районна організація політичної партії "Громадська позиція"</t>
  </si>
  <si>
    <t>Шинкаренко Іван Пилипович, Голова</t>
  </si>
  <si>
    <t>16709, Чернігівська обл., Ічнянський р., с. Хаєнки, вулиця Леніна, будинок 85</t>
  </si>
  <si>
    <t>Хаєнківська первинна партійна організація Аграрна партія України</t>
  </si>
  <si>
    <t>Даценко Світлана Григорівна, Голова</t>
  </si>
  <si>
    <t>16720, Чернігівська обл., Ічнянський р., с. Припутні, вулиця Пушкіна, будинок 52</t>
  </si>
  <si>
    <t>Припутнівська первинна партійна організація Аграрної партії України</t>
  </si>
  <si>
    <t>Шох Олександр Сергійович, Голова Організація</t>
  </si>
  <si>
    <t>16000, Чернігівська обл., м. Новгород-Сіверський, вул. Гагаріна, будинок,1, квартира,2</t>
  </si>
  <si>
    <t>НОВГОРОД-СІВЕРСЬКА РАЙОННА ОРГАНІЗАЦІЯ ПОЛІТИЧНОЇ ПАРТІЇ "УКРАЇНСЬКЕ ОБ'ЄДНАННЯ ПАТРІОТІВ - УКРОП"</t>
  </si>
  <si>
    <t>161</t>
  </si>
  <si>
    <t>Максимова Рімма Олександрівна, Голова</t>
  </si>
  <si>
    <t>16600, Чернігівська обл., м. Ніжин, вулиця Л.Українки, будинок 1</t>
  </si>
  <si>
    <t>Ніжинська міська організація Політичної партії "Ліва опозиція"</t>
  </si>
  <si>
    <t>Романенко Іван Федорович, Голова</t>
  </si>
  <si>
    <t>16714, Чернігівська обл., Ічнянський р., с. Рожнівка, вулиця Жовтнева, будинок 1</t>
  </si>
  <si>
    <t>Рожнівська первинна партійна організація Аграрної партії України</t>
  </si>
  <si>
    <t>235</t>
  </si>
  <si>
    <t>Синявський Сергій Михайлович, Голова</t>
  </si>
  <si>
    <t>14000, Чернігівська обл., м. Чернігів, Деснянський р., вулиця П'ятницька, будинок 49</t>
  </si>
  <si>
    <t>ЧЕРНІГІВСЬКА МІСЬКА ОРГАНІЗАЦІЯ ПОЛІТИЧНОЇ ПАРТІЇ "ГРОМАДЯНСЬКА ПОЗИЦІЯ"</t>
  </si>
  <si>
    <t>Снопок Надія Олександрівна, Голова</t>
  </si>
  <si>
    <t>15133, Чернігівська обл., Городнянський р., с. Перепис, вул. Горького, буд. 35</t>
  </si>
  <si>
    <t>Переписька первинна партійна організація Аграрної партії України</t>
  </si>
  <si>
    <t>Нагорна Тетяна Іванівна, Голова</t>
  </si>
  <si>
    <t>15135, Чернігівська обл., Городнянський р., с. Полісся, вул. Леніна, буд. 12</t>
  </si>
  <si>
    <t>Поліська первинна партійна організація Аграрної партії України</t>
  </si>
  <si>
    <t>314</t>
  </si>
  <si>
    <t>Нелін Андрій Анатолійович, голова</t>
  </si>
  <si>
    <t>Чернігівська обл., Козелецький р., смт Десна, вул.Рибалка,3а кв.4</t>
  </si>
  <si>
    <t>Козелецька районна організація політичної партії "Громадянська позиція"</t>
  </si>
  <si>
    <t>Душин Віктор Єгорович, Голова Організації</t>
  </si>
  <si>
    <t>Чернігівська обл., м. Новгород-Сіверський, вул. Базарна, буд. 9</t>
  </si>
  <si>
    <t>Новгород-Сіверська міська партійна організація Аграрної партії України</t>
  </si>
  <si>
    <t>Даниленко Анна Дмитрівна, Голова</t>
  </si>
  <si>
    <t>15133, Чернігівська обл., Городнянський р., с. Бутівка, вул. Леніна, буд. 12</t>
  </si>
  <si>
    <t>Бутівська первинна партійна організація Аграрної партії України</t>
  </si>
  <si>
    <t>234</t>
  </si>
  <si>
    <t>Хасенко Антоніна Петрівна, Голова</t>
  </si>
  <si>
    <t>15214, Чернігівська обл., Сновський р., с. Нові Боровичі, вулиця Сновська, будинок, 8</t>
  </si>
  <si>
    <t>СНОВСЬКА РАЙОННА ОРГАНІЗАЦІЯ ПОЛІТИЧНОЇ ПАРТІЇ "УКРАЇНСЬКЕ ОБ'ЄДНАННЯ ПАТРІОТІВ -"УКРОП"</t>
  </si>
  <si>
    <t>313</t>
  </si>
  <si>
    <t>Корнійченко Ніна Петрівна, Заступник голови, член ради</t>
  </si>
  <si>
    <t>Чернігівська обл., Козелецький р., с. Берлози, вул.Шевченка,2</t>
  </si>
  <si>
    <t>Козелецька районна організація Політичної партії "Ліва опозиція"</t>
  </si>
  <si>
    <t>276</t>
  </si>
  <si>
    <t>Фесюн Михайло Пилипович, Голова Ради</t>
  </si>
  <si>
    <t>15600, Чернігівська обл., Менський р., м. Мена, вул.Шелудька, буд.10</t>
  </si>
  <si>
    <t>Менська міська партійна організація політичної партії "НАШ КРАЙ"</t>
  </si>
  <si>
    <t>Ломако Ігор Іванович, Голова</t>
  </si>
  <si>
    <t>16711, Чернігівська обл., Ічнянський р., с. Мартинівка, вулиця Садова, будинок 1-а</t>
  </si>
  <si>
    <t>Мартинівська первинна партійна організація Аграрної партії України</t>
  </si>
  <si>
    <t>430</t>
  </si>
  <si>
    <t>Лапоша Дмитро Юрійович, Голова</t>
  </si>
  <si>
    <t>15504, Чернігівська обл., Чернігівський р., с. Старий Білоус, вулиця Слов'янська, 26</t>
  </si>
  <si>
    <t>Чернігівська районна організація політичної партії ДемАльянс (Демократичний альянс)</t>
  </si>
  <si>
    <t>213</t>
  </si>
  <si>
    <t>Смаглюк Ніна Анатоліївна, Голова Організації</t>
  </si>
  <si>
    <t>16100, Чернігівська обл., Сосницький р., смт Сосниця, вул. Покровська, буд. 7-Д, кв. 8</t>
  </si>
  <si>
    <t>Сосницька районна партійна організація політичної партії "Партія простих людей Сергія Капліна"</t>
  </si>
  <si>
    <t>214</t>
  </si>
  <si>
    <t>Бібік Ігор Миколайович, Член Ради</t>
  </si>
  <si>
    <t>16100, Чернігівська обл., Сосницький р., смт. Сосниця, вулиця Б.Хмельницького, будинок 7, квартира 2</t>
  </si>
  <si>
    <t>Сосницька районна партійна організація політичної партії "НАШ КРАЙ"</t>
  </si>
  <si>
    <t>Пилипенко Олександр Юрійович, Заступник голови, член Ради</t>
  </si>
  <si>
    <t>16400, Чернігівська обл., Борзнянський р., м. Борзна, вулиця Олійника, будинок 152</t>
  </si>
  <si>
    <t>Борзнянська районна організація Політичної партії "Ліва опозиція"</t>
  </si>
  <si>
    <t>216</t>
  </si>
  <si>
    <t>Шевцова Олена Вікторівна, Голова</t>
  </si>
  <si>
    <t>15640, Чернігівська обл., Семенівський р., с. Машеве, вулиця Миру, будинок, 5, квартира,2</t>
  </si>
  <si>
    <t>СЕМЕНІВСЬКА РАЙОННА ОРГАНІЗАЦІЯ ПОЛІТИЧНОЇ ПАРТІЇ "УКРАЇНСЬКЕ ОБ`ЄДНАННЯ ПАТРІОТІВ- УКРОП" у Чернігівській області(Політична партія "УКРАЇНСЬКЕ ОБ`ЄДНАННЯ ПАТРІОТІВ", ПП "УКРАЇНСЬКЕ ОБ`ЄДНАННЯ ПАТРІОТІВ "ПП "УКРОП",УКРОП)</t>
  </si>
  <si>
    <t>175</t>
  </si>
  <si>
    <t>Круподеря Ганна Михайлівна, Голова</t>
  </si>
  <si>
    <t>17200, Чернігівська обл., Талалаївський р., смт. Талалаївка, вул.Центральна,б.8</t>
  </si>
  <si>
    <t>ТАЛАЛАЇВСЬКА РАЙОННА ОРГАНІЗАЦІЯ ПОЛІТИЧНОЇ ПАРТІЇ "УКРАЇНСЬКЕ ОБ'ЄДНАННЯ ПАТРІОТІВ-УКРОП"</t>
  </si>
  <si>
    <t>Приходько Антон Євгенійович, Голова</t>
  </si>
  <si>
    <t>14000, Чернігівська обл., м. Чернігів, Деснянський р., вулиця Горького, будинок 17-А, квартира 19</t>
  </si>
  <si>
    <t>ЧЕРНІГІВСЬКА МІСЬКА ОРГАНІЗАЦІЯ ПОЛІТИЧНОЇ ПАРТІЇ "РЕСПУБЛІКА"</t>
  </si>
  <si>
    <t>Васильченко Сергій Петрович, Голова</t>
  </si>
  <si>
    <t>15472, Чернігівська обл., Семенівський р., с. Чорний Ріг, Голуба,52</t>
  </si>
  <si>
    <t>Семенівська міська партійна організація політичної партії "НАШ КРАЙ"</t>
  </si>
  <si>
    <t>Жовтобрюх Олександр Іванович, Голова</t>
  </si>
  <si>
    <t>15432, Чернігівська обл., Семенівський р., с. Іванівка, Озерна,11</t>
  </si>
  <si>
    <t>Семенівська районна партійна організація  політичної партії "Наш край"</t>
  </si>
  <si>
    <t>320</t>
  </si>
  <si>
    <t>Сизоненко Віра Михайлівна, Голова Організації</t>
  </si>
  <si>
    <t>Чернігівська обл., Ріпкинський р., смт. Ріпки, вул. Українська, буд. 25</t>
  </si>
  <si>
    <t>РІПКИНСЬКА РАЙОННА ОРГАНІЗАЦІЯ ПОЛІТИЧНОЇ ПАРТІЇ "УКРАЇНСЬКЕ ОБ'ЄДНАННЯ ПАТРІОТІВ - УКРОП"</t>
  </si>
  <si>
    <t>319</t>
  </si>
  <si>
    <t>Шкода Анатолій Володимирович, Голова Організації / член ради</t>
  </si>
  <si>
    <t>15000, Чернігівська обл., Ріпкинський р., смт. Ріпки, вул. Шевченка буд.82</t>
  </si>
  <si>
    <t>Ріпкинська районна партійна організація політичної партії "НАШ КРАЙ"</t>
  </si>
  <si>
    <t>209</t>
  </si>
  <si>
    <t>Стефановський Сергій Миколайович, Голова</t>
  </si>
  <si>
    <t>17422, Чернігівська обл., Бобровицький р., с. Ярославка, вул. Б.Хмельницького 84-а</t>
  </si>
  <si>
    <t>БОБРОВИЦЬКА РАЙОННА ОРГАНІЗАЦІЯ ПОЛІТИЧНОЇ ПАРТІЇ "УКРАЇНСЬКЕ ОБ'ЄДНАННЯ ПАТРІОТІВ - УКРОП"</t>
  </si>
  <si>
    <t>Белявський Олексій Олександрович, Голова</t>
  </si>
  <si>
    <t>17400, Чернігівська обл., Бобровицький р., м. Бобровиця, вулиця Олега Бичка 39а</t>
  </si>
  <si>
    <t>Бобровицька міська партійна організація політичної партії "НАШ КРАЙ"</t>
  </si>
  <si>
    <t>Швитай Валентина Юріївна, Член Ради</t>
  </si>
  <si>
    <t>17400, Чернігівська обл., Бобровицький р., м. Бобровиця, вулиця Робкорівська, 13</t>
  </si>
  <si>
    <t>Бобровицька районна партійна організація політичної партії "НАШ КРАЙ"</t>
  </si>
  <si>
    <t>233</t>
  </si>
  <si>
    <t>Бортник Роман Борисович, Голова</t>
  </si>
  <si>
    <t>15200, Чернігівська обл., Щорський р., м. Щорс, Архітектурна 28а</t>
  </si>
  <si>
    <t>Сновська районна організація політичної партії "Громадянська позиція"</t>
  </si>
  <si>
    <t>275</t>
  </si>
  <si>
    <t>Булавка Володимир Олександрович, Голова Ради</t>
  </si>
  <si>
    <t>15600, Чернігівська обл., Менський р., м. Мена, вулиця Толстого, буд.3а</t>
  </si>
  <si>
    <t>Менська районна партійна організація політичної партії "НАШ КРАЙ"</t>
  </si>
  <si>
    <t>Бондар Олександр Петрович, Голова</t>
  </si>
  <si>
    <t>16763, Чернігівська обл., Ічнянський р., с. Ольшана, вулиця Леніна, будинок 14</t>
  </si>
  <si>
    <t>Ольшанська первинна партійна організація Аграрної партії України</t>
  </si>
  <si>
    <t>316</t>
  </si>
  <si>
    <t>Іваненко Микола Михайлович, Голова організації, голова Ради</t>
  </si>
  <si>
    <t>Чернігівська обл., Корюківський р., м. Корюківка, провулок Бульварний, буд. 2 кв. 9</t>
  </si>
  <si>
    <t>КОРЮКІВСЬКА РАЙОННА ОРГАНІЗАЦІЯ ПОЛІТИЧНОЇ ПАРТІЇ "УКРАЇНСЬКЕ ОБ'ЄДНАННЯ ПАТРІОТІВ - УКРОП"</t>
  </si>
  <si>
    <t>312</t>
  </si>
  <si>
    <t>Санченко Ірина Володимирівна, Голова</t>
  </si>
  <si>
    <t>17006, Чернігівська обл., Козелецький р., с. Олексіївщина, вул.1 Травня, будинок, 13</t>
  </si>
  <si>
    <t>Козелецька районна організація  Політичної партії "УКРАЇНСЬКЕ ОБ'ЄДНАННЯ ПАТРІОТІВ - УКРОП"</t>
  </si>
  <si>
    <t>Камишна Тетяна Михайлівна , Голова</t>
  </si>
  <si>
    <t>15214, Чернігівська обл., Щорський р., с. Нові Боровичі, вул.Ватутіна, буд. 25</t>
  </si>
  <si>
    <t>Новоборовицька первинна партійна організація  Аграрної партії України</t>
  </si>
  <si>
    <t>Довгаль Олександр Петрович , Голова</t>
  </si>
  <si>
    <t>15220, Чернігівська обл., Щорський р., с. Хотуничі, вул. Шевченка, буд. 45</t>
  </si>
  <si>
    <t>Хотуницька первинна партійна організація  Аграрної партії України</t>
  </si>
  <si>
    <t>Шмаравоз Тетяна Іванівна, Голова</t>
  </si>
  <si>
    <t>15223, Чернігівська обл., Щорський р., с. Стара Рудня, вул. Михальченко, буд. 14</t>
  </si>
  <si>
    <t>Староруднянська первинна партійна організація Аграрної партії України</t>
  </si>
  <si>
    <t>Сергеєва Ніна Василівна , Голова</t>
  </si>
  <si>
    <t>15222, Чернігівська обл., Щорський р., с. Петрівка, вул. Робітнича, буд. 16/2</t>
  </si>
  <si>
    <t>Петрівська первинна партійна організація Аграрної партії України</t>
  </si>
  <si>
    <t>Федосієнко Раїса Антонівна , Голова</t>
  </si>
  <si>
    <t>15253, Чернігівська обл., Щорський р., с. Рогізки, вул. Литвинова, буд. 16</t>
  </si>
  <si>
    <t>Рогізківська первинна партійна організація Аграрної партії України</t>
  </si>
  <si>
    <t>429</t>
  </si>
  <si>
    <t>Короп Олександр Михайлович, Член Ради</t>
  </si>
  <si>
    <t>15540, Чернігівська обл., Чернігівський р., с. Мньов, вулиця Миру, буд. 5</t>
  </si>
  <si>
    <t>Чернігівська районна партійна організація політичної партії "НАШ КРАЙ" у Чернігівській області</t>
  </si>
  <si>
    <t>Сіра Світлана Іванівна, Голова</t>
  </si>
  <si>
    <t>14000, Чернігівська обл., м. Чернігів, Деснянський р., проспект Миру, будинок 49-А, кімната 302</t>
  </si>
  <si>
    <t>ПЕРВИННА ПАРТІЙНА ОРГАНІЗАЦІЯ №3 ДЕСНЯНСЬКОЇ РАЙОННОЇ У М. ЧЕРНІГОВІ ОРГАНІЗАЦІЇ АГРАРНОЇ ПАРТІЇ УКРАЇНИ</t>
  </si>
  <si>
    <t>Боровська Олена Олександрівна , голова</t>
  </si>
  <si>
    <t>15209, Чернігівська обл., Щорський р., с. Займище, вул. Червоноармійська, буд. 16-а</t>
  </si>
  <si>
    <t>Займищанська первинна партійна організація Аграрної партії України</t>
  </si>
  <si>
    <t>202</t>
  </si>
  <si>
    <t>Пономарчук Віра Миколаївна, Голова</t>
  </si>
  <si>
    <t>16300, Чернігівська обл., Куликівський р., смт. Куликівка, вулиця Галушки, будинок, 50</t>
  </si>
  <si>
    <t>КУЛИКІВСЬКА РАЙОННА ОРГАНІЗАЦІЯ ПОЛІТИЧНОЇ ПАРТІЇ "УКРАЇНСЬКЕ ОБ'ЄДНАННЯ ПАТРІОТІВ-УКРОП"</t>
  </si>
  <si>
    <t>Пушкар Наталія Михайлівна , Голова</t>
  </si>
  <si>
    <t>15231, Чернігівська обл., Щорський р., с. Тур'я, вул. Молодіжна, буд. 3</t>
  </si>
  <si>
    <t>Тур`янська первинна партійна  організація Аграрної партії України</t>
  </si>
  <si>
    <t>Мельоха Віталій Григорович, голова первинної партійної організації</t>
  </si>
  <si>
    <t>16234, Чернігівська обл., Коропський р., с. Вільне, вул. М. Богомолова, 10</t>
  </si>
  <si>
    <t>Вільненська первинна партійна організація Аграрної партії України</t>
  </si>
  <si>
    <t>Трухан Микола Васильович, голова первинної партійної організації</t>
  </si>
  <si>
    <t>16230, Чернігівська обл., Коропський р., с. Розльоти, вул. Перемоги, 117</t>
  </si>
  <si>
    <t>Розльотівська первинна партійна організація Аграрної партії України</t>
  </si>
  <si>
    <t>Шадура Ганна Іванівна, Голова</t>
  </si>
  <si>
    <t>167000, Чернігівська обл., Ічнянський р., м. Ічня, вулиця Чкалова, будинок, 61</t>
  </si>
  <si>
    <t>ІЧНЯНСЬКА РАЙОННА ОРГАНІЗАЦІЯ ПОЛІТИЧНОЇ ПАРТІЇ "УКРАЇНСЬКЕ ОБ'ЄДНАННЯ ПАТРІОТІВ - УКРОП"</t>
  </si>
  <si>
    <t>174</t>
  </si>
  <si>
    <t>160</t>
  </si>
  <si>
    <t>Зюба Ігор Вікторович, Голова Політради</t>
  </si>
  <si>
    <t>16600, Чернігівська обл., м. Ніжин, вулиця Кропив'янського, будинок 4-а, квартира 3</t>
  </si>
  <si>
    <t>Територіальна організація Політичної партії "Опозиційний блок" у Ніжинському районі Чернігівської області</t>
  </si>
  <si>
    <t>273</t>
  </si>
  <si>
    <t>Півень Юрій Олексійович, Керівник структурного утворення політичної партії</t>
  </si>
  <si>
    <t>16220, Чернігівська обл., Коропський р., смт Короп, вул. Слободська, буд. 2</t>
  </si>
  <si>
    <t>Коропська районна партійна організація політичної партії "НАШ КРАЙ"</t>
  </si>
  <si>
    <t>Бондаренко Віра Василівна, Голова Організації, член Ради</t>
  </si>
  <si>
    <t>16000, Чернігівська обл., м. Новгород-Сіверський, провулок Ювілейний, будинок 12</t>
  </si>
  <si>
    <t>Новгород-Сіверська міська партійна організація політичної партії "НАШ КРАЙ"</t>
  </si>
  <si>
    <t>Акуленко Павло Іванович, Голова Організації, член Ради</t>
  </si>
  <si>
    <t>16092, Чернігівська обл., Новгород-Сіверський р., с. Леньків, вулиця Садова, будинок 5</t>
  </si>
  <si>
    <t>Новгород-Сіверська районна партійна організація політичної партії "НАШ КРАЙ"</t>
  </si>
  <si>
    <t>194</t>
  </si>
  <si>
    <t>Лозицька Валентина Іванівна, Член Ради</t>
  </si>
  <si>
    <t>17600, Чернігівська обл., Варвинський р., смт. Варва, вулиця Миру , будинок 58, квартира 19.</t>
  </si>
  <si>
    <t>Варвинська районна партійна організація політичної партії "НАШ КРАЙ"</t>
  </si>
  <si>
    <t>Перевозчиков Артем Миколайович, Голова</t>
  </si>
  <si>
    <t>14010, Чернігівська обл., м. Чернігів, Деснянський р., вулиця Горького, будинок 30, квартира 12</t>
  </si>
  <si>
    <t>ДЕСНЯНСЬКА РАЙОННА В М. ЧЕРНІГІВ ПАРТІЙНА ОРГАНІЗАЦІЯ ПОЛІТИЧНОЇ ПАРТІЇ "НАШ КРАЙ"</t>
  </si>
  <si>
    <t>232</t>
  </si>
  <si>
    <t>Баглей Арсен Юрійович, Голова</t>
  </si>
  <si>
    <t>14000, Чернігівська обл., м. Чернігів, Деснянський р., проспект Перемоги 115, квартира 24</t>
  </si>
  <si>
    <t>ЧЕРНІГІВСЬКА МІСЬКА ПАРТІЙНА ОРГАНІЗАЦІЯ ПОЛІТИЧНОЇ ПАРТІЇ "НАШ КРАЙ"</t>
  </si>
  <si>
    <t>201</t>
  </si>
  <si>
    <t>Герасименко Віктор Олександрович, Член Ради</t>
  </si>
  <si>
    <t>16300, Чернігівська обл., Куликівський р., смт Куликівка, вулиця Щорса, 45, кв. 40</t>
  </si>
  <si>
    <t>Куликівська районна партійна організація політичної партії "НАШ КРАЙ"</t>
  </si>
  <si>
    <t>Лозицька Світлана Петрівна, Голова</t>
  </si>
  <si>
    <t>16400, Чернігівська обл., Борзнянський р., м. Борзна, вулиця Хмельницького, буд. 7</t>
  </si>
  <si>
    <t>БОРЗНЯНСЬКА РАЙОННА ОРГАНІЗАЦІЯ ПОЛІТИЧНОЇ ПАРТІЇ "УКРАЇНСЬКЕ ОБ"ЄДНАННЯ ПАТРІОТІВ - УКРОП"</t>
  </si>
  <si>
    <t>Радевич Тетяна Володимирівна, голова</t>
  </si>
  <si>
    <t>16400, Чернігівська обл., Борзнянський р., м. Борзна, вулиця Генерала Кирпоноса, будинок 70</t>
  </si>
  <si>
    <t>Борзнянська міська партійна організація Політичної партії "НАШ КРАЙ"</t>
  </si>
  <si>
    <t>Гордієнко Григорій Афанасійович, Член Ради</t>
  </si>
  <si>
    <t>16400, Чернігівська обл., Борзнянський р., с. Сиволож, вулиця Молодіжна, буд.13</t>
  </si>
  <si>
    <t>Борзнянська районна партійна організація політичної партії "НАШ КРАЙ"</t>
  </si>
  <si>
    <t>Йовенко Анна Сергіївна, Голова</t>
  </si>
  <si>
    <t>14020, Чернігівська обл., м. Чернігів, Деснянський р., вулиця Малиновського, будинок 43-А, квартира 22</t>
  </si>
  <si>
    <t>ПЕРВИННА ПАРТІЙНА ОРГАНІЗАЦІЯ №1 ДЕСНЯНСЬКОЇ РАЙОННОЇ У М. ЧЕРНІГОВІ ПАРТІЙНОЇ ОРГАНІЗАЦІЇ АГРАРНОЇ ПАРТІЇ УКРАЇНИ</t>
  </si>
  <si>
    <t>Макуріна Валентина Іванівна, Голова</t>
  </si>
  <si>
    <t>14001, Чернігівська обл., м. Чернігів, Новозаводський р., вулиця Славутицька, будинок 20</t>
  </si>
  <si>
    <t>ПЕРВИННА ПАРТІЙНА ОРГАНІЗАЦІЯ №4 НОВОЗАВОДСЬКОЇ РАЙОННОЇ У М. ЧЕРНІГОВІ ПАРТІЙНОЇ ОРГАНІЗАЦІЇ АГРАРНОЇ ПАРТІЇ УКРАЇНИ</t>
  </si>
  <si>
    <t>200</t>
  </si>
  <si>
    <t>Масльонка Світлана Петрівна, Голова</t>
  </si>
  <si>
    <t>16300, Чернігівська обл., Куликівський р., смт Куликівка, вулиця Щорса, 93</t>
  </si>
  <si>
    <t>Куликівська районна в Чернігівській області організація політичної партії "ЄВРОПЕЙСЬКА СОЛІДАРНІСТЬ"</t>
  </si>
  <si>
    <t>231</t>
  </si>
  <si>
    <t>Рибалка Микола Миколайович, Голова</t>
  </si>
  <si>
    <t>14013, Чернігівська обл., м. Чернігів, Деснянський р., вулиця Подвойського, будинок 21, квартира 2</t>
  </si>
  <si>
    <t>ЧЕРНІГІВСЬКА МІСЬКА ПАРТІЙНА ОРГАНІЗАЦІЯ ПОЛІТИЧНОЇ ПАРТІЇ "СОЦІАЛ-ДЕМОКРАТИЧНА ПАРТІЯ"</t>
  </si>
  <si>
    <t>268</t>
  </si>
  <si>
    <t>Сергієнко Олександр Олександрович, Голова</t>
  </si>
  <si>
    <t>16512, Чернігівська обл., Бахмацький р., м. Батурин, вулиця Соколова, будинок 31</t>
  </si>
  <si>
    <t>Батуринська міська партійна організація політичної партії "НАШ КРАЙ"</t>
  </si>
  <si>
    <t>311</t>
  </si>
  <si>
    <t>Макаренко Микола Васильович, голова</t>
  </si>
  <si>
    <t>Чернігівська обл., Козелецький р., смт Козелець, вул.Гершуні,6</t>
  </si>
  <si>
    <t>Територіальна організація Політичної партії "Опозиційний блок" в Козелецькому районі Чернігівської області</t>
  </si>
  <si>
    <t>Марченко Любов Петрівна, Голова</t>
  </si>
  <si>
    <t>16500, Чернігівська обл., Бахмацький р., м. Бахмач, вулиця О.Невського, будинок 20</t>
  </si>
  <si>
    <t>Бахмацька міська партійна організація політичної партії "НАШ КРАЙ"</t>
  </si>
  <si>
    <t>Новік Ірина Миколаївна, Голова</t>
  </si>
  <si>
    <t>16560, Чернігівська обл., Бахмацький р., с. Тиниця, вулиця Вишнева, будинок 3</t>
  </si>
  <si>
    <t>Бахмацька районна партійна організація політичної партії "НАШ КРАЙ"</t>
  </si>
  <si>
    <t>Карпенко Анатолій Анатолійович, Голова</t>
  </si>
  <si>
    <t>16500, Чернігівська обл., Бахмацький р., м. Бахмач, вулиця Пушкіна, будинок 5, квартира 53</t>
  </si>
  <si>
    <t>БАХМАЦЬКА РАЙОННА ОРГАНІЗАЦІЯ ПОЛІТИЧНОЇ ПАРТІЇ "УКРАЇНСЬКЕ ОБ'ЄДНАННЯ ПАТРІОТІВ - УКРОП"</t>
  </si>
  <si>
    <t>Яровенко Ніна Григорівна, Член Ради</t>
  </si>
  <si>
    <t>16703, Чернігівська обл., Ічнянський р., м. Ічня, вулиця Комарова, будинок 3</t>
  </si>
  <si>
    <t>Ічнянська районна партійна організація політичної партії "НАШ КРАЙ"</t>
  </si>
  <si>
    <t>Павленко Оксана Миколаївна, Голова</t>
  </si>
  <si>
    <t>16703, Чернігівська обл., Ічнянський р., м. Ічня, вулиця Воскресінська, будинок 36, будинок 51</t>
  </si>
  <si>
    <t>Ічнянська міська партійна організація політичної партії "НАШ КРАЙ"</t>
  </si>
  <si>
    <t>Іванюта Валентина Пантеліївна, Голова</t>
  </si>
  <si>
    <t>16730, Чернігівська обл., Ічнянський р., смт Парафіївка, вулиця Шевченка, будинок 139</t>
  </si>
  <si>
    <t>Парафіївська первинна партійна організація Аграрної партії України</t>
  </si>
  <si>
    <t>Величко Петро Михайлович, голова первинної партійної організації</t>
  </si>
  <si>
    <t>16231, Чернігівська обл., Коропський р., с. Вишеньки, вул. Садова, 13</t>
  </si>
  <si>
    <t>Вишеньківська первинна партійна організація Аграрної партії України</t>
  </si>
  <si>
    <t>Дорошенко Олена Володимирівна, голова первинної партійної організації</t>
  </si>
  <si>
    <t>16250, Чернігівська обл., Коропський р., с. Краснопілля, вул. Травнева, 46</t>
  </si>
  <si>
    <t>Краснопільська первинна партійна організація Аграрної партії України</t>
  </si>
  <si>
    <t>Кулик Катерина Федорівна, голова первинної партійної організації</t>
  </si>
  <si>
    <t>16210, Чернігівська обл., Коропський р., с. Мезин, вул. ЗАРІЧНА, 31</t>
  </si>
  <si>
    <t>Мезинська первинна партійна організація Аграрної партії України</t>
  </si>
  <si>
    <t>Гладиш Ганна Степанівна, голова первинної партійної організації</t>
  </si>
  <si>
    <t>16241, Чернігівська обл., Коропський р., с. Сохачі, вул. Шкільна, 7</t>
  </si>
  <si>
    <t>Сохачівська первинна партійна організація Аграрної партії України</t>
  </si>
  <si>
    <t>193</t>
  </si>
  <si>
    <t>Малишова Дарія Олександрівна, Член Ради</t>
  </si>
  <si>
    <t>17600, Чернігівська обл., Варвинський р., смт Варва, вулиця Миру, буд. 42/2</t>
  </si>
  <si>
    <t>ВАРВИНСЬКА РАЙОННА ОРГАНІЗАЦІЯ ПОЛІТИЧНОЇ ПАРТІЇ "УКРАЇНСЬКЕ ОБ'ЄДНАННЯ ПАТРІОТІВ - УКРОП"</t>
  </si>
  <si>
    <t>228</t>
  </si>
  <si>
    <t>Гривко Катерина Іванівна, Голова</t>
  </si>
  <si>
    <t>14010, Чернігівська обл., м. Чернігів, Новозаводський р., провулок Транзитний, будинок 5</t>
  </si>
  <si>
    <t>НОВОЗАВОДСЬКА РАЙОННА В М. ЧЕРНІГІВ ПАРТІЙНА ОРГАНІЗАЦІЯ ПОЛІТИЧНОЇ ПАРТІЇ "НАШ КРАЙ"</t>
  </si>
  <si>
    <t>230</t>
  </si>
  <si>
    <t>Волошина Оксана Миколаївна, Голова</t>
  </si>
  <si>
    <t>14008, Чернігівська обл., м. Чернігів, Деснянський р., вулиця Мстиславська, будинок 50, квартира, 14</t>
  </si>
  <si>
    <t>ЧЕРНІГІВСЬКА МІСЬКА ОРГАНІЗАЦІЯ ПОЛІТИЧНОЇ ПАРТІЇ "УКРАЇНСЬКЕ ОБ'ЄДНАННЯ ПАТРІОТІВ - УКРОП"</t>
  </si>
  <si>
    <t>229</t>
  </si>
  <si>
    <t>Корольова Світлана Миколаївна, Голова</t>
  </si>
  <si>
    <t>14010, Чернігівська обл., м. Чернігів, Новозаводський р., вулиця Заньковецької, будинок, 28, квартира 6</t>
  </si>
  <si>
    <t>НОВОЗАВОДСЬКА РАЙОННА У МІСТІ ЧЕРНІГОВІ ОРГАНІЗАЦІЯ ПОЛІТИЧНОЇ ПАРТІЇ "УКРАЇНСЬКЕ ОБ'ЄДНАННЯ ПАТРІОТІВ - УКРОП"</t>
  </si>
  <si>
    <t>227</t>
  </si>
  <si>
    <t>Олексієнко Володимир Миколайович, Голова</t>
  </si>
  <si>
    <t>14000, Чернігівська обл., м. Чернігів, Деснянський р., вулиця Серьожнікова, будинок 5, квартира 76</t>
  </si>
  <si>
    <t>ДЕСНЯНСЬКА РАЙОННА У МІСТІ ЧЕРНІГОВІ ОРГАНІЗАЦІЯ ПОЛІТИЧНОЇ ПАРТІЇ "УКРАЇНСЬКЕ ОБ'ЄДНАННЯ ПАТРІОТІВ - УКРОП"</t>
  </si>
  <si>
    <t>159</t>
  </si>
  <si>
    <t>Музиченко Інна Володимирівна, Голова</t>
  </si>
  <si>
    <t>16632, Чернігівська обл., Ніжинський р., с. Радгоспне, вулиця Матросова, будинок 3</t>
  </si>
  <si>
    <t>Ніжинська районна організація ПОЛІТИЧНОЇ ПАРТІЇ "УКРАЇНСЬКЕ ОБ'ЄДНАННЯ ПАТРІОТІВ - УКРОП"</t>
  </si>
  <si>
    <t>157</t>
  </si>
  <si>
    <t>Онокало Ірина Анатоліївна, Голова</t>
  </si>
  <si>
    <t>16600, Чернігівська обл., м. Ніжин, вул. Тельмана, буд. 1-а</t>
  </si>
  <si>
    <t>Ніжинська міська партійна організація політичної партії "НАШ КРАЙ"</t>
  </si>
  <si>
    <t>156</t>
  </si>
  <si>
    <t>Грозенко Ірина Вікторівна, Голова</t>
  </si>
  <si>
    <t>16643, Чернігівська обл., Ніжинський р., с. Липів Ріг, вул. Жовтнева, буд. 21</t>
  </si>
  <si>
    <t>Ніжинська районна партійна організація політичної партії "НАШ КРАЙ"</t>
  </si>
  <si>
    <t>310</t>
  </si>
  <si>
    <t>Міклухо-Маклай Юрій Андрійович, голова</t>
  </si>
  <si>
    <t>Чернігівська обл., Козелецький р., с. Калитянське, вул.М.М.Міклухо-Маклая, буд.2а</t>
  </si>
  <si>
    <t>Остерська міська партійна організація політичної партії "НАШ КРАЙ"</t>
  </si>
  <si>
    <t>Лисенко Микола Іванович, голова первинної партійної організації</t>
  </si>
  <si>
    <t>16225, Чернігівська обл., Коропський р., с. Городище, пров. Садовий, 1</t>
  </si>
  <si>
    <t>Городищенська первинна партійна організація Аграрної партії України</t>
  </si>
  <si>
    <t>Кириченко Юрій Васильович, голова первинної партійної організації</t>
  </si>
  <si>
    <t>16213, Чернігівська обл., Коропський р., с. Криски, вул. Шевченка, 16</t>
  </si>
  <si>
    <t>Крисківська первинна партійна організація Аграрної партії України</t>
  </si>
  <si>
    <t>309</t>
  </si>
  <si>
    <t>Денисенко Світлана Олександрівна, голова</t>
  </si>
  <si>
    <t>Чернігівська обл., Козелецький р., м. Остер, вул.Шевченка, 35а</t>
  </si>
  <si>
    <t>Козелецька районна партійна організація політичної партії "НАШ КРАЙ"</t>
  </si>
  <si>
    <t>Кривець Анатолій Васильович, голова первинної партійної організації</t>
  </si>
  <si>
    <t>16211, Чернігівська обл., Коропський р., с. Покошичі, вул. Миру, 37</t>
  </si>
  <si>
    <t>Покошицька первинна партійна організація Аграрної партії України</t>
  </si>
  <si>
    <t>Грицай Віра Олександрівна, голова первинної партійної організації</t>
  </si>
  <si>
    <t>16261, Чернігівська обл., Коропський р., с. Атюша, вул. Московська, 8</t>
  </si>
  <si>
    <t>Атюшівська первинна партійна організація Аграрної партії України</t>
  </si>
  <si>
    <t>Ігнатенко Валерій Васильович, голова первинної партійної організації</t>
  </si>
  <si>
    <t>16222, Чернігівська обл., Коропський р., с. Верба, вул. Садова, 14</t>
  </si>
  <si>
    <t>Вербівська первинна партійна організація Аграрної партії України</t>
  </si>
  <si>
    <t>Мисник Олександр Петрович, голова первинної партійної організації</t>
  </si>
  <si>
    <t>16243, Чернігівська обл., Коропський р., с. Нехаївка, вул. Комсомольська, 14</t>
  </si>
  <si>
    <t>Нехаївська первинна партійна організація Аграрної партії України</t>
  </si>
  <si>
    <t>Хабенко Віктор Михайлович, голова первинної партійної організації</t>
  </si>
  <si>
    <t>16244, Чернігівська обл., Коропський р., с. Рижки, вул. Ягідна, 49</t>
  </si>
  <si>
    <t>Рижківська первинна партійна організація Аграрної партії України</t>
  </si>
  <si>
    <t>Махінько Вадим Анатолійович, голова первинної партійної організації</t>
  </si>
  <si>
    <t>16212, Чернігівська обл., Коропський р., с. Свердловка, вул. Молодіжна, буд. 7</t>
  </si>
  <si>
    <t>Свердловська первинна партійна організація Аграрної партії України</t>
  </si>
  <si>
    <t>Борисенко Володимир Іванович, голова первинної партійної організації</t>
  </si>
  <si>
    <t>16242, Чернігівська обл., Коропський р., с. Шабалинів, вул. Гриценка, буд. 53</t>
  </si>
  <si>
    <t>Шабалинівська первинна партійна організація Аграрної партії України</t>
  </si>
  <si>
    <t>315</t>
  </si>
  <si>
    <t>Пучина Світлана Михайлівна, Голова організації, голова Ради</t>
  </si>
  <si>
    <t>Чернігівська обл., Корюківський р., м. Корюківка, вулиця Червонохутірська, буд. 107 А</t>
  </si>
  <si>
    <t>Корюківська міська партійна організація політичної партії "НАШ КРАЙ"</t>
  </si>
  <si>
    <t>Земляний Олег Васильович, Голова Організації, член ради</t>
  </si>
  <si>
    <t>15300, Чернігівська обл., Корюківський р., м. Корюківка, вулиця Польова, буд. 10</t>
  </si>
  <si>
    <t>Корюківська районна партійна організація політичної партії "НАШ КРАЙ"</t>
  </si>
  <si>
    <t>179</t>
  </si>
  <si>
    <t>Плющ М.І., голова первинної партійної організації</t>
  </si>
  <si>
    <t>16220, Чернігівська обл., Коропський р., смт Понорниця, ву. миру</t>
  </si>
  <si>
    <t>Понорницька первинна партійна організація Аграрної партії України</t>
  </si>
  <si>
    <t>248</t>
  </si>
  <si>
    <t>260</t>
  </si>
  <si>
    <t>Шевченко Лідія Павлівна, Голова</t>
  </si>
  <si>
    <t>17500, Чернігівська обл., Прилуцький р., с. Покрівка, вулиця Шкільна, будинок 3</t>
  </si>
  <si>
    <t>Прилуцька районна партійна організація політичної партії "НАШ КРАЙ"</t>
  </si>
  <si>
    <t>259</t>
  </si>
  <si>
    <t>Зорій Андрій Васильович, Голова</t>
  </si>
  <si>
    <t>17500, Чернігівська обл., м. Прилуки, вулиця Шевченка, будинок 107, квартира 511</t>
  </si>
  <si>
    <t>Прилуцька міська партійна організація політичної партії "НАШ КРАЙ"</t>
  </si>
  <si>
    <t>274</t>
  </si>
  <si>
    <t>Цигипа Юрій Леонідович, Голова Ради</t>
  </si>
  <si>
    <t>15600, Чернігівська обл., Менський р., м. Мена, вул.Ринкова, буд.19</t>
  </si>
  <si>
    <t>МЕНСЬКА РАЙОННА ОРГАНІЗАЦІЯ ПОЛІТИЧНОЇ ПАРТІЇ "УКРАЇНСЬКЕ ОБ'ЄДНАННЯ ПАТРІОТІВ-УКРОП"</t>
  </si>
  <si>
    <t>318</t>
  </si>
  <si>
    <t>Мойсієнко Тетяна Миколаївна, Голова, член Ради</t>
  </si>
  <si>
    <t>Чернігівська обл., Ріпкинський р., смт Замглай, вул. Заводська, буд. 13, кв. 1</t>
  </si>
  <si>
    <t>Ріпкинська районна організація Політичної партії "Ліва опозиція"</t>
  </si>
  <si>
    <t>Бєлащенко Володимир Ілліч, секретар, член Ради</t>
  </si>
  <si>
    <t>16703, Чернігівська обл., Ічнянський р., м. Ічня, вулиця Червоноармійська, будинок 9, квартира  5</t>
  </si>
  <si>
    <t>Ічнянська районна організація Політичної партії "Ліва опозиція"</t>
  </si>
  <si>
    <t>158</t>
  </si>
  <si>
    <t>Радченко Наталія Іванівна, Голова Ради</t>
  </si>
  <si>
    <t>16604, Чернігівська обл., м. Ніжин, вулиця Незалежності, будинок, 21, корпус, 3, квартира, 58</t>
  </si>
  <si>
    <t>Ніжинська міська організація ПОЛІТИЧНОЇ ПАРТІЇ "УКРАЇНСЬКЕ ОБ'ЄДНАННЯ ПАТРІОТІВ - УКРОП"</t>
  </si>
  <si>
    <t>Шестак Тамара Павлівна, Голова</t>
  </si>
  <si>
    <t>15200, Чернігівська обл., Щорський р., м. Щорс, вул. Енгельса, буд. 40, кв. 48</t>
  </si>
  <si>
    <t>Щорська міська партійна організація політичної партії "НАШ КРАЙ"</t>
  </si>
  <si>
    <t>Смоляк Володимир Миколайович , Голова</t>
  </si>
  <si>
    <t>15200, Чернігівська обл., Щорський р., м. Щорс, вулиця Чернігівська, будинок 24, квартира 6</t>
  </si>
  <si>
    <t>Сновська районна партійна організація політичної партії "НАШ КРАЙ"</t>
  </si>
  <si>
    <t>258</t>
  </si>
  <si>
    <t>Козик Олександр Дмитрович, Голова</t>
  </si>
  <si>
    <t>ПРИЛУЦЬКА МІСЬКА ОРГАНІЗАЦІЯ ПОЛІТИЧНОЇ ПАРТІЇ "ЄВРОПЕЙСЬКА СОЛІДАРНІСТЬ"</t>
  </si>
  <si>
    <t>428</t>
  </si>
  <si>
    <t>Дерба Андрій Миколайович, Голова</t>
  </si>
  <si>
    <t>15505, Чернігівська обл., Чернігівський р., с. Киїнка, провулок Святомиколаївський, будинок, 15</t>
  </si>
  <si>
    <t>ЧЕРНІГІВСЬКА РАЙОННА ОРГАНІЗАЦІЯ ПОЛІТИЧНОЇ ПАРТІЇ "УКРАЇНСЬКЕ ОБ'ЄДНАННЯ ПАТРІОТІВ -- УКРОП"</t>
  </si>
  <si>
    <t>Капиця Володимир Олександрович, голова первинної партійної організації</t>
  </si>
  <si>
    <t>16240, Чернігівська обл., Коропський р., с. Риботин, вул. Леніна, буд. 41</t>
  </si>
  <si>
    <t>Риботинська первинна партійна організація Аграрної партії України</t>
  </si>
  <si>
    <t>Гашумов Джамалудін Сіражудінович, голова первинної партійної організації</t>
  </si>
  <si>
    <t>16252, Чернігівська обл., Коропський р., с. Червоне, вул. Красна, буд. 28</t>
  </si>
  <si>
    <t>Червоненська первинна партійна організація Аграрної партії України</t>
  </si>
  <si>
    <t>Лисенко Надія Володимирівна, голова первинної партійної організації</t>
  </si>
  <si>
    <t>16251, Чернігівська обл., Коропський р., с. Карильське, вул. Грузька, буд. 3</t>
  </si>
  <si>
    <t>Карильська первинна партійна організація Аграрної партії України</t>
  </si>
  <si>
    <t>Паніматченко Анатолій Олексійович, Голова Організації</t>
  </si>
  <si>
    <t>16072, Чернігівська обл., Новгород-Сіверський р., с. Лоска, вулиця Колгоспна, будинок 15</t>
  </si>
  <si>
    <t>Лосківський первинний осередок Новгород-Сіверської районної партійної організації Аграрної партії України</t>
  </si>
  <si>
    <t>Василенко Михайло Олексійович, Голова Організації</t>
  </si>
  <si>
    <t>16072, Чернігівська обл., Новгород-Сіверський р., с. Слобідка, вулиця Садова, будинок 5</t>
  </si>
  <si>
    <t>Слобідський первинний осередок Новгород-Сіверської районної партійної організації Аграрної партії України</t>
  </si>
  <si>
    <t>Дроздова Людмила Борисівна, Голова Організації</t>
  </si>
  <si>
    <t>16040, Чернігівська обл., Новгород-Сіверський р., с. Печенюги, вулиця Свободи, будинок 13</t>
  </si>
  <si>
    <t>Печенюгівський первинний осередок Новгород-Сіверської районної партійної організації Аграрної партії України</t>
  </si>
  <si>
    <t>Сидоренко Ніна Вікторівна, Голова Організації</t>
  </si>
  <si>
    <t>16025, Чернігівська обл., Новгород-Сіверський р., с. Форостовичі, вулиця Перемоги, будинок 4</t>
  </si>
  <si>
    <t>Форостовицький первинний осередок Новгород-Сіверської районної партійної організації Аграрної партії України</t>
  </si>
  <si>
    <t>Борун Федір Андрійович, Голова Організації</t>
  </si>
  <si>
    <t>16070, Чернігівська обл., Новгород-Сіверський р., с. Орлівка, вулиця Івана Франка, будинок 6</t>
  </si>
  <si>
    <t>Орлівський первинний осередок Новгород-Сіверської районної партійної організації Аграрної партії України</t>
  </si>
  <si>
    <t>Терешенко Юхим Іванович, Голова Організації</t>
  </si>
  <si>
    <t>16071, Чернігівська обл., Новгород-Сіверський р., с. Блистова, вулиця Зелена, будинок 7</t>
  </si>
  <si>
    <t>Блистівський первинний осередок Новгород-Сіверської районної партійної організації Аграрної партії України</t>
  </si>
  <si>
    <t>246</t>
  </si>
  <si>
    <t>Сорокіна Ольга Василівна, Голова</t>
  </si>
  <si>
    <t>16703, Чернігівська обл., Ічнянський р., м. Ічня, вулиця Гоголя, будинок 9, квартира 2</t>
  </si>
  <si>
    <t>Територіальна організація Політичної партії "Опозиційний блок" в Ічнянському районі Чернігівської області</t>
  </si>
  <si>
    <t>Смашний Анатолій Сергійович, голова первинної партійної організації</t>
  </si>
  <si>
    <t>16215, Чернігівська обл., Коропський р., с. Радичів, вул. Ярова, буд 24</t>
  </si>
  <si>
    <t>Радичівська первинна партійна організація Аграрної партії України</t>
  </si>
  <si>
    <t>Кириченко Марія Федосіївна, голова первинної партійної організації</t>
  </si>
  <si>
    <t>16232, Чернігівська обл., Коропський р., с. Райгородок, вул. Річкова, буд. 13</t>
  </si>
  <si>
    <t>Райгородоцька первинна партійна організація Аграрної партії України</t>
  </si>
  <si>
    <t>Бондаренко Євген Олексійович, голова первинної партійної організації</t>
  </si>
  <si>
    <t>16262, Чернігівська обл., Коропський р., с. Пролетарське, вул. Леніна, буд. 34</t>
  </si>
  <si>
    <t>Пролетарська первинна партійна організація Аграрної партії України</t>
  </si>
  <si>
    <t>Кваско Микола Григорович, голова</t>
  </si>
  <si>
    <t>16200, Чернігівська обл., Коропський р., смт Короп, вул. Незалежності, буд. 2, кв. 7</t>
  </si>
  <si>
    <t>Коропська первинна партійна організація Аграрної партії України</t>
  </si>
  <si>
    <t>Маринченко Наталія Федорівна, голова</t>
  </si>
  <si>
    <t>16224, Чернігівська обл., Коропський р., с. Будище, вул. Кудрата Суюнова, буд. 39</t>
  </si>
  <si>
    <t>Будищенська первинна партійна організація Аграрної партії України</t>
  </si>
  <si>
    <t>Сергієнко Анна Валеріївна, Голова Ради</t>
  </si>
  <si>
    <t>16000, Чернігівська обл., м. Новгород-Сіверський, вулиця Соборна, будинок 6, квартира 7</t>
  </si>
  <si>
    <t>Новгород-Сіверська районна організація Політичної партії "Нова держава" у Чернігівській області</t>
  </si>
  <si>
    <t>Сич Андрій Володимирович, Голова Організації, Голова Ради</t>
  </si>
  <si>
    <t>16000, Чернігівська обл., м. Новгород-Сіверський, вулиця Поштова, будинок 10</t>
  </si>
  <si>
    <t>НОВГОРОД-СІВЕРСЬКА МІСЬКА ОРГАНІЗАЦІЯ ПОЛІТИЧНОЇ ПАРТІЇ "ЄВРОПЕЙСЬКА СОЛІДАРНІСТЬ"</t>
  </si>
  <si>
    <t>Лащенко Микола Іванович, голова</t>
  </si>
  <si>
    <t>15200, Чернігівська обл., Щорський р., м. Щорс, вул. Щорса, буд. 5-а, кв.9</t>
  </si>
  <si>
    <t>Сновська районна організація Політичної партії "Ліва опозиція"</t>
  </si>
  <si>
    <t>155</t>
  </si>
  <si>
    <t>Одосовський Михайло Іванович, Керуючий справами Виконавчого комітету</t>
  </si>
  <si>
    <t>16600, Чернігівська обл., м. Ніжин, вул. Полковника Обидовського, буд. 17/2</t>
  </si>
  <si>
    <t>Ніжинська міська організація Політичної партії "Об'єднання "САМОПОМІЧ"</t>
  </si>
  <si>
    <t>Сухолєт Віктор Михайлович, Голова Організації</t>
  </si>
  <si>
    <t>16000, Чернігівська обл., м. Новгород-Сіверський, вулиця Гоголя, будинок 22-а</t>
  </si>
  <si>
    <t>Територіальна організація Політичної партії "Опозиційний блок" у Новгород-Сіверському районі Чернігівської області</t>
  </si>
  <si>
    <t>Коваль Дмитро Олексійович, Голова Організації</t>
  </si>
  <si>
    <t>16000, Чернігівська обл., м. Новгород-Сіверський, вулиця Залінійна, будинок 41</t>
  </si>
  <si>
    <t>Новгород-Сіверська міська організація політичної партії "Громадянська позиція"</t>
  </si>
  <si>
    <t>Пеклич Віктор Борисович, Голова Організації</t>
  </si>
  <si>
    <t>16010, Чернігівська обл., Новгород-Сіверський р., с. Бучки, вулиця 8 березня, будинок 18</t>
  </si>
  <si>
    <t>Бучківський первинний осередок Новгород-Сіверської районної партійної організації Аграрної партії України</t>
  </si>
  <si>
    <t>Карабан Ірина Василівна, Голова Організації</t>
  </si>
  <si>
    <t>16014, Чернігівська обл., Новгород-Сіверський р., с. Чайкине, вулиця Молодіжна, будинок 6</t>
  </si>
  <si>
    <t>Чайкинський первинний осередок Новгород-Сіверської районної партійної організації Аграрної партії України</t>
  </si>
  <si>
    <t>Кульок Тетяна Михайлівна, Голова Організації</t>
  </si>
  <si>
    <t>16013, Чернігівська обл., Новгород-Сіверський р., с. Вороб'ївка, вулиця Червоних Партизан, будинок 12</t>
  </si>
  <si>
    <t>Вороб'ївський первинний осередок Новгород-Сіверської районної партійної організації Аграрної партії України</t>
  </si>
  <si>
    <t>Лукаш Віктор Михайлович, Голова Організації</t>
  </si>
  <si>
    <t>16020, Чернігівська обл., Новгород-Сіверський р., с. Грем'яч, вулиця Молодіжна, будинок 2</t>
  </si>
  <si>
    <t>Грем'яцький 2 первинний осередок Новгород-Сіверської районної партійної організації Аграрної партії України</t>
  </si>
  <si>
    <t>206</t>
  </si>
  <si>
    <t>Арендар Вікторія Борисівна, голова</t>
  </si>
  <si>
    <t>16400, Чернігівська обл., Борзнянський р., м. Борзна, вулиця Робоча, 29</t>
  </si>
  <si>
    <t>Територіальна організація Політичної партії "Опозиційний блок" у Борзнянському районі Чернігівської області</t>
  </si>
  <si>
    <t>Поліщук Тамара Олександрівна, голова первинної партійної організації</t>
  </si>
  <si>
    <t>16233, Чернігівська обл., Коропський р., с. Лукнів, вул. Гагаріна, буд. 22</t>
  </si>
  <si>
    <t>Лукнівська первинна партійна організація Аграрної партії України</t>
  </si>
  <si>
    <t>Бориско Валентина Михайлівна, голова первинної партійної організації</t>
  </si>
  <si>
    <t>16260, Чернігівська обл., Коропський р., с. Жовтневе, вул. Жовтнева, буд. 60</t>
  </si>
  <si>
    <t>Жовтнева первинна партійна організація Аграрної партії України</t>
  </si>
  <si>
    <t>427</t>
  </si>
  <si>
    <t>Федорок Володимир Костянтинович, Керівник структурного утворення політичної партії</t>
  </si>
  <si>
    <t>15554, Чернігівська обл., Чернігівський р., с. Андріївка, вул. Шевченка, буд.19</t>
  </si>
  <si>
    <t>Чернігівська районна партійна організація Всеукраїнського об'єднання "Свобода" у Чернігівській області</t>
  </si>
  <si>
    <t>Селівоненко Микола Петрович, Голова Організації</t>
  </si>
  <si>
    <t>16022, Чернігівська обл., Новгород-Сіверський р., с. Будище, вулиця Леніна, будинок 5а</t>
  </si>
  <si>
    <t>Будищенський первинний осередок Новгород-Сіверської районної партійної організації Аграрної партії України</t>
  </si>
  <si>
    <t>Збитна Раїса Олександрівна, Голова Організації, Ради</t>
  </si>
  <si>
    <t>16022, Чернігівська обл., Новгород-Сіверський р., с. Пушкарі, вулиця Молодіжна, будинок 23</t>
  </si>
  <si>
    <t>Пушкарівський первинний осередок Новгород-Сіверської районної партійної організації Аграрної партії України</t>
  </si>
  <si>
    <t>Черненко Тетяна Василівна, Голова Організації</t>
  </si>
  <si>
    <t>16021, Чернігівська обл., Новгород-Сіверський р., с. Кам'янська Слобода, вулиця Молодіжна, будинок 12</t>
  </si>
  <si>
    <t>Кам'янсько-Слобідський первинний осередок Новгород-Сіверської районної партійної організації Аграрної партії України</t>
  </si>
  <si>
    <t>Сергієнко Микола Петрович, Голова Організації</t>
  </si>
  <si>
    <t>16022, Чернігівська обл., Новгород-Сіверський р., с. Ковпинка, вулиця Шевченка, будинок 42</t>
  </si>
  <si>
    <t>Ковпинський первинний осередок Новгород-Сіверської районної партійної організації Аграрної партії України</t>
  </si>
  <si>
    <t>Пустовойт Сергій Алефтинович, Голова Організації, Ради</t>
  </si>
  <si>
    <t>16020, Чернігівська обл., Новгород-Сіверський р., с. Мурав'ї, вулиця Леніна, будинок 60</t>
  </si>
  <si>
    <t>Мурав'ївський первинний осередок Новгород-Сіверської районної партійної організації Аграрної партії України</t>
  </si>
  <si>
    <t>Тихоновський Микола Іванович, Голова організації, член Ради</t>
  </si>
  <si>
    <t>15300, Чернігівська обл., Корюківський р., м. Корюківка, вул. Шевченка, буд. 119, кв. 2</t>
  </si>
  <si>
    <t>Корюківська районна організація Політичної партії "Ліва опозиція"</t>
  </si>
  <si>
    <t>Гульченко Олексій Юрійович, голова первинної партійної організації</t>
  </si>
  <si>
    <t>16223, Чернігівська обл., Коропський р., с. Оболоння, вулиця Дуріна, буд. 7</t>
  </si>
  <si>
    <t>Оболонська первинна партійна організація Аграрної партії України</t>
  </si>
  <si>
    <t>192</t>
  </si>
  <si>
    <t>Хижняк Микола Миколайович, Голова</t>
  </si>
  <si>
    <t>17641, Чернігівська обл., Варвинський р., с. Остапівка, вулиця Шевченка, буд.10</t>
  </si>
  <si>
    <t>Первинна організація с. Остапівка Аграрної партії УКраїни</t>
  </si>
  <si>
    <t>191</t>
  </si>
  <si>
    <t>Зацаринній Сергій Сергійович, Голова</t>
  </si>
  <si>
    <t>17612, Чернігівська обл., Варвинський р., с. Озеряни, вулиця Польова, буд.19</t>
  </si>
  <si>
    <t>Первинна організація с. Озеряни Аграрної партії України</t>
  </si>
  <si>
    <t>190</t>
  </si>
  <si>
    <t>Антоновський Олександр Володимирович, Голова</t>
  </si>
  <si>
    <t>17612, Чернігівська обл., Варвинський р., с. Гнідинці, вулиця Незалежності, буд. 36</t>
  </si>
  <si>
    <t>Первинна організація с. Гнідинці Аграрної партії України</t>
  </si>
  <si>
    <t>189</t>
  </si>
  <si>
    <t>Дирявко Олександр Миколайович, Голова</t>
  </si>
  <si>
    <t>17620, Чернігівська обл., Варвинський р., с. Журавка, вулиця Лесі Українки, буд.8/1</t>
  </si>
  <si>
    <t>Варвинська районна організація політичної партії "Громадянська позиція" у Чернігіівській області</t>
  </si>
  <si>
    <t>188</t>
  </si>
  <si>
    <t>Шолом Олег Григорович, Голова</t>
  </si>
  <si>
    <t>17600, Чернігівська обл., Варвинський р., смт Варва, вулиця Зарічна, буд. 63а, кв.2</t>
  </si>
  <si>
    <t>Територіальна організація Політичної партії "Опозиційний блок" у Варвинському районі Чернігівської області</t>
  </si>
  <si>
    <t>Тищенко Тетяна Іванівна, Голова організації</t>
  </si>
  <si>
    <t>Чернігівська обл., Корюківський р., с. Сахутівка, вул. Кошового, буд. 56</t>
  </si>
  <si>
    <t>Сахутівська первинна партійна організація Аграрної партії України</t>
  </si>
  <si>
    <t>Матюха Наталія Миколаївна, Голова організації</t>
  </si>
  <si>
    <t>Чернігівська обл., Корюківський р., с. Тютюнниця, вул. Богдана Хмельницького, буд. 28</t>
  </si>
  <si>
    <t>Тютюнницька первинна партійна організація Аграрної партії України</t>
  </si>
  <si>
    <t>Ющенко Віктор Володимирович, Голова організації</t>
  </si>
  <si>
    <t>Чернігівська обл., Корюківський р., м. Корюківка, вулиця Карла Маркса, буд. 89</t>
  </si>
  <si>
    <t>Первинна партійна організація № 2 м. Корюківка Аграрної партії України</t>
  </si>
  <si>
    <t>Петренко Василь Миколайович, Голова організації</t>
  </si>
  <si>
    <t>Чернігівська обл., Корюківський р., м. Корюківка, вул. Галини Костюк, буд. 22</t>
  </si>
  <si>
    <t>Первинна партійна організація № 1 м. Корюківка Аграрної партії України</t>
  </si>
  <si>
    <t>Куц Віктор Петрович, Голова</t>
  </si>
  <si>
    <t>16703, Чернігівська обл., Ічнянський р., м. Ічня, вулиця Червоноармійська, будинок 49</t>
  </si>
  <si>
    <t>Ічнянська первинна партійна організація "Хлібороб" Аграрної партії України</t>
  </si>
  <si>
    <t>Копил Микола Анатолійович, Голова</t>
  </si>
  <si>
    <t>16710, Чернігівська обл., Ічнянський р., с. Івангород, вулиця Шкури, будинок 75</t>
  </si>
  <si>
    <t>Івангородська первинна партійна організація "Берегиня" Аграрної партії України</t>
  </si>
  <si>
    <t>426</t>
  </si>
  <si>
    <t>Білик Марія Степанівна, член Ради, Секретар</t>
  </si>
  <si>
    <t>14013, Чернігівська обл., м. Чернігів, Деснянський р., вул. Савчука, буд.1, кв.60</t>
  </si>
  <si>
    <t>Чернігівська районна організація Політичної партії "Ліва опозиція"</t>
  </si>
  <si>
    <t>Буренко Олександр Миколайович, Голова</t>
  </si>
  <si>
    <t>16703, Чернігівська обл., Ічнянський р., м. Ічня, вулиця Залізнична, будинок 36</t>
  </si>
  <si>
    <t>Ічнянська міська первинна партійна організація Аграрної партії України</t>
  </si>
  <si>
    <t>Светюха Петро Терентійович, Голова Організації</t>
  </si>
  <si>
    <t>16093, Чернігівська обл., Новгород-Сіверський р., с. Стахорщина, вулиця Свободи, будинок 10</t>
  </si>
  <si>
    <t>Стахорщинський первинний осередок Новгород-Сіверської районної партійної організації Аграрної партії України</t>
  </si>
  <si>
    <t>Неруш Галина Степанівна, Голова Організації</t>
  </si>
  <si>
    <t>16050, Чернігівська обл., Новгород-Сіверський р., с. Ларинівка, вулиця Нерушівка, будинок 14</t>
  </si>
  <si>
    <t>Ларинівський первинний осередок Новгород-Сіверської районної партійної організації Аграрної партії України</t>
  </si>
  <si>
    <t>Волкогон Олександр Михайлович, Голова Організації</t>
  </si>
  <si>
    <t>16060, Чернігівська обл., Новгород-Сіверський р., с. Кірове, вулиця Калініна, будинок 5</t>
  </si>
  <si>
    <t>Кіровський первинний осередок Новгород-Сіверської районної партійної організації Аграрної партії України</t>
  </si>
  <si>
    <t>Карачун Михайло Дмитрович, Голова Організації</t>
  </si>
  <si>
    <t>16092, Чернігівська обл., Новгород-Сіверський р., с. Леньків, вулиця Дружби, будинок 21</t>
  </si>
  <si>
    <t>Леньківський первинний осередок Новгород-Сіверської районної партійної організації Аграрної партії України</t>
  </si>
  <si>
    <t>Крамарчук Микола Володимирович, Голова Організації</t>
  </si>
  <si>
    <t>16051, Чернігівська обл., Новгород-Сіверський р., с. Фаївка, вулиця Берег, будинок 19</t>
  </si>
  <si>
    <t>Фаївський первинний осередок Новгород-Сіверської районної партійної організації Аграрної партії України</t>
  </si>
  <si>
    <t>Кучер Олександр Андрійович, Голова</t>
  </si>
  <si>
    <t>14005, Чернігівська обл., м. Чернігів, Деснянський р., вулиця Мстиславська, будинок 79, квартира 66</t>
  </si>
  <si>
    <t>Чернігівська міська організація Політичної партії "Ліва опозиція"</t>
  </si>
  <si>
    <t>Цурган Наталія Єгорівна, Голова Організації</t>
  </si>
  <si>
    <t>16091, Чернігівська обл., Новгород-Сіверський р., с. Горбове, вулиця Залізнична, будинок 239</t>
  </si>
  <si>
    <t>Горбівський первинний осередок Новгород-Сіверської районної партійної організації Аграрної партії України</t>
  </si>
  <si>
    <t>Стариченко Лідія Василівна, Голова Організації</t>
  </si>
  <si>
    <t>16061, Чернігівська обл., Новгород-Сіверський р., с. Араповичі, вулиця Молодіжна, будинок 3</t>
  </si>
  <si>
    <t>Араповичівський первинний осередок Новгород-Сіверської районної партійної організації Аграрної партії України</t>
  </si>
  <si>
    <t>Плахута Петро Володимирович, Голова Організації</t>
  </si>
  <si>
    <t>16034, Чернігівська обл., Новгород-Сіверський р., с. Бирине, вулиця Свободи, будинок 45</t>
  </si>
  <si>
    <t>Биринський первинний осередок Новгород-Сіверської районної партійної організації Аграрної партії України</t>
  </si>
  <si>
    <t>Павленко Тетяна Трифонівна, Голова Організації</t>
  </si>
  <si>
    <t>16061, Чернігівська обл., Новгород-Сіверський р., с. Дробишів, вулиця Депутатська, будинок 8</t>
  </si>
  <si>
    <t>Дробишівський первинний осередок Новгород-Сіверської районної партійної організації Аграрної партії України</t>
  </si>
  <si>
    <t>Ляшенко Валентина Миколаївна, Голова Організації</t>
  </si>
  <si>
    <t>16061, Чернігівська обл., Новгород-Сіверський р., с. Комань, вулиця Б. Хмельницького, будинок 3</t>
  </si>
  <si>
    <t>Команський первинний осередок Новгород-Сіверської районної партійної організації Аграрної партії України</t>
  </si>
  <si>
    <t>Костюк Віктор Петрович, Голова</t>
  </si>
  <si>
    <t>14034, Чернігівська обл., м. Чернігів, Деснянський р., вулиця 1 Травня, будинок 180</t>
  </si>
  <si>
    <t>Первинна партійна організація № 2 Деснянської районної у м. Чернігові організації Аграрної партії України</t>
  </si>
  <si>
    <t>425</t>
  </si>
  <si>
    <t>Жежко Володимир Іванович, Голова</t>
  </si>
  <si>
    <t>Чернігівська обл., м. Чернігів, Деснянський р., вулиця П'ятницька, будинок 49</t>
  </si>
  <si>
    <t>Чернігівська районна організація Політичної партії "Громадянська позиція"</t>
  </si>
  <si>
    <t>Трутень Анатолій Миколайович, Заступник Голови, член Ради</t>
  </si>
  <si>
    <t>16320, Чернігівська обл., Куликівський р., с. Ковчин, вулиця Деполович, 37</t>
  </si>
  <si>
    <t>Куликівська районна організація Політичної партії "Ліва опозиція"</t>
  </si>
  <si>
    <t>Мурза Михайло Васильович, Голова</t>
  </si>
  <si>
    <t>16500, Чернігівська обл., Бахмацький р., м. Бахмач, вулиця Дружби, будинок 3, квартира 35</t>
  </si>
  <si>
    <t>Бахмацька первинна партійна організація Аграрної партії України</t>
  </si>
  <si>
    <t>Гриб Анатолій Миколайович, Голова</t>
  </si>
  <si>
    <t>16510, Чернігівська обл., Бахмацький р., с. Обмачів, вулиця Федорцівка, будинок 12</t>
  </si>
  <si>
    <t>Обмачівська первинна партійна організація Аграрної партії України</t>
  </si>
  <si>
    <t>Руденко Василь Михайлович, Голова</t>
  </si>
  <si>
    <t>16541, Чернігівська обл., Бахмацький р., с. Красилівка, вулиця 30-річчя Перемоги, будинок 32</t>
  </si>
  <si>
    <t>Красилівська первинна партійна організація Аграрної партії України</t>
  </si>
  <si>
    <t>257</t>
  </si>
  <si>
    <t>Бірюзова Світлана Петрівна, Голова</t>
  </si>
  <si>
    <t>17500, Чернігівська обл., м. Прилуки, вул. Київська, буд. 216/4</t>
  </si>
  <si>
    <t>Територіальна організація Політичної партії "Опозиційний блок" у Прилуцькому районі Чернігівської області</t>
  </si>
  <si>
    <t>Обелець Надія Миколаївна, Голова</t>
  </si>
  <si>
    <t>16542, Чернігівська обл., Бахмацький р., с. Піски, вулиця О.Орищенка, будинок 57 А</t>
  </si>
  <si>
    <t>173</t>
  </si>
  <si>
    <t>Смалько Олександр Сергійович, Керівник структурного утворення політичної партії</t>
  </si>
  <si>
    <t>17200, Чернігівська обл., Талалаївський р., смт Талалаївка, вул.Радянська,16</t>
  </si>
  <si>
    <t>Талалаївська районна партійна організація   Всеукраїнського об'єднання "Свобода "</t>
  </si>
  <si>
    <t>Кухаренко Вадим Федорович, голова</t>
  </si>
  <si>
    <t>15200, Чернігівська обл., Щорський р., м. Щорс, вул. Залізнична, буд. 29</t>
  </si>
  <si>
    <t>Територіальна організація  Політичної партії "Опозиційний блок" у Щорському районні Чернігівської області</t>
  </si>
  <si>
    <t>Акальмаз Микола Васильович, Голова Організації</t>
  </si>
  <si>
    <t>16000, Чернігівська обл., м. Новгород-Сіверський, вулиця Губернська, будинок 32</t>
  </si>
  <si>
    <t>Новгород-Сіверська міська організація Радикальної Партії Олега Ляшка в Чернігівській області</t>
  </si>
  <si>
    <t>Петрусенко Павло Олександрович, Голова</t>
  </si>
  <si>
    <t>17300, Чернігівська обл., Срібнянський р., смт Срібне, вулиця Щорса, 25</t>
  </si>
  <si>
    <t>Срібнянська районна партійна організація Аграрної партії України</t>
  </si>
  <si>
    <t>225</t>
  </si>
  <si>
    <t>Тимошик Олеся Михайлівна, Голова, член Виконавчого комітету</t>
  </si>
  <si>
    <t>14038, Чернігівська обл., м. Чернігів, Деснянський р., проспект Перемоги, будинок 147</t>
  </si>
  <si>
    <t>Чернігівська міська організація Політичної партії "Об'єднання "САМОПОМІЧ"</t>
  </si>
  <si>
    <t>Бондаренко Олег Анатолійович, Голова Організації</t>
  </si>
  <si>
    <t>16000, Чернігівська обл., м. Новгород-Сіверський, вулиця Шевченка, будинок 23-а</t>
  </si>
  <si>
    <t>Територіальна організація Політичної партії "Опозиційний блок" у м. Новгород-Сіверський Чернігівської області</t>
  </si>
  <si>
    <t>Єрмоленко Василь Іванович, Голова, член Ради</t>
  </si>
  <si>
    <t>15400, Чернігівська обл., Семенівський р., м. Семенівка, Центральна,4 кв.16</t>
  </si>
  <si>
    <t>Семенівська районна організація Політичної партії "Ліва опозиція" (ПП "Нова Держава")</t>
  </si>
  <si>
    <t>212</t>
  </si>
  <si>
    <t>Козлов Петро Васильович, Голова</t>
  </si>
  <si>
    <t>16100, Чернігівська обл., Сосницький р., смт Сосниця, вулиця Виноградського, будинок 22</t>
  </si>
  <si>
    <t>Територіальна організація Політичної партії "Опозиційний блок" у Сосницькому районі Чернігівської області</t>
  </si>
  <si>
    <t>172</t>
  </si>
  <si>
    <t>171</t>
  </si>
  <si>
    <t>17583, Чернігівська обл., Талалаївський р., смт. Талалаївка, вулиця Шевченка, будинок 3</t>
  </si>
  <si>
    <t>Талалаївська районна в Чернігівській області організація Політичної партії "Європейська Солідарність"</t>
  </si>
  <si>
    <t>Горицький Олександр Валентинович, Голова</t>
  </si>
  <si>
    <t>15123, Чернігівська обл., Городнянський р., с. Андріївка, вул. Травнева, буд 7</t>
  </si>
  <si>
    <t>Нагорна Надія Іванівна, Голова</t>
  </si>
  <si>
    <t>15132, Чернігівська обл., Городнянський р., с. Дроздовиця, вул. Перше Травня, буд. 19</t>
  </si>
  <si>
    <t>Дроздовицька первинна партійна організація Аграрної партії України</t>
  </si>
  <si>
    <t>Чех Володимир Миколайович, Голова</t>
  </si>
  <si>
    <t>15150, Чернігівська обл., Городнянський р., с. Тупичів, вул. Шевчука, буд. 19</t>
  </si>
  <si>
    <t>Тупичівська первинна партійна організація Аграрної партії України</t>
  </si>
  <si>
    <t>Шуляк Надія Андріївна, Голова</t>
  </si>
  <si>
    <t>15133, Чернігівська обл., Городнянський р., с. Хотівля, вул. Попудренка, буд. 65</t>
  </si>
  <si>
    <t>Хотівлянська первинна партійна організація Аграрної партії України</t>
  </si>
  <si>
    <t>Луговський Сергій Миколайович, Голова Територіальної організації</t>
  </si>
  <si>
    <t>17400, Чернігівська обл., Бобровицький р., м. Бобровиця, вул. 30 років Перемоги,43</t>
  </si>
  <si>
    <t>Територіальна організація Політичної партії "Опозиційний блок" у Бобровицькому районі Чернігівської області</t>
  </si>
  <si>
    <t>Шитюк Федір Сергійович, Голова</t>
  </si>
  <si>
    <t>15122, Чернігівська обл., Городнянський р., с. Хоробичі, вул. Гагаріна, 10</t>
  </si>
  <si>
    <t>Хоробицька первинна партійна організація Аграрної партії України</t>
  </si>
  <si>
    <t>Аніщенко Микола Олександрович, Голова</t>
  </si>
  <si>
    <t>15153, Чернігівська обл., Городнянський р., с. Куликівка, вул. Леніна, 4</t>
  </si>
  <si>
    <t>Куликівська первинна партійна організація Аграрної партії України</t>
  </si>
  <si>
    <t>Козел Михайло Іванович, Голова</t>
  </si>
  <si>
    <t>15224, Чернігівська обл., Щорський р., с. Заріччя, вул. Песочний, буд. 6</t>
  </si>
  <si>
    <t>Зарічанська первинна партійна організація Аграрної партії України</t>
  </si>
  <si>
    <t>Лисенко Тетяна Василівна, Голова</t>
  </si>
  <si>
    <t>15224, Чернігівська обл., Щорський р., с. Смяч, вул. Нова, буд. 1-а</t>
  </si>
  <si>
    <t>Смяцької первинної партійної організації Аграрної партії України</t>
  </si>
  <si>
    <t>Коленько Микола Олександрович, Голова</t>
  </si>
  <si>
    <t>15171, Чернігівська обл., Городнянський р., с. Великий Дирчин, вул. Садова, буд. 3</t>
  </si>
  <si>
    <t>Великодирчинська первинна партійна організація Аграрної партії України</t>
  </si>
  <si>
    <t>Воробін Микола Олексійович, Голова</t>
  </si>
  <si>
    <t>15110, Чернігівська обл., Городнянський р., с. Деревини, вул. Леніна, 22</t>
  </si>
  <si>
    <t>Деревинська первинна партійна організація Аграрної партії України</t>
  </si>
  <si>
    <t>Бобринцева Світлана Миколаївна, Голова</t>
  </si>
  <si>
    <t>15162, Чернігівська обл., Городнянський р., с. Пекурівка, вул. Леніна, буд. 91</t>
  </si>
  <si>
    <t>Пекурівська первинна партійна організація Аграрної партії України</t>
  </si>
  <si>
    <t>Семененко Анатолій Миколайович, Голова</t>
  </si>
  <si>
    <t>15160, Чернігівська обл., Городнянський р., с. Великий Листвен, вул. Першого Травня, буд. 77</t>
  </si>
  <si>
    <t>Великолиственська первинна партійна організація Аграрної партії України</t>
  </si>
  <si>
    <t>Воробей Костянтин Михайлович, Голова</t>
  </si>
  <si>
    <t>15400, Чернігівська обл., Семенівський р., м. Семенівка, Гагаріна 16/2</t>
  </si>
  <si>
    <t>Територіальна організація Політичної партії "Опозиційний блок" у Семенівському районі Чернігівської області</t>
  </si>
  <si>
    <t>15200, Чернігівська обл., Сновський р., м. Сновськ, вул. Незалежності, буд. 3</t>
  </si>
  <si>
    <t>Сновська районна в Чернігівській області організація політичної партії "ЄВРОПЕЙСЬКА СОЛІДАРНІСТЬ"</t>
  </si>
  <si>
    <t>Куца Людмила Василівна, Голова</t>
  </si>
  <si>
    <t>15140, Чернігівська обл., Городнянський р., с. Невкля, вул. Леніна, буд. 39</t>
  </si>
  <si>
    <t>Моложавська первинна партійна оранізація Аграрної партії України</t>
  </si>
  <si>
    <t>Буша Петро Михайлович, Голова</t>
  </si>
  <si>
    <t>15161, Чернігівська обл., Городнянський р., с. Дібрівне, вул. Підлісна, буд. 28</t>
  </si>
  <si>
    <t>Смичинська первинна партійна організація Аграрної партії України</t>
  </si>
  <si>
    <t>Богдан Василь Іванович, Голова</t>
  </si>
  <si>
    <t>15170, Чернігівська обл., Городнянський р., с. Конотоп, вул. Богдана Хмельницького, буд. 15</t>
  </si>
  <si>
    <t>Конотопська первинна партійна організація Аграрної партії України</t>
  </si>
  <si>
    <t>Колівешко Олександр Михайлович, Керівник структурного утворення політичної партії</t>
  </si>
  <si>
    <t>15532, Чернігівська обл., Чернігівський р., с. Снов'янка, вул. Лісова, буд. 2</t>
  </si>
  <si>
    <t>Боромиківська первинна партійна організація Аграрної партії України Чернігівського району Чернігівської області</t>
  </si>
  <si>
    <t>Носенок Наталія Миколаївна, Керівник структурного утворення політичної партії</t>
  </si>
  <si>
    <t>15545, Чернігівська обл., Чернігівський р., с. Дніпровське, вул. Будівельна, буд. 54</t>
  </si>
  <si>
    <t>Дніпровська первинна організація Аграрної партії України Чернігівського району Чернігівської області</t>
  </si>
  <si>
    <t>Деляєв Валерій Іванович, Голова партійної організації</t>
  </si>
  <si>
    <t>16500, Чернігівська обл., Бахмацький р., м. Бахмач, вулиця Чернігівська, будинок 5-а</t>
  </si>
  <si>
    <t>Територіальна організація Політичної партії "Опозиційний блок" у Бахмацькому районі Чернігівської області</t>
  </si>
  <si>
    <t>Супруненко Сергій Васильович, голова</t>
  </si>
  <si>
    <t>15230, Чернігівська обл., Щорський р., с. Гута-Студенецька, вул. Щорса, буд. .23</t>
  </si>
  <si>
    <t>Гуто-Студенецька первинна партійна організація Аграрної партії України</t>
  </si>
  <si>
    <t>Кухаренко Ніна Миколаївна, голова</t>
  </si>
  <si>
    <t>15212, Чернігівська обл., Щорський р., с. Єліне, вул. Українська, буд. 18</t>
  </si>
  <si>
    <t>Єлінська первинна партійна організацІЯАграрної партії України</t>
  </si>
  <si>
    <t>Шеремет Валентина Михайлівна, голова</t>
  </si>
  <si>
    <t>15213, Чернігівська обл., Щорський р., с. Жовідь, вул.Самодіда, буд.41</t>
  </si>
  <si>
    <t>Жовідська первинна партійна організація Аграрної партії України</t>
  </si>
  <si>
    <t>Чечко Світлана Петрівна, голова</t>
  </si>
  <si>
    <t>15233, Чернігівська обл., Щорський р., с. Тихоновичі, вул. Гагаріна, буд. 7</t>
  </si>
  <si>
    <t>Тихоновицька первинна партійна організація Аграрної партії України</t>
  </si>
  <si>
    <t>Полюшко ІВалентина Анатоліївна, голова</t>
  </si>
  <si>
    <t>15207, Чернігівська обл., Щорський р., с. Великий Щимель, вул. Чубарова, буд. 26</t>
  </si>
  <si>
    <t>Великощимельська первинна партійна організація Аграрної партії України</t>
  </si>
  <si>
    <t>Гордієнко Людмила Миколаївна , голова</t>
  </si>
  <si>
    <t>15260, Чернігівська обл., Щорський р., с. Низківка, вул. Перемоги, буд. 38,</t>
  </si>
  <si>
    <t>Низківська первинна партійна організація Аграрної партії України</t>
  </si>
  <si>
    <t>205</t>
  </si>
  <si>
    <t>Кордюк Тетяна Олександрівна, голова ради, член ради</t>
  </si>
  <si>
    <t>16400, Чернігівська обл., Борзнянський р., м. Борзна, вулиця Пантелеймона Куліша, 74а, кв.8</t>
  </si>
  <si>
    <t>Борзнянська районна організація ПОЛІТИЧНОЇ ПАРТІЇ "СОЦІАЛІСТИ"</t>
  </si>
  <si>
    <t>Найдьон Валерій Васильович, Голова</t>
  </si>
  <si>
    <t>15131, Чернігівська обл., Городнянський р., с. Солонівка, вулиця Святомиколаївска, будинок № 96</t>
  </si>
  <si>
    <t>Солонівська первинна партійна організація Аграрної партії України</t>
  </si>
  <si>
    <t>Сокоренко Віктор Павлович, Голова</t>
  </si>
  <si>
    <t>15143, Чернігівська обл., Городнянський р., с. Бурівка, вулиця Молодіжна, будинок № 3</t>
  </si>
  <si>
    <t>Бурівська первинна партійна організація Аграрної партії України</t>
  </si>
  <si>
    <t>Крупеніч Олександр Васильович, Голова</t>
  </si>
  <si>
    <t>15121, Чернігівська обл., Городнянський р., с. Лемешівка, вулиця Гагаріна, будинок № 54</t>
  </si>
  <si>
    <t>Лемешівська первинна партійна організація Аграрної партії України</t>
  </si>
  <si>
    <t>Бобко Людмила Миколаївна, Голова</t>
  </si>
  <si>
    <t>15142, Чернігівська обл., Городнянський р., с. Гніздище, вулиця Перемоги, будинок № 5</t>
  </si>
  <si>
    <t>Гніздищанська первинна партійна організація Аграрної партії України</t>
  </si>
  <si>
    <t>Шаропатий Володимир Вікторович, Голова</t>
  </si>
  <si>
    <t>15125, Чернігівська обл., Городнянський р., с. Мощенка, вулиця Цимбаліста, будинок № 48</t>
  </si>
  <si>
    <t>Мощенська первинна партійна організація Аграрної партії України</t>
  </si>
  <si>
    <t>Колівошко Микола Степанович, Голова</t>
  </si>
  <si>
    <t>15120, Чернігівська обл., Городнянський р., с. Сеньківка, вулиця Шевченка, будинок № 23</t>
  </si>
  <si>
    <t>Сеньківська первинна партійна організація Аграрної партії України</t>
  </si>
  <si>
    <t>Леонтьєв Володимир Олексійович, Голова</t>
  </si>
  <si>
    <t>17300, Чернігівська обл., Срібнянський р., смт Срібне, вулиця Леніна, 61</t>
  </si>
  <si>
    <t>Територіальна організація Політичної партії "Опозиційний блок" у Срібнянському районі Чернігівської області</t>
  </si>
  <si>
    <t>224</t>
  </si>
  <si>
    <t>Бабак Галина Михайлівна, Голова</t>
  </si>
  <si>
    <t>Територіальна організація Політичної партії "Опозиційний блок" у Новозаводському районі м. Чернігів</t>
  </si>
  <si>
    <t>256</t>
  </si>
  <si>
    <t>Білаш Володимир Іванович, Голова Ради, член Ради</t>
  </si>
  <si>
    <t>17580, Чернігівська обл., Прилуцький р., с. Івківці, козача, 17</t>
  </si>
  <si>
    <t>Прилуцька районна організація ПОЛІТИЧНОЇ ПАРТІЇ "СОЦІАЛІСТИ"</t>
  </si>
  <si>
    <t>255</t>
  </si>
  <si>
    <t>Криклива Ірина Василівна, Голова</t>
  </si>
  <si>
    <t>17300, Чернігівська обл., Срібнянський р., смт Срібне, вулиця Калініна, будинок 3</t>
  </si>
  <si>
    <t>Срібнянська районна в Чернігівській області організація ПОЛІТИЧНОЇ ПАРТІЇ "ЄВРОПЕЙСЬКА СОЛІДАРНІСТЬ"</t>
  </si>
  <si>
    <t>211</t>
  </si>
  <si>
    <t>Полюхович Геннадій Володимирович, Голова</t>
  </si>
  <si>
    <t>Чернігівська обл., Семенівський р., м. Семенівка, Богдана Хмельницького 3/2</t>
  </si>
  <si>
    <t>Семеннівська районна в Чернігівській області організація політичної партії " ЄВРОПЕЙСЬКА СОЛІДАРНІСТЬ"</t>
  </si>
  <si>
    <t>423</t>
  </si>
  <si>
    <t>Кудрик Микола Васильович, голова</t>
  </si>
  <si>
    <t>14000, Чернігівська обл., м. Чернігів, Деснянський р., вулиця Шевченка, будинок 103, кімната 2</t>
  </si>
  <si>
    <t>Територіальна організація Політичної партії "Опозиційний блок" у Чернігівському районі Чернігівської області</t>
  </si>
  <si>
    <t>Гарбуз Василь Вікторович, Голова організації</t>
  </si>
  <si>
    <t>15113, Чернігівська обл., Городнянський р., с. Ільмівка, вулиця Леніна, будинок № 19</t>
  </si>
  <si>
    <t>Ільмівська первинна партійна організація Аграрної партії України</t>
  </si>
  <si>
    <t>Здор Олександр Миколайович, Голова організації</t>
  </si>
  <si>
    <t>15115, Чернігівська обл., Городнянський р., с. Володимирівка, вулиця Попудренка, будинок № 3</t>
  </si>
  <si>
    <t>Володимирівська первинна партійна організація Аграрної партії України</t>
  </si>
  <si>
    <t>Сиз Сергій Володимирович, Голова організації</t>
  </si>
  <si>
    <t>15130, Чернігівська обл., Городнянський р., с. Ваганичі, вулиця Першого травня, будинок № 19</t>
  </si>
  <si>
    <t>Ваганицька первинна партійна організація Аграрної партії України</t>
  </si>
  <si>
    <t>272</t>
  </si>
  <si>
    <t>Демиденко Петро Миколайович, голова</t>
  </si>
  <si>
    <t>16200, Чернігівська обл., Коропський р., смт Короп, Лісова, буд. 14, кв. 2</t>
  </si>
  <si>
    <t>Територіальна організація Політичної партії "Опозиційний блок" у Коропському районі Чернігівської області</t>
  </si>
  <si>
    <t>317</t>
  </si>
  <si>
    <t>Полосьмак Артем Васильович , Голова</t>
  </si>
  <si>
    <t>15000, Чернігівська обл., Ріпкинський р., смт Ріпки, вул. Шевченко, 41</t>
  </si>
  <si>
    <t>Територіальна організація Політичної партії "Опозиційний блок" у Ріпкинському районі Чернігівської області</t>
  </si>
  <si>
    <t>154</t>
  </si>
  <si>
    <t>Тищенко Віра Андріївна, Керівник структурного утворення політичної партії</t>
  </si>
  <si>
    <t>16332, Чернігівська обл., Куликівський р., с. Орлівка, вулиця Центральна, 62</t>
  </si>
  <si>
    <t>Територіальна організація Політичної партії "Опозиційний блок" у Куликівському районі Чернігівської області</t>
  </si>
  <si>
    <t>153</t>
  </si>
  <si>
    <t>Стешенко Олег Григорович, Голова</t>
  </si>
  <si>
    <t>16100, Чернігівська обл., Сосницький р., смт Сосниця, вул. Виноградського, 22</t>
  </si>
  <si>
    <t>СОСНИЦЬКА РАЙОННА В ЧЕРНІГІВСЬКІЙ ОБЛАСТІ ОРГАНІЗАЦІЯ ПОЛІТИЧНОЇ ПАРТІЇ "ЄВРОПЕЙСЬКА СОЛІДАРНІСТЬ"</t>
  </si>
  <si>
    <t>223</t>
  </si>
  <si>
    <t>Шеремет Олег Семенович, Голова</t>
  </si>
  <si>
    <t>Територіальна організація Політичної партії "Опозиційний блок" у місті Чернігові</t>
  </si>
  <si>
    <t>222</t>
  </si>
  <si>
    <t>Марус Сергій Олександрович, Член Ради</t>
  </si>
  <si>
    <t>14005, Чернігівська обл., м. Чернігів, Деснянський р., вулиця Мстиславська, будинок 140, квартира 18</t>
  </si>
  <si>
    <t>Чернігівська міська організація ПОЛІТИЧНОЇ ПАРТІЇ "СОЦІАЛІСТИ"</t>
  </si>
  <si>
    <t>298</t>
  </si>
  <si>
    <t>Левківський Микола Петрович, Голова</t>
  </si>
  <si>
    <t>15100, Чернігівська обл., Городнянський р., м. Городня, вулиця Чорновуса, буд. 4, кв. 31</t>
  </si>
  <si>
    <t>Територіальна організація Політичної партії "Опозиційний блок" у Городнянському районі Чернігівської області</t>
  </si>
  <si>
    <t>Абросімов Анатолій Олександрович, Голова</t>
  </si>
  <si>
    <t>Чернігівська обл., Корюківський р., с. Сахутівка, вулиця Шевченка, будинок 115</t>
  </si>
  <si>
    <t>Територіальна організація Політичної партії "Опозиційний блок" у Корюківському районі</t>
  </si>
  <si>
    <t>297</t>
  </si>
  <si>
    <t>Селіванова Любов Олексіївна, Член Ради</t>
  </si>
  <si>
    <t>15100, Чернігівська обл., Городнянський р., м. Городня, вулиця Троїцька, буд. 15</t>
  </si>
  <si>
    <t>Городнянська районна в Чернігівській області організація Політичної партії "Європейська солідарність"</t>
  </si>
  <si>
    <t>254</t>
  </si>
  <si>
    <t>Шабалтас Марія Миколаївна, Голова</t>
  </si>
  <si>
    <t>Територіальна організація Політичної партії "Опозиційний блок" у місті Прилуки Чернігівської області</t>
  </si>
  <si>
    <t>Дем'яненко Олексій Олексійович, Голова</t>
  </si>
  <si>
    <t>Територіальна організація Політичної партії "Опозиційний блок" у Деснянському районі міста Чернігів</t>
  </si>
  <si>
    <t>Кривицький Сергій Пантелійович, член Політради організації Партії</t>
  </si>
  <si>
    <t>15600, Чернігівська обл., Менський р., м. Мена, вул.Радянська, 13</t>
  </si>
  <si>
    <t>Територіальна організація Політичної партії "Опозиційний блок" у Менському районі Чернігівської області</t>
  </si>
  <si>
    <t>152</t>
  </si>
  <si>
    <t>Деркач Андрій Петрович, Голова Політради</t>
  </si>
  <si>
    <t>16600, Чернігівська обл., м. Ніжин, вулиця Березанська, будинок 8-а, корпус 2, квартира 65</t>
  </si>
  <si>
    <t>Територіальна організація Політичної партії "Опозиційний блок" у місті Ніжин Чернігівської області</t>
  </si>
  <si>
    <t>Герасименко Григорій Васильович, Голова</t>
  </si>
  <si>
    <t>16703, Чернігівська обл., Ічнянський р., м. Ічня, вулиця Гоголя, будинок 2</t>
  </si>
  <si>
    <t>Ічнянська районна в Чернігівській області організація ПОЛІТИЧНОЇ ПАРТІЇ "ЄВРОПЕЙСЬКА СОЛІДАРНІСТЬ"</t>
  </si>
  <si>
    <t>Кононова Наталія Олексіївна, Голова, член Ради</t>
  </si>
  <si>
    <t>15300, Чернігівська обл., Корюківський р., м. Корюківка, вулиця Шевченка, буд. 76/46</t>
  </si>
  <si>
    <t>КОРЮКІВСЬКА РАЙОННА В ЧЕРНІГІВСЬКІЙ ОБЛАСТІ ОРГАНІЗАЦІЯ ПОЛІТИЧНОЇ ПАРТІЇ "ЄВРОПЕЙСЬКА СОЛІДАРНІСТЬ"</t>
  </si>
  <si>
    <t>Волкова Марія Вереміївна, Голова</t>
  </si>
  <si>
    <t>14000, Чернігівська обл., м. Чернігів, Деснянський р., проспект Миру, будинок 49-А, офіс 303</t>
  </si>
  <si>
    <t>Первинна партійна організація № 2 Новозаводської районної у м. Чернігові партійної організації Аграрної партії України</t>
  </si>
  <si>
    <t>Шах Ніна Михайлівна, Голова</t>
  </si>
  <si>
    <t>14000, Чернігівська обл., м. Чернігів, Деснянський р., проспект Миру будинок 49-А, офіс 302</t>
  </si>
  <si>
    <t>Первинна партійна організація № 3 Новозаводської районної у м. Чернігові партійної організації Аграрної партії України</t>
  </si>
  <si>
    <t>Білий Юрій Анатолійович, Голова</t>
  </si>
  <si>
    <t>14000, Чернігівська обл., м. Чернігів, Деснянський р., проспект Миру, будинок 49-А, офіс 302</t>
  </si>
  <si>
    <t>Первинна партійна організація № 1 Новозаводської районної у м. Чернігові партійної організації Аграрної партії України</t>
  </si>
  <si>
    <t>307</t>
  </si>
  <si>
    <t>17000, Чернігівська обл., Козелецький р., смт. Козелець, вул.Соборності,13</t>
  </si>
  <si>
    <t>Козелецька районна в Чернігівській області організація ПОЛІТИЧНОЇ ПАРТІЇ "ЄВРОПЕЙСЬКА СОЛІДАРНІСТЬ"</t>
  </si>
  <si>
    <t>Варчак Микола Олександрович, Голова</t>
  </si>
  <si>
    <t>16500, Чернігівська обл., Бахмацький р., м. Бахмач, вулиця Жовтнева, будинок 27</t>
  </si>
  <si>
    <t>БАХМАЦЬКА РАЙОННА В ЧЕРНІГІВСЬКІЙ ОБЛАСТІ ОРГАНІЗАЦІЯ ПОЛІТИЧНОЇ ПАРТІЇ" ЄВРОПЕЙСЬКА СОЛІДАРНІСТЬ "</t>
  </si>
  <si>
    <t>253</t>
  </si>
  <si>
    <t>17500, Чернігівська обл., м. Прилуки, вул. Київська, буд. 186, кв. 94</t>
  </si>
  <si>
    <t>Прилуцька районна в Чернігівській області організація  ПОЛІТИЧНОЇ ПАРТІЇ "ЄВРОПЕЙСЬКА СОЛІДАРНІСТЬ"</t>
  </si>
  <si>
    <t>422</t>
  </si>
  <si>
    <t>Мисюра Олександр Олександрович, Голова</t>
  </si>
  <si>
    <t>14000, Чернігівська обл., м. Чернігів, Деснянський р., вулиця Гетьмана Полуботка, буд.20/1</t>
  </si>
  <si>
    <t>ЧЕРНІГІВСЬКА РАЙОННА В ЧЕРНІГІВСЬКІЙ ОБЛАСТІ ОРГАНІЗАЦІЯ ПОЛІТИЧНОЇ ПАРТІЇ "ЄВРОПЕЙСЬКА СОЛІДАРНІСТЬ"</t>
  </si>
  <si>
    <t>відсутній, Керівник партії</t>
  </si>
  <si>
    <t>17400, Чернігівська обл., Бобровицький р., м. Бобровиця, вулиця Коцюбинського,  61</t>
  </si>
  <si>
    <t>Бобровицька міська організація політичної партії "Рідне місто"</t>
  </si>
  <si>
    <t>17400, Чернігівська обл., Бобровицький р., м. Бобровиця, вулиця Незалежності, 67</t>
  </si>
  <si>
    <t>БОБРОВИЦЬКА РАЙОННА В ЧЕРНІГІВСЬКІЙ ОБЛАСТІ ОРГАНІЗАЦІЯ ПОЛІТИЧНОЇ ПАРТІЇ "ЄВРОПЕЙСЬКА СОЛІДАРНІСТЬ"</t>
  </si>
  <si>
    <t>Саврасов Віталій Сергійович, Керівник структурного утворення політичної партії</t>
  </si>
  <si>
    <t>16400, Чернігівська обл., Борзнянський р., м. Борзна, вулиця Семена Палія, 12</t>
  </si>
  <si>
    <t>Борзнянська районна в Чернігівській області організація політичної партії "ЄВРОПЕЙСЬКА СОЛІДАРНІСТЬ"</t>
  </si>
  <si>
    <t>Жеребицька Віра Іванівна, Голова Організації, Ради</t>
  </si>
  <si>
    <t>Новгород-Сіверська районна в Чернігівській області організація ПОЛІТИЧНОЇ ПАРТІЇ "ЄВРОПЕЙСЬКА СОЛІДАРНІСТЬ"</t>
  </si>
  <si>
    <t>Четверик Катерина Василівна, Керівник структурного утворення політичної партії</t>
  </si>
  <si>
    <t>16200, Чернігівська обл., Коропський р., смт Короп, Горького, будинок 3</t>
  </si>
  <si>
    <t>Коропська районна в Чернігівській області  організація ПОЛІТИЧНОЇ ПАРТІЇ "ЄВРОПЕЙСЬКА СОЛІДАРНІСТЬ"</t>
  </si>
  <si>
    <t>Небрат Василь Іванович, Член Ради</t>
  </si>
  <si>
    <t>17600, Чернігівська обл., Варвинський р., смт Варва, вулиця Шевченко,буд.30</t>
  </si>
  <si>
    <t>Варвинська районна в Чернігівській області організація політичної  партії "ЄВРОПЕЙСЬКА СОЛІДАРНІСТЬ"</t>
  </si>
  <si>
    <t>220</t>
  </si>
  <si>
    <t>Білогура Василь Олексійович, Голова</t>
  </si>
  <si>
    <t>14000, Чернігівська обл., м. Чернігів, Деснянський р., вулиця Магістратська, будинок 4, квартира 20</t>
  </si>
  <si>
    <t>Чернігівська міська організація політичної партії "ЄВРОПЕЙСЬКА СОЛІДАРНІСТЬ"</t>
  </si>
  <si>
    <t>Петрушенко Ірина Анатоліївна, Голова</t>
  </si>
  <si>
    <t>15600, Чернігівська обл., Менський р., м. Мена, вул.Жовтнева, 24а</t>
  </si>
  <si>
    <t>Менська районна в Чернігівській області організація політичної партії "ЄВРОПЕЙСЬКА СОЛІДАРНІСТЬ"</t>
  </si>
  <si>
    <t>Шупель Роман Миколайович, Голова Організація, член Ради</t>
  </si>
  <si>
    <t>15000, Чернігівська обл., Ріпкинський р., смт Ріпки, Попудренко,буд 4,кв.21</t>
  </si>
  <si>
    <t>Ріпкинська районна в Чернігівській області організація політичної партії "ЄВРОПЕЙСЬКА СОЛІДАРНІСТЬ"</t>
  </si>
  <si>
    <t>150</t>
  </si>
  <si>
    <t>Дзюба Сергій Петрович, Голова Ради</t>
  </si>
  <si>
    <t>Ніжинська міська організація ПОЛІТИЧНОЇ ПАРТІЇ "ЄВРОПЕЙСЬКА СОЛІДАРНІСТЬ"</t>
  </si>
  <si>
    <t>151</t>
  </si>
  <si>
    <t>Ярема Людмила Михайлівна, Член Ради</t>
  </si>
  <si>
    <t>16600, Чернігівська обл., м. Ніжин, вулиця Трудова, будинок 15</t>
  </si>
  <si>
    <t>Ніжинська районна в Чернігівській області організація  ПОЛІТИЧНОЇ ПАРТІЇ "ЄВРОПЕЙСЬКА СОЛІДАРНІСТЬ"</t>
  </si>
  <si>
    <t>149</t>
  </si>
  <si>
    <t>Другаков Володимир Леонідович, Голова</t>
  </si>
  <si>
    <t>16600, Чернігівська обл., м. Ніжин, вулиця Лащенка, будинок 3</t>
  </si>
  <si>
    <t>Ніжинська міська партійна організація Аграрної партії України</t>
  </si>
  <si>
    <t>Чучвага Наталія Володимирівна, Голова</t>
  </si>
  <si>
    <t>15000, Чернігівська обл., Ріпкинський р., смт Ріпки, Святомиколаївська, 77</t>
  </si>
  <si>
    <t>Ріпкинська районна організація Політичної партії "Народний фронт"</t>
  </si>
  <si>
    <t>219</t>
  </si>
  <si>
    <t>Горбик Владислав Володимирович, Голова</t>
  </si>
  <si>
    <t>14017, Чернігівська обл., м. Чернігів, Новозаводський р., вулиця Щорса, будинок 29, квартира 6</t>
  </si>
  <si>
    <t>Чернігівська міська партійна організація Політичної Партії "5.10"</t>
  </si>
  <si>
    <t>Шпак Олег Анатолійович, член Ради</t>
  </si>
  <si>
    <t>Чернігівська обл., м. Чернігів, вул. Магістратська, буд. 4, кв. 20</t>
  </si>
  <si>
    <t>ЧЕРНІГІВСЬКА ТЕРИТОРІАЛЬНА ОРГАНІЗАЦІЯ ПОЛІТИЧНОЇ ПАРТІЇ "ЄВРОПЕЙСЬКА СОЛІДАРНІСТЬ"</t>
  </si>
  <si>
    <t>186</t>
  </si>
  <si>
    <t>Клименко Аліна Миколаївна, Голова</t>
  </si>
  <si>
    <t>17600, Чернігівська обл., Варвинський р., смт Варва, вулиця Пушкіна, 8</t>
  </si>
  <si>
    <t>Варвинська районна організація Політичної партії "НАРОДНИЙ ФРОНТ"</t>
  </si>
  <si>
    <t>306</t>
  </si>
  <si>
    <t>Науменко Євген Валентинович, Член Ради</t>
  </si>
  <si>
    <t>Чернігівська обл., Козелецький р., с. Олексіївщина, вул.1Травня,13</t>
  </si>
  <si>
    <t>Козелецька районна організація Політичної партії "НАРОДНИЙ ФРОНТ"</t>
  </si>
  <si>
    <t>Калібовець Олександр Степанович, голова</t>
  </si>
  <si>
    <t>16400, Чернігівська обл., Борзнянський р., м. Борзна, Шевченка, будинок, 51</t>
  </si>
  <si>
    <t>Борзнянська районна організація Політичної партії "НАРОДНИЙ ФРОНТ"</t>
  </si>
  <si>
    <t>Прокопенко Сергій Віталійович, Голови Організації</t>
  </si>
  <si>
    <t>16000, Чернігівська обл., м. Новгород-Сіверський, вулиця Щорса, 25а</t>
  </si>
  <si>
    <t>Новгород-Сіверська районна організація Політичної партії "НАРОДНИЙ ФРОНТ"</t>
  </si>
  <si>
    <t>Рамусь Олександр Анатолійович, Голова</t>
  </si>
  <si>
    <t>Новгород-Сіверська міська організація Політичної партії "НАРОДНИЙ ФРОНТ"</t>
  </si>
  <si>
    <t>Сікалюк Ірина Юріївна, Керівник структурного утворення політичної партії</t>
  </si>
  <si>
    <t>Чернігівська обл., Семенівський р., с. Іванівка, Центральна,54</t>
  </si>
  <si>
    <t>Семенівська районна організація Політичної партії "НАРОДНИЙ ФРОНТ"</t>
  </si>
  <si>
    <t>421</t>
  </si>
  <si>
    <t>Дуденко Анатолій Миколайович, Голова; Член ради</t>
  </si>
  <si>
    <t>Чернігівська обл., Чернігівський р., с. Анисів, вул. Шевченка, буд. 24</t>
  </si>
  <si>
    <t>Чернігівська районна організація Політичної партії "НАРОДНИЙ ФРОНТ"</t>
  </si>
  <si>
    <t>Кишман Юрій Васильович, Голова</t>
  </si>
  <si>
    <t>17330, Чернігівська обл., Срібнянський р., с. Поділ, вулиця Лугова, будинок 28</t>
  </si>
  <si>
    <t>Срібнянська районна організація Політичної Партії "НАРОДНИЙ ФРОНТ"</t>
  </si>
  <si>
    <t>218</t>
  </si>
  <si>
    <t>Андрушко Вячеслав Анатолійович , Голова</t>
  </si>
  <si>
    <t>17100, Чернігівська обл., Носівський р., м. Носівка, Вокзальна, буд. 2</t>
  </si>
  <si>
    <t>Носівська районна організація Політичної партії "НАРОДНИЙ ФРОНТ"</t>
  </si>
  <si>
    <t>Бабко Олена Олександрівна, Член ради</t>
  </si>
  <si>
    <t>15600, Чернігівська обл., Менський р., м. Мена, вул.Шевченка, буд.76В, кв.2</t>
  </si>
  <si>
    <t>Менська районна організація Політичної Партії "НАРОДНИЙ ФРОНТ"</t>
  </si>
  <si>
    <t>Тютюнник Надія Іванівна, Голова</t>
  </si>
  <si>
    <t>15200, Чернігівська обл., Сновський р., м. Сновськ, провулок, Луговий, 40,кв.1</t>
  </si>
  <si>
    <t>Сновська районна організація Політичної партії "НАРОДНИЙ ФРОНТ"</t>
  </si>
  <si>
    <t>170</t>
  </si>
  <si>
    <t>Руденко Олександр Миколайович, В.о.голова</t>
  </si>
  <si>
    <t>16500, Чернігівська обл., Бахмацький р., м. Бахмач, вулиця Перемоги, будинок 12</t>
  </si>
  <si>
    <t>Бахмацька районна організація Політичної партії "НАРОДНИЙ ФРОНТ"</t>
  </si>
  <si>
    <t>Крючок Анатолій Іванович, Голова</t>
  </si>
  <si>
    <t>16100, Чернігівська обл., Сосницький р., смт Сосниця, вул. Щорса, буд. 11-а, кв. 3</t>
  </si>
  <si>
    <t>Сосницька районна організація Політичної партії "НАРОДНИЙ ФРОНТ"</t>
  </si>
  <si>
    <t>Тименко Людмила Іванівна, Керівник структурного утворення політичної партії</t>
  </si>
  <si>
    <t>16703, Чернігівська обл., Ічнянський р., м. Ічня, провулок Садовий, будинок 12</t>
  </si>
  <si>
    <t>Ічнянська районна організація Політичної Партії "НАРОДНИЙ ФРОНТ"</t>
  </si>
  <si>
    <t>Кулікаускас Світлана Віталіївна, Керівник структурного утворення політичної партії</t>
  </si>
  <si>
    <t>16300, Чернігівська обл., Куликівський р., смт Куликівка, провулок Гагаріна, 2</t>
  </si>
  <si>
    <t>Куликівська районна організація Політичної партії "НАРОДНИЙ ФРОНТ"</t>
  </si>
  <si>
    <t>Шило Андрій Юрійович, член</t>
  </si>
  <si>
    <t>16200, Чернігівська обл., Коропський р., смт Короп, вул. Кибальчича, 24/12</t>
  </si>
  <si>
    <t>Коропська районна організація Політичної партії "НАРОДНИЙ ФРОНТ"</t>
  </si>
  <si>
    <t>Іванюк Наталія Михайлівна, Голова</t>
  </si>
  <si>
    <t>17400, Чернігівська обл., Бобровицький р., м. Бобровиця, вулиця Незалежності 44</t>
  </si>
  <si>
    <t>Бобровицька районна організація Політичної партії "НАРОДНИЙ ФРОНТ"</t>
  </si>
  <si>
    <t>148</t>
  </si>
  <si>
    <t>Вергун В'ячеслав Іванович, В.о. Голови Ради</t>
  </si>
  <si>
    <t>16600, Чернігівська обл., м. Ніжин, вулиця Семашко, будинок 2а, квартира 40</t>
  </si>
  <si>
    <t>Ніжинська районна організація Політичної партії "НАРОДНИЙ ФРОНТ"</t>
  </si>
  <si>
    <t>147</t>
  </si>
  <si>
    <t>Орел Ольга Вікторівна, Голова</t>
  </si>
  <si>
    <t>16600, Чернігівська обл., м. Ніжин, вулиця Ватутіна, будинок 24</t>
  </si>
  <si>
    <t>Ніжинська міська організація Політичної партії "НАРОДНИЙ ФРОНТ"</t>
  </si>
  <si>
    <t>Тарасовець Олександр Миколайович, Голова ради</t>
  </si>
  <si>
    <t>14000, Чернігівська обл., м. Чернігів, Новозаводський р., вулиця Щорса, будинок 53</t>
  </si>
  <si>
    <t>Чернігівська міська організація Політичної партії "НАРОДНИЙ ФРОНТ"</t>
  </si>
  <si>
    <t>Синюта Людмила Володимирівна, Голова; Член ради</t>
  </si>
  <si>
    <t>15300, Чернігівська обл., Корюківський р., м. Корюківка, вул. Шевченка, буд. 40а</t>
  </si>
  <si>
    <t>Корюківська районна організація Політичної партії "НАРОДНИЙ ФРОНТ"</t>
  </si>
  <si>
    <t>296</t>
  </si>
  <si>
    <t>Черномаз Ольга Олексіївна, Голова</t>
  </si>
  <si>
    <t>15100, Чернігівська обл., Городнянський р., м. Городня, вулиця Чорного, 1А</t>
  </si>
  <si>
    <t>Городнянська районна організація Політичної партії "НАРОДНИЙ ФРОНТ"</t>
  </si>
  <si>
    <t>Ярошенко Руслан Миколайович, Голова</t>
  </si>
  <si>
    <t>17500, Чернігівська обл., м. Прилуки, вул. Костянтинівська, буд. 109, кв. 4</t>
  </si>
  <si>
    <t>Прилуцька районна організація Політичної партії "НАРОДНИЙ ФРОНТ"</t>
  </si>
  <si>
    <t>251</t>
  </si>
  <si>
    <t>Іллющенко Сергій Андрійович, Голова</t>
  </si>
  <si>
    <t>17500, Чернігівська обл., м. Прилуки, вул. Костянтинівська, буд. 109, кв.4</t>
  </si>
  <si>
    <t>Прилуцька міська організація Політичної партії "НАРОДНИЙ ФРОНТ"</t>
  </si>
  <si>
    <t>250</t>
  </si>
  <si>
    <t>Павлютіна Ірина Миколаївна, Голова</t>
  </si>
  <si>
    <t>17500, Чернігівська обл., м. Прилуки, Військове містечко - 12, буд. 107, кв. 54</t>
  </si>
  <si>
    <t>Прилуцька міська організація Політичної партії "Рідне місто"</t>
  </si>
  <si>
    <t>249</t>
  </si>
  <si>
    <t>Прохоренко Василь Миколайович, Голова</t>
  </si>
  <si>
    <t>17500, Чернігівська обл., м. Прилуки, вул. Костянтинівська, б. 98-А, кв.4</t>
  </si>
  <si>
    <t>Міська партійна організація Політичної партії "Воля" в місті Прилуки Чернігівської області</t>
  </si>
  <si>
    <t>293-п.п.</t>
  </si>
  <si>
    <t>Овчаренко Вікторія Станіславівна, Член Політичної Ради Партії</t>
  </si>
  <si>
    <t>14000, Чернігівська обл., м. Чернігів, Новозаводський р., вул.Реміснича, буд. 18</t>
  </si>
  <si>
    <t>ПОЛІТИЧНА ПАРТІЯ "РІДНИЙ ДІМ"(ПП "РІДНИЙ ДІМ")</t>
  </si>
  <si>
    <t>217</t>
  </si>
  <si>
    <t>Василенко Андрій Віталійович, Голова</t>
  </si>
  <si>
    <t>14000, Чернігівська обл., м. Чернігів, Новозаводський р., вулиця Старобілоуська, будинок 61, квартира 74</t>
  </si>
  <si>
    <t>Чернігівська міська організація Політичної партії "Європейська партія України"</t>
  </si>
  <si>
    <t>-, Голова</t>
  </si>
  <si>
    <t>15005, Чернігівська обл., Ріпкинський р., смт Замглай, Садова буд.1 оф.14</t>
  </si>
  <si>
    <t>Ріпкинська районна партійна організація Всеукраїнського об"єднання "Свобода"</t>
  </si>
  <si>
    <t>Мілюков Анатолій Іванович, голова</t>
  </si>
  <si>
    <t>16200, Чернігівська обл., Коропський р., смт Короп, вул. Толстого, буд. 1</t>
  </si>
  <si>
    <t>Коропська районна партійна організація Всеукраїнського об'єднання "Свобода"</t>
  </si>
  <si>
    <t>Добровольська Олена Сергіївна, Керівник структурного утворення політичної партії</t>
  </si>
  <si>
    <t>15400, Чернігівська обл., Семенівський р., м. Семенівка, Центральна,9 кв.80</t>
  </si>
  <si>
    <t>Семенівська районна партійна організація Всеукраїнського об`єднання "Свобода"(Семенівсська районна партійна організація ВО "Свобода")</t>
  </si>
  <si>
    <t>Педорич Анатолій Володимирович, Керівник структурного утворення політичної партії</t>
  </si>
  <si>
    <t>14000, Чернігівська обл., м. Чернігів, Деснянський р., вулиця Воїнів - Інтернаціоналістів, будинок 5/2</t>
  </si>
  <si>
    <t>Первинна партійна організація № 7 Деснянської районної у м. Чернігові партійної організації Політичної партії УДАР(Український Демократичний Альянс за Реформи) Віталія Кличка</t>
  </si>
  <si>
    <t>Коненко Ганна Сергіївна,</t>
  </si>
  <si>
    <t>14000, Чернігівська обл., м. Чернігів, Деснянський р.,  3-й провулок Кривоноса, буд. 1, кв.38,</t>
  </si>
  <si>
    <t>Первинна партійна організація №15 Деснянської районної у м. Чернігові  партійної організації Політичної партії "УДАР (Український Демократичний Альянс за Реформи) Віталія Кличка"</t>
  </si>
  <si>
    <t>Івашко Олександр Григорович,</t>
  </si>
  <si>
    <t>14000, Чернігівська обл., м. Чернігів, Деснянський р., вул. Корольова буд. 2, кв. 1,</t>
  </si>
  <si>
    <t>Первинна партійна організація №13 Деснянської районної у м. Чернігові  партійної організації Політичної партії "УДАР (Український Демократичний Альянс за Реформи) Віталія Кличка"</t>
  </si>
  <si>
    <t>Шешеня Альона Олександрівна,</t>
  </si>
  <si>
    <t>14000, Чернігівська обл., м. Чернігів, Деснянський р., вул. П'ятницька, 53/28</t>
  </si>
  <si>
    <t>Первинна партійна організація №3 Деснянської районної у м. Чернігові  партійної організації Політичної партії "УДАР (Український Демократичний Альянс за Реформи) Віталія Кличка"</t>
  </si>
  <si>
    <t>Ткаченко Ірина Володимирівна, Голова Бюро</t>
  </si>
  <si>
    <t>16500, Чернігівська обл., Бахмацький р., м. Бахмач, вул. Чернігівська, буд. 5-а</t>
  </si>
  <si>
    <t>Бахмацька районна партійна організація Партії  Сергія Тігіпка"Сильна Україна"</t>
  </si>
  <si>
    <t>Геращенко Віктор Михайлович, Голова</t>
  </si>
  <si>
    <t>14000, Чернігівська обл., м. Чернігів, Деснянський р., вулиця Горького, будинок 78, квартира 97</t>
  </si>
  <si>
    <t>ЧЕРНІГІВСЬКА МІСЬКА ПАРТІЙНА ОРГАНІЗАЦІЯ ПАРТІЇ СЕРГІЯ ТІГІПКА "СИЛЬНА УКРАЇНА"</t>
  </si>
  <si>
    <t>146</t>
  </si>
  <si>
    <t>Маєвська Валентина Іванівна, ЗАСТУПНИК ГОЛОВИ ОРГАНІЗАЦІЇ, заступник голови ради</t>
  </si>
  <si>
    <t>16600, Чернігівська обл., м. Ніжин, вулиця Шевченка, будинок 109, офіс 1</t>
  </si>
  <si>
    <t>Ніжинська міська організація Політичної партії "Громадянська позиція"</t>
  </si>
  <si>
    <t>145</t>
  </si>
  <si>
    <t>Хоменко Юрій Юрійович, Голова</t>
  </si>
  <si>
    <t>16600, Чернігівська обл., м. Ніжин, вулиця Шевченка, будинок 2-А, квартира 24</t>
  </si>
  <si>
    <t>Ніжинська міська організація Політичної партії ДемАльянс (Демократичний альянс)</t>
  </si>
  <si>
    <t>Смичок Тетяна Олексіївна, Член Бюро</t>
  </si>
  <si>
    <t>17100, Чернігівська обл., Носівський р., м. Носівка, вулиця Центральна, буд. 6</t>
  </si>
  <si>
    <t>Носівська місцева організація Радикальної Партії Олега Ляшка</t>
  </si>
  <si>
    <t>Мальковець Світлана Василівна, Голова</t>
  </si>
  <si>
    <t>15000, Чернігівська обл., Ріпкинський р., смт Ріпки, вул. Грициніна, буд 107</t>
  </si>
  <si>
    <t>Ріпкинська місцева організація Радикальної Партії Олега Ляшка</t>
  </si>
  <si>
    <t>226 п.п.</t>
  </si>
  <si>
    <t>Щерба Олександр Степанович, Лідер Партії</t>
  </si>
  <si>
    <t>Чернігівська обл., Чернігівський р., с. Киїнка, вулиця Космонавтів, 92</t>
  </si>
  <si>
    <t>Політична партія "Республіка"</t>
  </si>
  <si>
    <t>Назім Володимир Іванович, Керівник структурного утворення політичної партії</t>
  </si>
  <si>
    <t>17500, Чернігівська обл., м. Прилуки, вул. Костянтинівська, буд. 91</t>
  </si>
  <si>
    <t>Прилуцька міська організація Політичної партії "Громадянська позиція"</t>
  </si>
  <si>
    <t>Опришко Тетяна Іванівна, Голова</t>
  </si>
  <si>
    <t>14000, Чернігівська обл., м. Чернігів, Новозаводський р., вулиця Щорса, будинок 38, квартира 10</t>
  </si>
  <si>
    <t>Первинна партійна організація № 4 Деснянської районної у м. Чернігові партійної організації Політичної партії "УДАР(Український Демократичний Альянс за Реформи) Віталія Кличка"</t>
  </si>
  <si>
    <t>144</t>
  </si>
  <si>
    <t>Передній Олександр Васильович, Керівник структурного утворення політичної партії</t>
  </si>
  <si>
    <t>16600, Чернігівська обл., м. Ніжин, вулиця Сєченова, будинок 18</t>
  </si>
  <si>
    <t>Ніжинська міська організація Партії ветеранів Афганістану</t>
  </si>
  <si>
    <t>Тройно Андрій Петрович, Керівник структурного утворення політичної партії</t>
  </si>
  <si>
    <t>16311, Чернігівська обл., Куликівський р., с. Горбове, вулиця Коцюбинського, 27</t>
  </si>
  <si>
    <t>Горбівська сільська первинна партійна організація Політичної партії "УДАР (Український Демократичний Альянс за Реформи) Віталія Кличка" у Куликівському районі Чернігівської області</t>
  </si>
  <si>
    <t>247</t>
  </si>
  <si>
    <t>Терех Олексій Миколайович, Голова</t>
  </si>
  <si>
    <t>17500, Чернігівська обл., м. Прилуки, в/м - 12, буд. 29, кв.11</t>
  </si>
  <si>
    <t>Прилуцька міська організація Робітничої партії України (марксисько-ленінської)</t>
  </si>
  <si>
    <t>Циганок  Матрона Олексіївна , Голова</t>
  </si>
  <si>
    <t>15200, Чернігівська обл., Щорський р., м. Щорс, вул. Червоноармійська, буд. 99</t>
  </si>
  <si>
    <t>Первинна парійна організація села Гута Студенецька  Щорської районної організації  Комуністичної партії України</t>
  </si>
  <si>
    <t>Чуєнко Михайло Михайлович, Керівник структурного утворення політичної партії</t>
  </si>
  <si>
    <t>16352, Чернігівська обл., Куликівський р., с. Дрімайлівка, вулиця 1 Травня, 7</t>
  </si>
  <si>
    <t>Дрімайлівська сільська первинна партійна організація Політичної партії "УДАР (Український Демократичний Альянс за Реформи) Віталія Кличка" у Куликівському районі Чернігівської області</t>
  </si>
  <si>
    <t>Дімітришина Тетяна Василівна, Керівник структурного утворення політичної партії</t>
  </si>
  <si>
    <t>16320, Чернігівська обл., Куликівський р., с. Ковчин, вулиця Перемоги, 83</t>
  </si>
  <si>
    <t>Ковчинська сільська первинна партійна організація Політичної партії "УДАР (Український Демократичний Альянс за Реформи) Віталія Кличка" у Куликівському районі Чернігівської області</t>
  </si>
  <si>
    <t>Штунда Роман Мефодійович, Керівник структурного утворення політичної партії</t>
  </si>
  <si>
    <t>Орлівська сільська первинна партійна організація Політичної партії "Удар (Український Демократичний Альянс за Реформи) Віталія Кличка" у Куликівському районі Чернігівської області</t>
  </si>
  <si>
    <t>Глушко Валентина Миколаївна, Керівник структурного утворення політичної партії</t>
  </si>
  <si>
    <t>16350, Чернігівська обл., Куликівський р., с. Хибалівка, вулиця Шевченка, 51</t>
  </si>
  <si>
    <t>Хибалівська сільська первинна партійна організація Політичної партії "УДАР (Український Демократичний Альянс за Реформи) Віталія Кличка" у Куликівському районі Чернігівської області</t>
  </si>
  <si>
    <t>143</t>
  </si>
  <si>
    <t>Гавриленко Валерій Петрович, Керівник структурного утворення політичної партії</t>
  </si>
  <si>
    <t>16600, Чернігівська обл., м. Ніжин, вулиця Березанська, будинок 8 в, квартира 43</t>
  </si>
  <si>
    <t>Ніжинська районна організація Радикальної Партії Олега Ляшка</t>
  </si>
  <si>
    <t>Новицький Сергій Валерійович, Керівник структурного утворення політичної партії</t>
  </si>
  <si>
    <t>16341, Чернігівська обл., Куликівський р., с. Вересоч, вулиця Бушуєва, 20</t>
  </si>
  <si>
    <t>Вересоцька сільська первинна партійна організація Політичної партії "УДАР (Український Демократичний Альянс за Реформи) Віталія Кличка" у Куликівському районі Чернігівської області</t>
  </si>
  <si>
    <t>Дурицький Олександр Анатолійович, Керівник структурного утворення політичної партії</t>
  </si>
  <si>
    <t>16312, Чернігівська обл., Куликівський р., с. Бакланова Муравійка, вулиця Слобода, 75</t>
  </si>
  <si>
    <t>Бакланово-Муравійська сільська первинна партійна організація Політичної партії "УДАР (Український Демократичний Альянс за Реформи) Віталія Кличка" у Куликіському районі Чернігівської області"</t>
  </si>
  <si>
    <t>Дмитренко Анатолій Леонідович, голова</t>
  </si>
  <si>
    <t>15135, Чернігівська обл., Городнянський р., с. Здрягівка, вул.Гагарина б.14</t>
  </si>
  <si>
    <t>Здрягівська сільська первинна партійна організація Політичної партії "УДАР (Український Демократичний Альянс за  реформи(Віталія Кличка" у Городнянському районі Чернігівської області</t>
  </si>
  <si>
    <t>Веркасова Наталія Миколаївна, голова</t>
  </si>
  <si>
    <t>15113, Чернігівська обл., Городнянський р., с. Ільмівка, вул.Молодіжна б.14</t>
  </si>
  <si>
    <t>Ільмівська сільська первинна партійна організація Політичної партії "УДАР (Український Демократичний Альянс за реформи) Віталія Кличка" у Городнянському районі Чернігівської області</t>
  </si>
  <si>
    <t>Тупик Євген Вікторович, голова</t>
  </si>
  <si>
    <t>15125, Чернігівська обл., Городнянський р., с. Мощенка, вул.Радянська б.6 кв.3</t>
  </si>
  <si>
    <t>Мощенська сільська первинна партійна організація Політичної партії "УДАР (Український Демократичний Альянс за реформи)Віталія Кличка" у Городнянському районі Чернігівської області</t>
  </si>
  <si>
    <t>Дзюба Володимир Вікторович, Керівник структурного утворення політичної партії</t>
  </si>
  <si>
    <t>16300, Чернігівська обл., Куликівський р., смт Куликівка, вулиця Партизанська, 15, кв. 3</t>
  </si>
  <si>
    <t>Куликівська селищна первинна партійна організація Політичної партії "УДАР (Український Демократичний Альянс за Реформи) Віталія Кличка" у КУликівському районі Чернігівської області</t>
  </si>
  <si>
    <t>Губко Ігор Михайлович, Голова</t>
  </si>
  <si>
    <t>14000, Чернігівська обл., м. Чернігів, Новозаводський р., вулиця Львівська, будинок 40, квартира 3</t>
  </si>
  <si>
    <t>Первинна партійна організація № 9 Новозаводської районної у м. Чернігові партійної організації Політичної партії "УДАР(Український Демократичний Альянс за Реформи) Віталія Кличка"</t>
  </si>
  <si>
    <t>Бредюк Андрій Миколайович, Голова</t>
  </si>
  <si>
    <t>14000, Чернігівська обл., м. Чернігів, Деснянський р., вулиця Мстиславська, будинок 122, квартира 1</t>
  </si>
  <si>
    <t>Первинна партійна організація № 5 Новозаводської районної у м. Чернігові партійної організації Політичної партії "УДАР(Український Демократичний Альянс за Реформи) Віталія Кличка"</t>
  </si>
  <si>
    <t>Шестак Микола Михайлович, Голова</t>
  </si>
  <si>
    <t>14000, Чернігівська обл., м. Чернігів, Новозаводський р., вулиця Магістратська, будинок 9, квартира 44</t>
  </si>
  <si>
    <t>Первинна партійна організації № 10 Новозаводської районної у м. Чернігові партійної організації Політичної партії УДАР(Український Демократичний Альянс за Реформи) Віталія Кличка</t>
  </si>
  <si>
    <t>Зеленський Юрій Анатолійович, Голова</t>
  </si>
  <si>
    <t>14017, Чернігівська обл., м. Чернігів, Новозаводський р., вулиця Промислова, будинок 1, квартира 33</t>
  </si>
  <si>
    <t>ПЕРВИННА ПАРТІЙНА ОРГАНІЗАЦІЯ №4 НОВОЗАВОДСЬКОЇ РАЙОННОЇ У М.ЧЕРНІГОВІ ПАРТІЙНОЇ ОРГАНІЗАЦІЇ ПОЛІТИЧНОЇ ПАРТІЇ "УДАР (УКРАЇНСЬКИЙ ДЕМОКРАТИЧНИЙ АЛЬЯНС ЗА РЕФОРМИ) ВІТАЛІЯ КЛИЧКА"</t>
  </si>
  <si>
    <t>Кураш Олександр Іванович, Керівник структурного утворення політичної партії</t>
  </si>
  <si>
    <t>15006, Чернігівська обл., Ріпкинський р., смт Замглай, Робоча, б. 28</t>
  </si>
  <si>
    <t>Ріпкинська районна організація Політичної партії "Зелені" Чернігівської області</t>
  </si>
  <si>
    <t>Шульга Олександр Михайлович, Голова</t>
  </si>
  <si>
    <t>14000, Чернігівська обл., м. Чернігів, Новозаводський р., вулиця Текстильників. будинок 15, квартира 29</t>
  </si>
  <si>
    <t>Первинна партійна організаця № 2 Новозаводської районної у м. Чернігові партійної організації Політичної партії УДАР(Український Демократичний Альянс за Реформи) Віталія Кличка</t>
  </si>
  <si>
    <t>Лисенко Сергій Юрійович, Голова</t>
  </si>
  <si>
    <t>14008, Чернігівська обл., м. Чернігів, Новозаводський р., провулок Г. Успенського, будинок 5</t>
  </si>
  <si>
    <t>Первинна партійна організації № 1 Новозаводської районної у м. Чернігові партійної організації Політичної партії УДАР(Український Демократичний Альянс за Реформи) Віталія Кличка</t>
  </si>
  <si>
    <t>15400, Чернігівська обл., Семенівський р., м. Семенівка, Кути,6 кв.1</t>
  </si>
  <si>
    <t>Семенівська первинна організація №6 Семенівської районної організації Партії регіонів</t>
  </si>
  <si>
    <t>Ісаченко Наталія Анатоліївна, Голова</t>
  </si>
  <si>
    <t>15400, Чернігівська обл., Семенівський р., м. Семенівка, вул. Новоселиця, 63</t>
  </si>
  <si>
    <t>Семенівська первинна організація №4 Семенівської районної організації Партії регіонів</t>
  </si>
  <si>
    <t>Малоїд Тетяна Миколаївна, Голова</t>
  </si>
  <si>
    <t>15400, Чернігівська обл., Семенівський р., м. Семенівка, вул. 30 років Перемоги,68</t>
  </si>
  <si>
    <t>Семенівська первинна організація №3 Семенівської районої організації Партії регіонів</t>
  </si>
  <si>
    <t>Алаєва Людмила Іванівна, Голова</t>
  </si>
  <si>
    <t>15400, Чернігівська обл., Семенівський р., м. Семенівка, вул. Сенько,9</t>
  </si>
  <si>
    <t>Семенівська первинна організація №5 Семенівської районної організації Партії регіонів</t>
  </si>
  <si>
    <t>Поліщук Ірина Михайлівна, Голова</t>
  </si>
  <si>
    <t>15400, Чернігівська обл., Семенівський р., м. Семенівка, Самуйловича,14 кв.3</t>
  </si>
  <si>
    <t>Семенівська первинна організація №3 Семенівської районної організації Партії регіонів</t>
  </si>
  <si>
    <t>Богомаз Максим Олександрович, ГОЛОВА ОРГАНІЗАЦІЇ , член Бюро</t>
  </si>
  <si>
    <t>140000, Чернігівська обл., м. Чернігів, Новозаводський р., вулиця Коцюбинського, будинок 49-А, офіс 407</t>
  </si>
  <si>
    <t>Чернігівська міська організація Політичної Партії ДемАльянс (Демократичний Альянс)</t>
  </si>
  <si>
    <t>Романенко Ігор Валерійович, Голова місцевої організації Партії</t>
  </si>
  <si>
    <t>17400, Чернігівська обл., Бобровицький р., м. Бобровиця, Довженка, 28</t>
  </si>
  <si>
    <t>Бобровицька місцева організація Радикальної партії Олега Ляшка</t>
  </si>
  <si>
    <t>Шемідько Володимир  Григорович , Голова</t>
  </si>
  <si>
    <t>16703, Чернігівська обл., Ічнянський р., м. Ічня, вул. Червоноармійська буд.9 кв.11</t>
  </si>
  <si>
    <t>Ічнянська міська  організація Політична партія "УДАР (Український Демократичний Альянс за Реформи) Віталія Кличка</t>
  </si>
  <si>
    <t>Трубніков Кирило Ігорович, Голова</t>
  </si>
  <si>
    <t>140000, Чернігівська обл., м. Чернігів, Деснянський р., проспект Миру, будинок 44</t>
  </si>
  <si>
    <t>Чернігівська міська організація Політичної партії "Зелені"</t>
  </si>
  <si>
    <t>Боговін Руслан Анатолійович, Керівник структурного утворення політичної партії</t>
  </si>
  <si>
    <t>16300, Чернігівська обл., Куликівський р., смт Куликівка, вулиця Щорса, 73,  кв 6</t>
  </si>
  <si>
    <t>Куликівська районна організація Політичної партії "Зелені" Чернігівської області"</t>
  </si>
  <si>
    <t>Сергієнко Денис Володимирович, Голова</t>
  </si>
  <si>
    <t>16500, Чернігівська обл., Бахмацький р., м. Бахмач, Чернігівська, буд.7, кв 32</t>
  </si>
  <si>
    <t>Бахмацька районна партійна організація Всеукраїнського об'єднання "Свобода"</t>
  </si>
  <si>
    <t>420</t>
  </si>
  <si>
    <t>Ребенок Олег Іванович, Голова</t>
  </si>
  <si>
    <t>15500, Чернігівська обл., Чернігівський р., с. Ягідне, вулиця Дружби, буд. 19</t>
  </si>
  <si>
    <t>Чернігівська районна організація Політичної партії "Зелені" Чернігівської області</t>
  </si>
  <si>
    <t>Макаренко Олег Анатолійович, Голова</t>
  </si>
  <si>
    <t>Чернігівська обл., Бобровицький р., м. Бобровиця, вул. Попудренка, буд. 21</t>
  </si>
  <si>
    <t>Бобровицька районна партійна організація Всеукраїнського об'єднання "Свобода"(-)</t>
  </si>
  <si>
    <t>Завадко Володимир Миколайович, голова</t>
  </si>
  <si>
    <t>Чернігівська обл., Борзнянський р., м. Борзна, вул.Комсомолу України,15</t>
  </si>
  <si>
    <t>Борзнянська районна організація Партії ветеранів Афганістану</t>
  </si>
  <si>
    <t>Буйний Олексій Петрович, Керівник структурного утворення політичної партії</t>
  </si>
  <si>
    <t>Чернігівська обл., Городнянський р., м. Городня, вул.Чумака б.4</t>
  </si>
  <si>
    <t>Городнянська первинна організація Партії регіонів № 12</t>
  </si>
  <si>
    <t>Левенець Володимир Андрійович, секретар</t>
  </si>
  <si>
    <t>Чернігівська обл., Щорський р., с. Камка, пров. Першотравневий, 1</t>
  </si>
  <si>
    <t>Первинна партійна організація села Низківка Щорської районної організації Комуністичної партії України</t>
  </si>
  <si>
    <t>Пахно Лідія Іванівна, секретар</t>
  </si>
  <si>
    <t>15200, Чернігівська обл., Щорський р., с. Камка, вул. Шевченка, 188</t>
  </si>
  <si>
    <t>Первинна партійна організація села Камка Щорської районної організації Комуністичної партії України</t>
  </si>
  <si>
    <t>Шмаровоз Андрій Якович, Голова</t>
  </si>
  <si>
    <t>15400, Чернігівська обл., Семенівський р., м. Семенівка, вул. Васі Коробко, 17/2</t>
  </si>
  <si>
    <t>Семенівська районна організація Партії ветеранів Афганістану</t>
  </si>
  <si>
    <t>Рябець Валерій Григорович, Голова</t>
  </si>
  <si>
    <t>17500, Чернігівська обл., м. Прилуки, вулиця Константинівська, будинок 142</t>
  </si>
  <si>
    <t>Прилуцька міська партійна організація Партії ветеранів Афганістану</t>
  </si>
  <si>
    <t>Морозова Лариса Петрівна, Голова</t>
  </si>
  <si>
    <t>17153, Чернігівська обл., Носівський р., м. Носівка, Леніна,45</t>
  </si>
  <si>
    <t>Пустотинська сільська партійна організація Партії регіонів</t>
  </si>
  <si>
    <t>142</t>
  </si>
  <si>
    <t>Сапунцова Олена Миколаївна, Голова</t>
  </si>
  <si>
    <t>Чернігівська обл., м. Ніжин, вул. Богуна, 1</t>
  </si>
  <si>
    <t>Ніжинська міська партійна організація політичної партії "Республіканців"</t>
  </si>
  <si>
    <t>245</t>
  </si>
  <si>
    <t>Воробьйов Максим Сергійович, Голова</t>
  </si>
  <si>
    <t>17500, Чернігівська обл., м. Прилуки, вулиця Вавілова, будинок 22</t>
  </si>
  <si>
    <t>Прилуцька міська партійна організація політичної партії "Республіканців"</t>
  </si>
  <si>
    <t>104</t>
  </si>
  <si>
    <t>Шевченко Олексій Олексійович, голова організації</t>
  </si>
  <si>
    <t>Чернігівська обл., м. Чернігів, Деснянський р., вул. Гетьмана Полуботка, 70</t>
  </si>
  <si>
    <t>Деснянська районна в м. Чернігові організація Соціально-екологічної партії "Союз. Чорнобиль. Україна."</t>
  </si>
  <si>
    <t>419</t>
  </si>
  <si>
    <t>Пекур Олександр Михайлович, Голова</t>
  </si>
  <si>
    <t>Чернігівська обл., м. Чернігів, вул. Пухова, буд.12</t>
  </si>
  <si>
    <t>Чернігівська районна організація Партії ветеранів Афганістану</t>
  </si>
  <si>
    <t>308</t>
  </si>
  <si>
    <t>Матарикін Олександр Григорович, Голова організації, голова Ради</t>
  </si>
  <si>
    <t>15300, Чернігівська обл., Корюківський р., м. Корюківка, вулиця Шевченко, буд. 76, кв. 16</t>
  </si>
  <si>
    <t>Корюківська районна організація Партії ветеранів Афганістану</t>
  </si>
  <si>
    <t>Черненок Геннадій Іванович, голова організації</t>
  </si>
  <si>
    <t>14000, Чернігівська обл., м. Чернігів, вулиця Коцюбинського, будинок 74, квартира 18</t>
  </si>
  <si>
    <t>Новозаводська районна у м. Чернігові організація Політичної партії "УДАР (Український Демократичний Альянс за Реформи) Віталія Кличка"</t>
  </si>
  <si>
    <t>Степаненко Анатолій Васильович, голова організації</t>
  </si>
  <si>
    <t>14021, Чернігівська обл., м. Чернігів, вулиця Любецька, 46</t>
  </si>
  <si>
    <t>Чернігівська міська організація Партії ветеранів Афганістану</t>
  </si>
  <si>
    <t>418</t>
  </si>
  <si>
    <t>Ващенок Борис Миколайович, Голова</t>
  </si>
  <si>
    <t>Чернігівська обл., м. Чернігів, Новозаводський р., пр.Миру, 52/20</t>
  </si>
  <si>
    <t>Чернігівська районна організація Радикальної Партії Олега Ляшка в Чернігівській області</t>
  </si>
  <si>
    <t>Чернігівська обл., Менський р., смт Березна, вул. Товстухи, 14</t>
  </si>
  <si>
    <t>Березнянська первинна партійна організація № 3 Менської районної організації Партії регіонів</t>
  </si>
  <si>
    <t>Зуйок Світлана Григорівна, Керівник структурного утворення політичної партії</t>
  </si>
  <si>
    <t>15400, Чернігівська обл., Семенівський р., м. Семенівка, вул. Б.Хмельницького, 179</t>
  </si>
  <si>
    <t>Семенівська районна організація Партії Наталії Королевської "Україна - Вперед!"</t>
  </si>
  <si>
    <t>Польгуй Василь Володимирович, Керівник структурного утворення політичної партії</t>
  </si>
  <si>
    <t>16300, Чернігівська обл., Куликівський р., смт Куликівка, вулиця Чкалова, 4а</t>
  </si>
  <si>
    <t>Куликівська місцева організація Радикальної Партії Олега Ляшка</t>
  </si>
  <si>
    <t>Колос Валентина Григорівна , Голова</t>
  </si>
  <si>
    <t>16703, Чернігівська обл., Ічнянський р., м. Ічня, вулиця Воскресінська, будинок 34, квартира 15</t>
  </si>
  <si>
    <t>Ічнянська місцева організація Радикальної партії Олега Ляшка</t>
  </si>
  <si>
    <t>Блауш Дмитро Ярославович, Голова</t>
  </si>
  <si>
    <t>14027, Чернігівська обл., м. Чернігів, Деснянський р., проспект Миру, будинок 16</t>
  </si>
  <si>
    <t>Чернігівська місцева організація Радикальної партії Олега Ляшка</t>
  </si>
  <si>
    <t>305</t>
  </si>
  <si>
    <t>Мацьор Володимир Васильович, голова</t>
  </si>
  <si>
    <t>Чернігівська обл., Козелецький р., смт Козелець, вул. Комунальна, 15</t>
  </si>
  <si>
    <t>КОЗЕЛЕЦЬКА МІСЦЕВА ОРГАНІЗАЦІЯ РАДИКАЛЬНОЇ ПАРТІЇ ОЛЕГА ЛЯШКА</t>
  </si>
  <si>
    <t>169</t>
  </si>
  <si>
    <t>Лазоренко Людмила Григорівна, Голова</t>
  </si>
  <si>
    <t>17200, Чернігівська обл., Талалаївський р., смт Талалаївка, Чапаєва , буд .52</t>
  </si>
  <si>
    <t>Талалаївська місцева організація Радикальної Партії Олега Ляшка</t>
  </si>
  <si>
    <t>Максимцов Михайло Олександрович, голова</t>
  </si>
  <si>
    <t>Чернігівська обл., Борзнянський р., м. Борзна, 40 р. Перемоги, 47</t>
  </si>
  <si>
    <t>Борзнянська районна організація Радикальної Партії Олега Ляшка</t>
  </si>
  <si>
    <t>Лакоза Василь Вікторович, голова Організації</t>
  </si>
  <si>
    <t>Новгород-Сіверська місцева організація Радикальної Партії Олега Ляшка</t>
  </si>
  <si>
    <t>Мальцев Віктор Федорович, голова</t>
  </si>
  <si>
    <t>16200, Чернігівська обл., Коропський р., смт Короп, Комунальна, 35</t>
  </si>
  <si>
    <t>Коропська первинна організація Партії регіонів</t>
  </si>
  <si>
    <t>Федосенко Сергій Федорович, голова</t>
  </si>
  <si>
    <t>16220, Чернігівська обл., Коропський р., смт Понорниця, Комунальна, 35</t>
  </si>
  <si>
    <t>Понорницька первинна організація Партії регіонів</t>
  </si>
  <si>
    <t>Адаменко Дмитро Миколайович, Голова</t>
  </si>
  <si>
    <t>Чернігівська обл., м. Чернігів, Деснянський р., вул. Кільцева, буд. 7</t>
  </si>
  <si>
    <t>Деснянська районна у м. Чернігові організація Політичної партії " УДАР (Український Демократичний Альянс за Реформи) Віталія Кличка)</t>
  </si>
  <si>
    <t>417</t>
  </si>
  <si>
    <t>Полуян Ірина Петрівна, Голова</t>
  </si>
  <si>
    <t>15522, Чернігівська обл., Чернігівський р., смт Седнів, вул. Панфіловців, буд.8</t>
  </si>
  <si>
    <t>Чернігівська районна організація Політичної Партії "ПАТРІОТ" у Чернігівській області</t>
  </si>
  <si>
    <t>Давиденко Михайло Васильович, Голова організації</t>
  </si>
  <si>
    <t>15300, Чернігівська обл., Корюківський р., м. Корюківка, вулиця Бульварна, буд. 22, кв. 4</t>
  </si>
  <si>
    <t>Корюківська місцева організація Радикальної Партії Олега Ляшка</t>
  </si>
  <si>
    <t>Дмитрюк Леонід Миколайович, Голова</t>
  </si>
  <si>
    <t>Чернігівська обл., Срібнянський р., смт Срібне, вулиця Калініна, будинок №11, кв. №1</t>
  </si>
  <si>
    <t>Срібнянська місцева організація Радикальної Партії Олега Ляшка</t>
  </si>
  <si>
    <t>244</t>
  </si>
  <si>
    <t>Шинкаренко Олена Михайлівна, Голова</t>
  </si>
  <si>
    <t>17500, Чернігівська обл., м. Прилуки, вул. Київська, б.313/3</t>
  </si>
  <si>
    <t>Прилуцька районна організація Радикальної ПРартії Олега Ляшка</t>
  </si>
  <si>
    <t>243</t>
  </si>
  <si>
    <t>Копачевський Віктор Іванович, Голова</t>
  </si>
  <si>
    <t>17500, Чернігівська обл., м. Прилуки, вул. Київська, б 313/3</t>
  </si>
  <si>
    <t>Прилуцька міська організація Радикальної Партії Олега Ляшка</t>
  </si>
  <si>
    <t>Хрол Олександр Олександрович, Голова</t>
  </si>
  <si>
    <t>14000, Чернігівська обл., м. Чернігів, Деснянський р., вулиця Мстиславська, будинок 28, квартира 12</t>
  </si>
  <si>
    <t>Новозаводська районна в місті Чернігові організація Політичної партії "Патріот"</t>
  </si>
  <si>
    <t>Кропива Олександр Сергійович, Голова</t>
  </si>
  <si>
    <t>Деснянська районна в місті Чернігові організація Політичної партії "Патріот"</t>
  </si>
  <si>
    <t>Сегусь Павло Олегович, Голова</t>
  </si>
  <si>
    <t>ЧЕРНІГІВСЬКА МІСЬКА ОРГАНІЗАЦІЯ ПОЛІТИЧНОЇ ПАРТІЇ "ПАТРІОТ"</t>
  </si>
  <si>
    <t>295</t>
  </si>
  <si>
    <t>Кряж Марина Леонідівна, Керівник структурного утворення політичної партії</t>
  </si>
  <si>
    <t>15100, Чернігівська обл., Городнянський р., м. Городня, вул.50 років ВЛКСМ, буд. 48</t>
  </si>
  <si>
    <t>Городнянська місцева організація Радикальної партії Олега Ляшка</t>
  </si>
  <si>
    <t>Гайдукевич Валерій Володимирович, Голова організації</t>
  </si>
  <si>
    <t>Чернігівська обл., Менський р., м. Мена, вул. Урицького, 9</t>
  </si>
  <si>
    <t>Менська місцева організація Радикальної партії Олега Ляшка</t>
  </si>
  <si>
    <t>Моськін Юрій Володимирович, Голова</t>
  </si>
  <si>
    <t>15400, Чернігівська обл., Семенівський р., м. Семенівка, Центральна,7/79</t>
  </si>
  <si>
    <t>Семенівська місцева організація Радикальної партії Олега Ляшка</t>
  </si>
  <si>
    <t>185</t>
  </si>
  <si>
    <t>Хажанець Віталій Олексійович, Голова</t>
  </si>
  <si>
    <t>Чернігівська обл., Варвинський р., смт Варва, вул. Шевченко, б. 59, кв. 8</t>
  </si>
  <si>
    <t>Варвинська місцева організація Радикальної партії Олега Ляшка</t>
  </si>
  <si>
    <t>Слива Володимир Олексійович, Керівник структурного утворення політичної партії</t>
  </si>
  <si>
    <t>16300, Чернігівська обл., Куликівський р., смт Куликівка, вулиця Набережна, 9</t>
  </si>
  <si>
    <t>Куликівська районна організація Політичної партії "Нова політика"</t>
  </si>
  <si>
    <t>Волошко Василь Євгенович, Керівник структурного утворення політичної партії</t>
  </si>
  <si>
    <t>16100, Чернігівська обл., Сосницький р., смт Сосниця, вул. Чернігівська, буд. 19</t>
  </si>
  <si>
    <t>Сосницька місцева організація Радикальної Партії Олега Ляшка</t>
  </si>
  <si>
    <t>Паладін Людмила Миколаївна, голова районної партійної організації</t>
  </si>
  <si>
    <t>16200, Чернігівська обл., Коропський р., смт Короп, вул. Горького, буд. 1, кім. 1</t>
  </si>
  <si>
    <t>Коропська місцева організація Радикальної партії Олега Ляшка</t>
  </si>
  <si>
    <t>Головкіна Лідія Михайлівна, Голова</t>
  </si>
  <si>
    <t>Чернігівська обл., м. Чернігів, вул.Д.Ібаррурі, буд.87, кв.1</t>
  </si>
  <si>
    <t>Первинний партійний осередок № 1 політичної партії "Молодь до влади" Деснянського району м. Чернігів</t>
  </si>
  <si>
    <t>Білановський Олександр Леонідович, Голова</t>
  </si>
  <si>
    <t>Чернігівська обл., м. Чернігів, вул. Фабрична, буд. 7</t>
  </si>
  <si>
    <t>первинний партійний осередок №2 політичної партії "Молодь до влади" Новозаводського району м. Чернігів</t>
  </si>
  <si>
    <t>Прокопенко Микола Іванович, голова</t>
  </si>
  <si>
    <t>16500, Чернігівська обл., Бахмацький р., м. Бахмач, вул.Вишнева,1</t>
  </si>
  <si>
    <t>Бахмацька місцева організація Радикальної партії Олега Ляшка</t>
  </si>
  <si>
    <t>Падалка Валентина Михайлівна,</t>
  </si>
  <si>
    <t>Чернігівська обл., Прилуцький р., с. Високе, вул. Шевченка, б. 23</t>
  </si>
  <si>
    <t>Височанська сільська партійна організація партії регіонів</t>
  </si>
  <si>
    <t>Сукноваленко Олена Василівна,</t>
  </si>
  <si>
    <t>Чернігівська обл., Прилуцький р., с. Боршна, вул. Іллінська, б. 28</t>
  </si>
  <si>
    <t>Боршенська сільська партійна організація Партії регіонів</t>
  </si>
  <si>
    <t>Чижик Наталія Михайлівна,</t>
  </si>
  <si>
    <t>Чернігівська обл., Прилуцький р., с. Піддубівка, вул. Шевченка, б. 2</t>
  </si>
  <si>
    <t>Пуддубівська сільська партійна організація Партії регіонів</t>
  </si>
  <si>
    <t>Каліновська Наталія Володимирівна,</t>
  </si>
  <si>
    <t>Чернігівська обл., Прилуцький р., с. Нова Гребля, вул. Канакіна, б. 16</t>
  </si>
  <si>
    <t>Новогребельська сільська партійна організація Партії регіонів</t>
  </si>
  <si>
    <t>Петренко В`ячеслав Олексійович, Голова</t>
  </si>
  <si>
    <t>17300, Чернігівська обл., Срібнянський р., смт Срібне, Леніна, будинок №59, квартира №2</t>
  </si>
  <si>
    <t>Срібнянська районна організація Політичної партії "УДАР ( Український Демократичний Альянс за Реформи) Віталія Кличка</t>
  </si>
  <si>
    <t>відсутні, Голова районної партійної організації</t>
  </si>
  <si>
    <t>17400, Чернігівська обл., Бобровицький р., м. Бобровиця, вулиця Незалежності, 125В кв.2</t>
  </si>
  <si>
    <t>Бобровицька районна партійна організація Політичної партії  "УДАР (Український Демократичний Альянс за Реформи) Віталія Кличка"(Бобровицька районна партійна організація Політичної партії "УДАР Віталія Кличка")</t>
  </si>
  <si>
    <t>Мірошниченко Павло Леонідови, Голова</t>
  </si>
  <si>
    <t>15200, Чернігівська обл., Сновський р., м. Сновськ, 2 провулок Свободи, буд. 17</t>
  </si>
  <si>
    <t>Сновська місцева організація Радикальної партії Олега Ляшка</t>
  </si>
  <si>
    <t>Кібець Валерій Миколайович, Голова</t>
  </si>
  <si>
    <t>17300, Чернігівська обл., Срібнянський р., смт Срібне, Леніна,будинок №82, квартира №5</t>
  </si>
  <si>
    <t>Срібнянська районна організація Політичної партії "Нова політика"</t>
  </si>
  <si>
    <t>Новак Ірина Миколаївна,</t>
  </si>
  <si>
    <t>Чернігівська обл., м. Прилуки, вул. Садова, буд.  29, корп. А, кв.  1</t>
  </si>
  <si>
    <t>Первинна партійна організація № 34 Прилуцької міської організації Партії регіонів</t>
  </si>
  <si>
    <t>Кисленко Юрій Юрійович,</t>
  </si>
  <si>
    <t>Чернігівська обл., м. Прилуки, вул. Костянтинівська, буд.  199 В, кв.  19</t>
  </si>
  <si>
    <t>Первинна партійна організація № 33 Прилуцької міської організації Партії регіонів</t>
  </si>
  <si>
    <t>Бобошко Людмила Борисівна,</t>
  </si>
  <si>
    <t>Чернігівська обл., м. Прилуки, вул. Густинська, буд.  24, кв.  1</t>
  </si>
  <si>
    <t>Первинна партійна організація № 32 Прилуцької міської організації Партії регіонів</t>
  </si>
  <si>
    <t>Луцак Оксана Іванівна,</t>
  </si>
  <si>
    <t>Чернігівська обл., м. Прилуки, вул. 18 Вересня, буд.  31, кв.  17</t>
  </si>
  <si>
    <t>Первинна партійна організація № 31 Прилуцької міської організації Партії регіонів</t>
  </si>
  <si>
    <t>н, Голова</t>
  </si>
  <si>
    <t>15030, Чернігівська обл., Ріпкинський р., с. Грибова Рудня, Лісна,10</t>
  </si>
  <si>
    <t>Ріпкинська районна партійна організація Політичної Партії "УДАР (Український Демократичний Альянс за Реформи) Віталія Кличка"</t>
  </si>
  <si>
    <t>Каражин Сергій Васильович, голова</t>
  </si>
  <si>
    <t>15200, Чернігівська обл., Щорський р., м. Щорс, вул. Червоноармійська, 68</t>
  </si>
  <si>
    <t>Щорська міська організація політичної пратії "УДАР "(Український Демократичний Альянс за Реформи) Віталія Кличка"</t>
  </si>
  <si>
    <t>Бондаренко Ніна Іванівна, Голова</t>
  </si>
  <si>
    <t>Чернігівська обл., Щорський р., м. Щорс, Я.Колоса, 10</t>
  </si>
  <si>
    <t>Щорська первинна організація Партії регіонів № 9</t>
  </si>
  <si>
    <t>Павленко Ольга Володимирівна, Голова</t>
  </si>
  <si>
    <t>Чернігівська обл., Щорський р., м. Щорс, Вул.Я.купали , 10</t>
  </si>
  <si>
    <t>Щорська первинна організація Партії регіонів №8</t>
  </si>
  <si>
    <t>Кирієнко Юрій Михайлович, Голова</t>
  </si>
  <si>
    <t>15200, Чернігівська обл., Щорський р., м. Щорс, вул. Доватора, 21/2</t>
  </si>
  <si>
    <t>Щорська первинна організація Партії регіонів № 7</t>
  </si>
  <si>
    <t>Неведомська Олена Петрівна, Голова</t>
  </si>
  <si>
    <t>15200, Чернігівська обл., Щорський р., м. Щорс, вул. Кірова,,1</t>
  </si>
  <si>
    <t>Щорська первинна організація Партії регіонів № 6</t>
  </si>
  <si>
    <t>Откидач Михайло Анатолійович, Голова</t>
  </si>
  <si>
    <t>15200, Чернігівська обл., Щорський р., м. Щорс, пров. Тупіковий, 2/7</t>
  </si>
  <si>
    <t>Щорська первинна організація Партії регіонів №5</t>
  </si>
  <si>
    <t>Бредюк Юрій Миколайович, Голова</t>
  </si>
  <si>
    <t>15200, Чернігівська обл., Щорський р., м. Щорс, Лермонтова,39</t>
  </si>
  <si>
    <t>Щорська первинна організація Партії регіонів № 4</t>
  </si>
  <si>
    <t>Кухаренко Вадим Федорович, заступник секретаря</t>
  </si>
  <si>
    <t>15200, Чернігівська обл., Щорський р., м. Щорс, вул. П. Комуни, 19а, кв.5</t>
  </si>
  <si>
    <t>Щорська первинна організація Партії регіонів № 3</t>
  </si>
  <si>
    <t>Трохименко Олександр Володимир , Голова</t>
  </si>
  <si>
    <t>15200, Чернігівська обл., Щорський р., м. Щорс, пров. Південний, б.7</t>
  </si>
  <si>
    <t>Щорська первинна організація Партії регіонів № 2</t>
  </si>
  <si>
    <t>Колесник Сергій Олексійович, Голова</t>
  </si>
  <si>
    <t>15200, Чернігівська обл., Щорський р., м. Щорс, Р. Люксембург, 94</t>
  </si>
  <si>
    <t>Щорська первинна організація Партії регіонів № 1</t>
  </si>
  <si>
    <t>Лазун Віра Петрівна, голова</t>
  </si>
  <si>
    <t>16500, Чернігівська обл., Бахмацький р., м. Бахмач, Конотопська,76</t>
  </si>
  <si>
    <t>Бахмацька міська організація Політичної партії "УДАР (Український Демократичний Альянс за Реформи) Віталія Кличка"</t>
  </si>
  <si>
    <t>Волоха Олексій Михайлович, Голова</t>
  </si>
  <si>
    <t>17100, Чернігівська обл., Носівський р., м. Носівка, вул.Юності,15</t>
  </si>
  <si>
    <t>Носівська первинна партійна організація №6 Партії регіонів</t>
  </si>
  <si>
    <t>Гулько Микола Михайлович, Голова</t>
  </si>
  <si>
    <t>17100, Чернігівська обл., Носівський р., м. Носівка, вул.Зелена,47</t>
  </si>
  <si>
    <t>Носівська первинна партійна організація №5 Партії регіонів</t>
  </si>
  <si>
    <t>Криворотий Олександр Миколайович, Голова</t>
  </si>
  <si>
    <t>17100, Чернігівська обл., Носівський р., м. Носівка, вул.Олега Кошового,28</t>
  </si>
  <si>
    <t>Носівська первинна партійна організація №4 Партії регіонів</t>
  </si>
  <si>
    <t>Сидорик Ірина Орестівна, Голова</t>
  </si>
  <si>
    <t>17100, Чернігівська обл., Носівський р., м. Носівка, Мринський шлях,63</t>
  </si>
  <si>
    <t>Носівська первинна партійна організація №3 Партії регіонів</t>
  </si>
  <si>
    <t>Ляшенко Алла Володимирівна, Голова</t>
  </si>
  <si>
    <t>17100, Чернігівська обл., Носівський р., м. Носівка, Воскресенська,41</t>
  </si>
  <si>
    <t>Носівська первинна партійна організація №2 Партії регіонів</t>
  </si>
  <si>
    <t>Надточій Наталія Михайлівна, Голова</t>
  </si>
  <si>
    <t>17100, Чернігівська обл., Носівський р., м. Носівка, Центральна, 41/5</t>
  </si>
  <si>
    <t>Носівська первинна партійна організація №1 Партії регіонів</t>
  </si>
  <si>
    <t>Подоляко Василь Миколайович, голова Організації</t>
  </si>
  <si>
    <t>16000, Чернігівська обл., Новгород-Сіверський р., м. Новгород-Сіверський, вулиця Замкова, будинок 1, квартира 1</t>
  </si>
  <si>
    <t>Новгород-Сіверська міська партійна організація Політичної партії "УДАР (Український Демократичний Альянс за Реформи) Віталія Кличка"</t>
  </si>
  <si>
    <t>Барабаш Людмила Іванівна, Керівник структурного утворення політичної партії</t>
  </si>
  <si>
    <t>15200, Чернігівська обл., Щорський р., с. Суничне, 9 Травня, б.1 кв.2</t>
  </si>
  <si>
    <t>Первинна партійна організація с. Суничне Щорської районної організації Комуністичної партії України</t>
  </si>
  <si>
    <t>Кірічок Анатолій Дмитрович,</t>
  </si>
  <si>
    <t>Чернігівська обл., м. Прилуки, вул. Костянтинівська, б. 199, "З", кв. 21</t>
  </si>
  <si>
    <t>Прилуцька районна організація Політичної партії "Нова політика"</t>
  </si>
  <si>
    <t>141</t>
  </si>
  <si>
    <t>Берлінов Олександр Миколайович, Керівник структурного утворення політичної партії</t>
  </si>
  <si>
    <t>16600, Чернігівська обл., м. Ніжин, вулиця Овдіївська, будинок 93</t>
  </si>
  <si>
    <t>Ніжинська районна організація політичної партії "Нова політика"</t>
  </si>
  <si>
    <t>Горбенко Віктор Миколайович,  секретар</t>
  </si>
  <si>
    <t>16211, Чернігівська обл., Коропський р., с. Покошичі, вул. Московська,37</t>
  </si>
  <si>
    <t>Покошицький первинний осередок Коропської районної організації Комуністичної партії України</t>
  </si>
  <si>
    <t>2-241</t>
  </si>
  <si>
    <t>Шевцов Дмитро Анатолійович, Керівник структурного утворення політичної партії</t>
  </si>
  <si>
    <t>Чернігівська обл., м. Прилуки, вул. Переяслівська, б.58, кв. 61</t>
  </si>
  <si>
    <t>Прилуцька міська організація Політичної партії "НОВА ПОЛІТИКА"</t>
  </si>
  <si>
    <t>Кононенко Валерій Олекандрович, Голова</t>
  </si>
  <si>
    <t>15000, Чернігівська обл., Ріпкинський р., с. Вербичі, Молодіжна буд. 10/1</t>
  </si>
  <si>
    <t>Ріпкинська районна партійна організація Партії "Громадянська солідарність"</t>
  </si>
  <si>
    <t>294</t>
  </si>
  <si>
    <t>Семенов Віктор Георгійович, Керівник структурного утворення політичної партії</t>
  </si>
  <si>
    <t>15100, Чернігівська обл., Городнянський р., м. Городня, вул.Заводська 2"Г"</t>
  </si>
  <si>
    <t>Городнянська районна організація політичної партії "Нова політика"</t>
  </si>
  <si>
    <t>Пелещук  Іван Миколайович , Голова</t>
  </si>
  <si>
    <t>15600, Чернігівська обл., Менський р., м. Мена, Червона Площа, 5</t>
  </si>
  <si>
    <t>Менська міська організація Політичної партії "УДАР (Український Демократичний Альянс за Реформи) Віталія Кличка"</t>
  </si>
  <si>
    <t>Костирєв Андрій Геннадійович, голова</t>
  </si>
  <si>
    <t>14026, Чернігівська обл., м. Чернігів, вул. Незалежності, буд. 50, кв. 29</t>
  </si>
  <si>
    <t>Новозаводська районна в м. Чернігів організація Політичної партії "Нова політика"</t>
  </si>
  <si>
    <t>Краснопольська Віра Михайлівна,</t>
  </si>
  <si>
    <t>Чернігівська обл., Прилуцький р., с. Красляни, вул. Літовченка, б. 22</t>
  </si>
  <si>
    <t>Краслянська сільська партійна організація партії регіонів</t>
  </si>
  <si>
    <t>Сірик Любов Миколаївна,</t>
  </si>
  <si>
    <t>Чернігівська обл., Прилуцький р., с. Смош, вул. Покровська, б. 156</t>
  </si>
  <si>
    <t>Смоська сільська партійна організація Партії регіонів</t>
  </si>
  <si>
    <t>Науменко Оксана Дмитрівна, голова</t>
  </si>
  <si>
    <t>16512, Чернігівська обл., Бахмацький р., м. Батурин, вул.Шкляра, буд.6</t>
  </si>
  <si>
    <t>Батуринська первинна організація № 2 Партії регіонів</t>
  </si>
  <si>
    <t>Башук Наталія Володимирівна, голова</t>
  </si>
  <si>
    <t>16512, Чернігівська обл., Бахмацький р., м. Батурин, вул.Садова, буд. 6 А</t>
  </si>
  <si>
    <t>Батуринська первинна організація № 1 Партії регіонів</t>
  </si>
  <si>
    <t>Нецвєтаєв Олександр Петрович, голова</t>
  </si>
  <si>
    <t>14033, Чернігівська обл., м. Чернігів, вул. Єськова, буд. 4, кв. 160</t>
  </si>
  <si>
    <t>Деснянська районна в м. Чернігів організація Політичної партії "Нова політика"</t>
  </si>
  <si>
    <t>Ведмідь Павло Володимирович, голова</t>
  </si>
  <si>
    <t>16500, Чернігівська обл., Бахмацький р., м. Бахмач, вул.Садова, буд.2</t>
  </si>
  <si>
    <t>Бахмацька первинна  організація № 12 Партії регіонів</t>
  </si>
  <si>
    <t>Бондарєва Ірина Олександрівна, голова</t>
  </si>
  <si>
    <t>16500, Чернігівська обл., Бахмацький р., м. Бахмач, вул Дружби, буд.2, кв.55</t>
  </si>
  <si>
    <t>Бахмацька первинна  організація № 11 Партії регіонів</t>
  </si>
  <si>
    <t>Грищенко Лариса Володимирівна, голова</t>
  </si>
  <si>
    <t>16500, Чернігівська обл., Бахмацький р., м. Бахмач, вул.Жовтнева, буд.62, кв. 39</t>
  </si>
  <si>
    <t>Бахмацька первинна  організація № 10 Партії регіонів</t>
  </si>
  <si>
    <t>Лелюх Надія Іванівна, голова</t>
  </si>
  <si>
    <t>16500, Чернігівська обл., Бахмацький р., м. Бахмач, вул.Глінки, буд.10</t>
  </si>
  <si>
    <t>Бахмацька первинна організація № 9 Партії регіонів</t>
  </si>
  <si>
    <t>Пронченко Анатолій Миколайович, голова</t>
  </si>
  <si>
    <t>16500, Чернігівська обл., Бахмацький р., м. Бахмач, вул.Орджонікідзе, буд.6</t>
  </si>
  <si>
    <t>Бахмацька первинна  організація № 8 Партії регіонів</t>
  </si>
  <si>
    <t>Кравченко Петро Дмитрович, голова</t>
  </si>
  <si>
    <t>16500, Чернігівська обл., Бахмацький р., м. Бахмач, вул. Дружби, 5, кв.80</t>
  </si>
  <si>
    <t>Бахмацька первинна  організація № 7 Партії регіонів</t>
  </si>
  <si>
    <t>Швидка Наталія Володимирівна, голова</t>
  </si>
  <si>
    <t>16500, Чернігівська обл., Бахмацький р., м. Бахмач, вул.Чернігівська, буд.7,кв.131</t>
  </si>
  <si>
    <t>Бахмацька первинна організація № 6 Партії регіонів</t>
  </si>
  <si>
    <t>Малиш Надія Анатоліївна, голова</t>
  </si>
  <si>
    <t>16572, Чернігівська обл., Бахмацький р., с. Щуча Гребля, вул.Центральна,буд.42</t>
  </si>
  <si>
    <t>Щучогреблівська сільська організаця Партії регіонів</t>
  </si>
  <si>
    <t>Івченко Валентина Григорівна, голова</t>
  </si>
  <si>
    <t>16542, Чернігівська обл., Бахмацький р., с. Варварівка, вул.Садова, буд.45</t>
  </si>
  <si>
    <t>Варварівська сільська організація Партії регіонів</t>
  </si>
  <si>
    <t>Полонська Віра Іванівна, голова</t>
  </si>
  <si>
    <t>16570, Чернігівська обл., Бахмацький р., с. Терешиха, вул.Червоних Партизан, буд 6</t>
  </si>
  <si>
    <t>Терешиська сільська організація Партії регіонів</t>
  </si>
  <si>
    <t>Боброва Любов Олександрівна, голова</t>
  </si>
  <si>
    <t>16561, Чернігівська обл., Бахмацький р., с. Веселе, вул.Весела, буд.190</t>
  </si>
  <si>
    <t>Веселівська сільська організація Партії регіонів</t>
  </si>
  <si>
    <t>Тарасенко Олена Петрівна, голова</t>
  </si>
  <si>
    <t>Чернігівська обл., Прилуцький р., с. Лиски, вул. Вознесенська, б.40</t>
  </si>
  <si>
    <t>Лисківська сільська партійна організація Партії регіонів</t>
  </si>
  <si>
    <t>Метейко Віталій іванович , голова</t>
  </si>
  <si>
    <t>Чернігівська обл., Прилуцький р., с. Погреби, вул. Шевченка, б.18</t>
  </si>
  <si>
    <t>Погребівська сільська партійна організація Партії регіонів</t>
  </si>
  <si>
    <t>Бахмат Раїса Борисівна, Голова Бобровицької районної організації політичної партії" Нова політика"</t>
  </si>
  <si>
    <t>Чернігівська обл., Бобровицький р., м. Бобровиця, вул.Свердлова 20г, кв.1</t>
  </si>
  <si>
    <t>Бобровицька районна організація Політичної партії " Нова політика"</t>
  </si>
  <si>
    <t>Топчій Роман Васильович, Голова</t>
  </si>
  <si>
    <t>17100, Чернігівська обл., Носівський р., м. Носівка, Центральна, 43/14</t>
  </si>
  <si>
    <t>Носівська міська партійна організація Політичної партії "УДАР (Український Демократичний Альянс за Реформи) Віталія Кличка"</t>
  </si>
  <si>
    <t>Гайдай Олександр Леонідович, голова</t>
  </si>
  <si>
    <t>16512, Чернігівська обл., Бахмацький р., м. Батурин, вул.Гетьманська, 126</t>
  </si>
  <si>
    <t>Батуринська міська організація Політичної партії "Удар (Український Демократичний Альянс за Реформи) Віталія Кличка</t>
  </si>
  <si>
    <t>Дейнеко Микола Дмитрович, Керівник структурного утворення політичної партії</t>
  </si>
  <si>
    <t>Куликівська селищна № 5 СФГ "Колос" організація Партії регіонів</t>
  </si>
  <si>
    <t>Ілляш Віктор Петрович, Керівник структурного утворення політичної партії</t>
  </si>
  <si>
    <t>16321, Чернігівська обл., Куликівський р., с. Авдіївка, вулиця Придеснянська, 2</t>
  </si>
  <si>
    <t>Авдіївська первинна партійна організація Аграрної партії України</t>
  </si>
  <si>
    <t>Дзюба Інна Іванівна, Керівник структурного утворення політичної партії</t>
  </si>
  <si>
    <t>16300, Чернігівська обл., Куликівський р., смт Куликівка, вулиця Партизанська, 5, кв.2</t>
  </si>
  <si>
    <t>Куликівська районна організація політичної партії "УДАР (Український Демократичний Альянс за Реформи) Віталія Кличка"</t>
  </si>
  <si>
    <t>Тимощук Юрій Савович, Керівник структурного утворення політичної партії</t>
  </si>
  <si>
    <t>16300, Чернігівська обл., Куликівський р., смт Куликівка, вулиця Щорса, 81, кв.2</t>
  </si>
  <si>
    <t>Куликівська районна організація політичної партії "Всеукраїнська партія "Дітей війни"</t>
  </si>
  <si>
    <t>Митькевич Валентин Михайлович, Керівник структурного утворення політичної партії</t>
  </si>
  <si>
    <t>16300, Чернігівська обл., Куликівський р., смт Куликівка, вулиця Короленка, 2 а</t>
  </si>
  <si>
    <t>Куликівська районна організація Політичної партії "За Україну!"</t>
  </si>
  <si>
    <t>Мятенко  Федір Омелянович, Голова</t>
  </si>
  <si>
    <t>Чернігівська обл., Щорський р., с. Іванівка, вул .Зелена буд 63</t>
  </si>
  <si>
    <t>Первинна партійна організація с. Іванівка Щорської районної організації Комуністичної партії України</t>
  </si>
  <si>
    <t>Сергієнко  Андрій анатолійович, Голова</t>
  </si>
  <si>
    <t>Чернігівська обл., Щорський р., с. Займище, вул. Щорса  буд 23</t>
  </si>
  <si>
    <t>Первинна партійна організація с. Займище Щорської районної оргагізації Комуністичної партії України</t>
  </si>
  <si>
    <t>Юхно  Ганна  Іванівна,</t>
  </si>
  <si>
    <t>Чернігівська обл., Бобровицький р., с. Ярославка, вул. Леніна, буд.134</t>
  </si>
  <si>
    <t>Ярославська сільська організація Партії регіонів</t>
  </si>
  <si>
    <t>Яцеленко Сергій Олександрович, Голова</t>
  </si>
  <si>
    <t>Чернігівська обл., Ічнянський р., с. Рожнівка, Коваля.12а</t>
  </si>
  <si>
    <t>Рожнівський певинний осередок Народної партії</t>
  </si>
  <si>
    <t>Чернігівська обл., Ічнянський р., м. Ічня, Леніна,19/1</t>
  </si>
  <si>
    <t>Ічнянська первинна організація №5 Партії регіонів</t>
  </si>
  <si>
    <t>Галушко Анатолій Петрович, Керівник структурного утворення політичної партії</t>
  </si>
  <si>
    <t>Чернігівська обл., Бобровицький р., с. Свидовець, вул. Молодіжна, буд. 1</t>
  </si>
  <si>
    <t>Свидовецька сільська організація Партії регіонів</t>
  </si>
  <si>
    <t>Мурадова Ольга Василівна, Керівник структурного утворення політичної партії</t>
  </si>
  <si>
    <t>Чернігівська обл., Бобровицький р., с. Веприк, вул. Миру, буд. 100</t>
  </si>
  <si>
    <t>Веприцька сільська організація Партії регіонів</t>
  </si>
  <si>
    <t>Струк Олексій Михайлович, Голова</t>
  </si>
  <si>
    <t>Чернігівська обл., Ічнянський р., смт Парафіївка, Л.Українки,14</t>
  </si>
  <si>
    <t>Парафіївська первинна селищна організація політичної партії "Сильна Україна"</t>
  </si>
  <si>
    <t>Крутько Лідія Олександрівна, Голова</t>
  </si>
  <si>
    <t>Чернігівська обл., Ічнянський р., с. Іржавець, Бр. Шайдур,28</t>
  </si>
  <si>
    <t>Іржавецька первинна сільська організація політичної партії "Сильна Україна"</t>
  </si>
  <si>
    <t>Борщ Людмила Вікторівна, Голова</t>
  </si>
  <si>
    <t>Чернігівська обл., Ічнянський р., с. Заудайка, Шкільна,36</t>
  </si>
  <si>
    <t>Заудайська первинна сільська організація політичної партії "Сильна Україна"</t>
  </si>
  <si>
    <t>Кубрак Тетяна Миколаївна, Голова</t>
  </si>
  <si>
    <t>Чернігівська обл., Ічнянський р., с. Гмирянка, Леніна,167</t>
  </si>
  <si>
    <t>Гмирянська первинна сільська організація політичної партії "Сильна Україна"</t>
  </si>
  <si>
    <t>сільченко Олександра Василівна, Голова</t>
  </si>
  <si>
    <t>Чернігівська обл., Ічнянський р., с. Сваричівка, Леніна,12</t>
  </si>
  <si>
    <t>Сваричівська сільська організація Партії регіонів</t>
  </si>
  <si>
    <t>Паливана Ольга Олександрівна, Голова</t>
  </si>
  <si>
    <t>Чернігівська обл., Ічнянський р., с. Гейці, пролетарська,5</t>
  </si>
  <si>
    <t>Гейцівська сільська організаціія Партії регіонів</t>
  </si>
  <si>
    <t>Нагач Анатолій Васильович, Голова</t>
  </si>
  <si>
    <t>Чернігівська обл., Ічнянський р., м. Ічня, Чумака,11</t>
  </si>
  <si>
    <t>Ічнянська первиннна організація №4 Партії регіонів</t>
  </si>
  <si>
    <t>Чернігівська обл., Ічнянський р., с. Бурімка, Молодіжна,14</t>
  </si>
  <si>
    <t>Бурімська сільська організація Партії регіонів</t>
  </si>
  <si>
    <t>Фокіна Аліна Віталіївна, Голова</t>
  </si>
  <si>
    <t>Чернігівська обл., Ічнянський р., с. Гужівка, Радянська,7</t>
  </si>
  <si>
    <t>Гужівський первинний осередок №1 Ічнянської районної організації єдиного центру</t>
  </si>
  <si>
    <t>Зініч Олександр Іванович, Голова</t>
  </si>
  <si>
    <t>Чернігівська обл., Ічнянський р., с. Припутні, Ворошилова,29</t>
  </si>
  <si>
    <t>Припутнівський первинний осередок №1 Ічнянської районної організації Єдиного центру</t>
  </si>
  <si>
    <t>Майдан Іван Михайлович, Голова</t>
  </si>
  <si>
    <t>Чернігівська обл., Ічнянський р., с. Заудайка, Комунальна,2</t>
  </si>
  <si>
    <t>Заудайський первинний осередок №1 Ічнянської районної організації Єдиного центру</t>
  </si>
  <si>
    <t>Мартиненко Андрій Петрович, Голова</t>
  </si>
  <si>
    <t>Чернігівська обл., Ічнянський р., с. Бакаївка, Шевченка,28</t>
  </si>
  <si>
    <t>Бакаївський первинний осередок 31 Ічнянської районної організації єдиного центру</t>
  </si>
  <si>
    <t>Неня Лідія Андріївна, Голова</t>
  </si>
  <si>
    <t>Чернігівська обл., Ічнянський р., с. Шиловичі, Комернівська,113</t>
  </si>
  <si>
    <t>Шиловичський первинний осередок №1 Ічнянської районної організації Єдиного центру</t>
  </si>
  <si>
    <t>Росохач Анатолій миколайович, Голова</t>
  </si>
  <si>
    <t>Чернігівська обл., Ічнянський р., с. Бурімка, Жовтнева,54</t>
  </si>
  <si>
    <t>Бурімський первинний осередок №1 Ічнянської районної організації Єдиного центру</t>
  </si>
  <si>
    <t>Сирота Олександр Іванович, Голова</t>
  </si>
  <si>
    <t>Чернігівська обл., Ічнянський р., с. Іржавець, Леніна,92</t>
  </si>
  <si>
    <t>Іржавецький первинний осередок №1 Ічнянської районної організації Єдиного центру</t>
  </si>
  <si>
    <t>Буренко Ніна Іванівна, Голова</t>
  </si>
  <si>
    <t>Чернігівська обл., Ічнянський р., м. Ічня, Вокзальна,28</t>
  </si>
  <si>
    <t>Ічнянський первинний осередок №1 Ічнянської районної організації Єдиного центру</t>
  </si>
  <si>
    <t>Свинчак Анатолій Олександрович, Голова</t>
  </si>
  <si>
    <t>Чернігівська обл., Ічнянський р., с. Новий Поділ, Партизанська,16</t>
  </si>
  <si>
    <t>Ново - Подільська сільська організація Партії регіонів</t>
  </si>
  <si>
    <t>Нестерова Наталія Борисівна, Голова</t>
  </si>
  <si>
    <t>Чернігівська обл., Ічнянський р., с. Грабів, Вишнева,22</t>
  </si>
  <si>
    <t>Грабівська сільська органзація Партії регіонів</t>
  </si>
  <si>
    <t>Гармаш Володимир Констянтинович, Голова</t>
  </si>
  <si>
    <t>Чернігівська обл., Ічнянський р., м. Ічня, Комарова,10</t>
  </si>
  <si>
    <t>Ічнянський первинний осередок №1 Ічнянської територіальної районної організації Єдиний центр</t>
  </si>
  <si>
    <t>Бобро Галина Михайлівна, Голова</t>
  </si>
  <si>
    <t>Чернігівська обл., Ічнянський р., с. Городня, Незалежності,30</t>
  </si>
  <si>
    <t>Городнянська сільська організація Партії регіонів</t>
  </si>
  <si>
    <t>Сенько Надія Федорівна, Голова</t>
  </si>
  <si>
    <t>16703, Чернігівська обл., Ічнянський р., м. Ічня, Бунівка,36</t>
  </si>
  <si>
    <t>Ічнянська районна організація Політичної партії "Нова політика"</t>
  </si>
  <si>
    <t>Відомості відсутні, Голова</t>
  </si>
  <si>
    <t>16703, Чернігівська обл., Ічнянський р., с. Крупичполе, вул. Петра Слабеняка, буд. 5</t>
  </si>
  <si>
    <t>Ічнянська районна організація політичної партії "Удар"</t>
  </si>
  <si>
    <t>Божко Микола Миколайович, Голова</t>
  </si>
  <si>
    <t>16703, Чернігівська обл., Ічнянський р., м. Ічня, Червоноармійська,6</t>
  </si>
  <si>
    <t>Ічнянська районна організація політичної партії "Сила і Честь"</t>
  </si>
  <si>
    <t>16703, Чернігівська обл., Ічнянський р., м. Ічня, Нікольського, 3</t>
  </si>
  <si>
    <t>Ічнянська районна партійна організація Всеукраїнського обєднання "Свобада"(Ічнянська районна партійна організація ВО "Свобода")</t>
  </si>
  <si>
    <t>Правдивець Сергій Миколайович, Керівник структурного утворення політичної партії</t>
  </si>
  <si>
    <t>17500, Чернігівська обл., м. Прилуки, вул. Костянтинівська, б.199, кв.5</t>
  </si>
  <si>
    <t>Первинна партійна організація №27 Прилуцької міської організації Партії регіонів</t>
  </si>
  <si>
    <t>304</t>
  </si>
  <si>
    <t>Севастян Артем Анатолійович, Голова ради</t>
  </si>
  <si>
    <t>17044, Чернігівська обл., Козелецький р., м. Остер, вул. Свердлова, буд. 22</t>
  </si>
  <si>
    <t>Остерська міська  партійна організація політичної партії УДАР (Український Демократичний Альянс за Реформи) Віталія Кличка</t>
  </si>
  <si>
    <t>416</t>
  </si>
  <si>
    <t>Тісєєва Тетяна Олександрівна, Голова</t>
  </si>
  <si>
    <t>15500, Чернігівська обл., Чернігівський р., с. Киселівка, вулиця Садова, буд. 22</t>
  </si>
  <si>
    <t>Місцева районна партійна організація Політичної партії "Мерітократична партія України"  у Чернігівському районі Чернігівської області</t>
  </si>
  <si>
    <t>140</t>
  </si>
  <si>
    <t>Рощин Ігор Володимирович, Голова організації</t>
  </si>
  <si>
    <t>16600, Чернігівська обл., м. Ніжин, вулиця Шевченка, 92-Б, кв. 44</t>
  </si>
  <si>
    <t>Міська партійна організація Мерітократичної партії України у місті Ніжині Чернігівської області</t>
  </si>
  <si>
    <t>Дейнега Вадим Миколайович, Голова</t>
  </si>
  <si>
    <t>16600, Чернігівська обл., м. Ніжин, вулиця Геологів, 35, кв. 12</t>
  </si>
  <si>
    <t>Первинна партійна організація Мерітократичної партії України у місті Ніжині Чернігівської області № 2</t>
  </si>
  <si>
    <t>Легур Сергій Сергійович, Голова</t>
  </si>
  <si>
    <t>16600, Чернігівська обл., м. Ніжин, вулиця Шевченка,18 кв. 8</t>
  </si>
  <si>
    <t>Первинна партійна організація Мерітократичної партії України у місті Ніжині Чернігівської області № 3</t>
  </si>
  <si>
    <t>Гончар Марина Василівна, Голова</t>
  </si>
  <si>
    <t>Первинна партійна організація Політичної партії "Мерітократична партія України" у Чернігівському районі Чернігівської області №  3</t>
  </si>
  <si>
    <t>Осипенко Олена Петрівна, Голова</t>
  </si>
  <si>
    <t>Первинна партійна організація Політичної партії "Мерітократична партія України" у Чернігівському районі Чернігівської області № 2</t>
  </si>
  <si>
    <t>Голомозик Ганна Василівна, Голова</t>
  </si>
  <si>
    <t>15500, Чернігівська обл., Чернігівський р., с. Киселівка, вулиця Попудренка, буд. 121</t>
  </si>
  <si>
    <t>Первинна партійна організація Політичної партії "Мерітократична партія України" у Чернігівському районі Чернігівської області № 1</t>
  </si>
  <si>
    <t>Яковлева Юлія Сергіївна , голова</t>
  </si>
  <si>
    <t>17200, Чернігівська обл., Талалаївський р., смт Талалаївка, Чапаєва, 1/15</t>
  </si>
  <si>
    <t>Талалаївська районна організація  Політичної партії "УДАР (Український Демократичний Альянс за Реформи) Віталія Кличка"</t>
  </si>
  <si>
    <t>Щебуняєв Олексій Сергійович, Керівник структурного утворення політичної партії</t>
  </si>
  <si>
    <t>16600, Чернігівська обл., м. Ніжин, вулиця Шевченка, буд. 114, кв. 81</t>
  </si>
  <si>
    <t>Первинна партійна організація Мерітократичної партії України у місті Ніжині Чернігівської області № 1</t>
  </si>
  <si>
    <t>Моруга Наталія Михайлівна, Голова</t>
  </si>
  <si>
    <t>Чернігівська обл., Бобровицький р., с. Браниця, вул. Б. Хмельницького, буд. 4</t>
  </si>
  <si>
    <t>Браницька сільська організація Партії Регіонів(-)</t>
  </si>
  <si>
    <t>Вертипорох Вадим Петрович, Голова</t>
  </si>
  <si>
    <t>Чернігівська обл., Бобровицький р., с. Петрівка, вул. А.Близнюка, буд. 59</t>
  </si>
  <si>
    <t>Петрівська сільська організація Партії Регіонів(-)</t>
  </si>
  <si>
    <t>Величко Валентина Анатоліївна, Голова</t>
  </si>
  <si>
    <t>Чернігівська обл., Бобровицький р., с. Бригинці, вул. Семихатка, буд. 1а</t>
  </si>
  <si>
    <t>Бригінцівська сільська організація Партії Регіонів(-)</t>
  </si>
  <si>
    <t>Величко Марія Юхимівна, Голова</t>
  </si>
  <si>
    <t>Чернігівська обл., Бобровицький р., с. Нова Басань, вул. Польова, буд. 32</t>
  </si>
  <si>
    <t>Новобасанська сільська організація Партії регіонів (-)</t>
  </si>
  <si>
    <t>Чусь Ігор Олександрович, Керівник структурного утворення політичної партії</t>
  </si>
  <si>
    <t>Чернігівська обл., Сосницький р., с. Купчичі, вул. Леніна, 45</t>
  </si>
  <si>
    <t>Купчицька первинна організація Партії Регіонів</t>
  </si>
  <si>
    <t>Супрун Ніна Андріївна, Керівник структурного утворення політичної партії</t>
  </si>
  <si>
    <t>Чернігівська обл., Сосницький р., смт Сосниця, вул. Михайлівська, 4а</t>
  </si>
  <si>
    <t>Сосницька первинна організація №3 Партії Регіонів</t>
  </si>
  <si>
    <t>Адаменко Світлана Борисівна , Керівник структурного утворення політичної партії</t>
  </si>
  <si>
    <t>Чернігівська обл., Сосницький р., с. Масалаївка, Полторацького, 5</t>
  </si>
  <si>
    <t>Масалаївська первинна організація Партії регіонів</t>
  </si>
  <si>
    <t>Мотчана Наталія Миколаївна, Керівник структурного утворення політичної партії</t>
  </si>
  <si>
    <t>Чернігівська обл., Сосницький р., с. Матвіївка, вул. 1-го Травня, 7</t>
  </si>
  <si>
    <t>Матвіївська первинна організація Партії Регіонів</t>
  </si>
  <si>
    <t>Шмаровоз Андрій Якович, голова</t>
  </si>
  <si>
    <t>15400, Чернігівська обл., Семенівський р., м. Семенівка, вул. В.Коробко, буд.17 кв.2</t>
  </si>
  <si>
    <t>Семенівська міська організація Політичної партії "УДАР" (Український Демократичний Альянс за Реформи) Віталія Кличка</t>
  </si>
  <si>
    <t>не обрано, Голова організації, голова Ради</t>
  </si>
  <si>
    <t>15300, Чернігівська обл., Корюківський р., м. Корюківка, вулиця Шевченка, буд. 30, кв. 45</t>
  </si>
  <si>
    <t>Корюківська міська партійна організація Політичної партії "УДАР (Український Демократичний Альянс за Реформи) Віталія Кличка"</t>
  </si>
  <si>
    <t>Бечко Ярослав Євгенович, Голова</t>
  </si>
  <si>
    <t>Чернігівська обл., м. Чернігів, вул. Воїнів інтернаціоналістів, буд. 1-А</t>
  </si>
  <si>
    <t>Міська партійна організація Політичної партії "Мерітократична партія України" у місті Чернігові</t>
  </si>
  <si>
    <t>Семенець Дмитро Віталійович, Голова</t>
  </si>
  <si>
    <t>Чернігівська обл., м. Чернігів, вул. Герцена, 16</t>
  </si>
  <si>
    <t>Первинна партійна організація Політичної партії "Мерітократична партія України" у місті Чернігові № 3</t>
  </si>
  <si>
    <t>Ягола Володимир Іванович, Керівник структурного утворення політичної партії</t>
  </si>
  <si>
    <t>Чернігівська обл., Бобровицький р., с. Козацьке, Зоряна,52</t>
  </si>
  <si>
    <t>Козацька сільська організація Партії регіонів</t>
  </si>
  <si>
    <t>Ляховенко Галина Олександрівна, Керівник структурного утворення політичної партії</t>
  </si>
  <si>
    <t>Чернігівська обл., Бобровицький р., с. Озеряни, 8 Березня,2</t>
  </si>
  <si>
    <t>Озерянська сільська організація Партії регіонів</t>
  </si>
  <si>
    <t>Ковбаско Юрій Савич, Керівник структурного утворення політичної партії</t>
  </si>
  <si>
    <t>Чернігівська обл., Бобровицький р., с. Ярославка, Леніна, 88/2</t>
  </si>
  <si>
    <t>Старобасанська сільська організація Партії регіонів</t>
  </si>
  <si>
    <t>Виноградова Наталія Миколаївна, Голова</t>
  </si>
  <si>
    <t>Чернігівська обл., м. Чернігів, вул. Воїнів Інтернаціоналістів, 1-А</t>
  </si>
  <si>
    <t>Первинна партійна організація Політичної партії "Мерітократична партія України" у місті Чернігові № 2</t>
  </si>
  <si>
    <t>Сірий Олександр Олексійович, Голова</t>
  </si>
  <si>
    <t>Чернігівська обл., м. Чернігів, вул. Богунського, 43/12</t>
  </si>
  <si>
    <t>Первинна партійна організація Політичної партії "Мерітократична партія України" у місті Чернігові № 1</t>
  </si>
  <si>
    <t>Сморгін Оксана Василівна, Керівник структурного утворення політичної партії</t>
  </si>
  <si>
    <t>Чернігівська обл., Бобровицький р., с. Гаврилівка, Кичі,6</t>
  </si>
  <si>
    <t>Гаврилівська сільська організація Партії регіонів</t>
  </si>
  <si>
    <t>Данько Наталія Володимирівна, Керівник структурного утворення політичної партії</t>
  </si>
  <si>
    <t>Чернігівська обл., Бобровицький р., с. Рудьківка, 30 років Перемоги, 8а,ев.7</t>
  </si>
  <si>
    <t>Рудьківська сільська організація Партії регіонів</t>
  </si>
  <si>
    <t>Омельченко Іван Петрович, Керівник структурного утворення політичної партії</t>
  </si>
  <si>
    <t>Чернігівська обл., Бобровицький р., с. Марківці, П.Зубка,90</t>
  </si>
  <si>
    <t>Марківецька  сільська організація Партії регіонів</t>
  </si>
  <si>
    <t>Лозинський Микола Григорович, Керівник структурного утворення політичної партії</t>
  </si>
  <si>
    <t>Чернігівська обл., Бобровицький р., с. Новий Биків, Радгоспна, 13</t>
  </si>
  <si>
    <t>Новобиківська сільська організація Партії регіонів</t>
  </si>
  <si>
    <t>Баранов Анатолій Михайлович , Голова</t>
  </si>
  <si>
    <t>Чернігівська обл., Менський р., с. Пам'ять Леніна, Леніна. 23</t>
  </si>
  <si>
    <t>Пам"ять Ленінська первинна організація Партії регіонів</t>
  </si>
  <si>
    <t>Рибцова Ольга  Миколаївна , Голова</t>
  </si>
  <si>
    <t>Чернігівська обл., Менський р., с. Лугове, Щорса, 1</t>
  </si>
  <si>
    <t>Лугівська первинна організація Партії регіонів</t>
  </si>
  <si>
    <t>Шепіна Світлана Михайлівна , Голова</t>
  </si>
  <si>
    <t>Чернігівська обл., Менський р., с. Остапівка, Південна, 62</t>
  </si>
  <si>
    <t>Остапівська первинна організація Партії  Регіонів</t>
  </si>
  <si>
    <t>Гора Микола Миколайович , Голова</t>
  </si>
  <si>
    <t>Чернігівська обл., Менський р., с. Гребля, пр. Першотравневий, 18\1</t>
  </si>
  <si>
    <t>Греблівська первинна організація Партії регіонів</t>
  </si>
  <si>
    <t>Левчановський Микола Іванович, Керівник структурного утворення політичної партії</t>
  </si>
  <si>
    <t>16522, Чернігівська обл., Бахмацький р., с. Пальчики, вул.Садова,буд.3</t>
  </si>
  <si>
    <t>Пальчиківська сільська організація Партії регіонів</t>
  </si>
  <si>
    <t>Кучеренко Людмила Миколаївна, Керівник структурного утворення політичної партії</t>
  </si>
  <si>
    <t>16561, Чернігівська обл., Бахмацький р., с. Григорівка, вул.Шевченка,буд.65</t>
  </si>
  <si>
    <t>Григорівська сільська організація Партії регіонів</t>
  </si>
  <si>
    <t>Шуба Лариса Анатоліївна, Керівник структурного утворення політичної партії</t>
  </si>
  <si>
    <t>16551, Чернігівська обл., Бахмацький р., с/рада Біловежівська, вул.Зелений Гай, буд.27</t>
  </si>
  <si>
    <t>Біловежівська сільська організація Партії регіонів</t>
  </si>
  <si>
    <t>Калюжна Інна Олександрівна, Керівник структурного утворення політичної партії</t>
  </si>
  <si>
    <t>16520, Чернігівська обл., Бахмацький р., с. Часниківка, вул.Залізнична, буд.52</t>
  </si>
  <si>
    <t>Часниківська сільська організація Партії регіонів</t>
  </si>
  <si>
    <t>Власова Людмила Сергіївна, голова</t>
  </si>
  <si>
    <t>Чернігівська обл., Борзнянський р., м. Борзна, вул.Б.Хмельницького, 36 кв.3</t>
  </si>
  <si>
    <t>Борзнянська районна організація Української партії</t>
  </si>
  <si>
    <t>Лимаренко Катерина Іванівна,</t>
  </si>
  <si>
    <t>15200, Чернігівська обл., Щорський р., с. Гірськ, Щорса, буд. 35</t>
  </si>
  <si>
    <t>Первинна партійна організація с. Гірськ Щорської районної організації Комуністичної партії України</t>
  </si>
  <si>
    <t>139</t>
  </si>
  <si>
    <t>Безпалий Олександр Вікторович, Голова</t>
  </si>
  <si>
    <t>16600, Чернігівська обл., м. Ніжин, вул. Шевченка, буд. 11, кв. 10</t>
  </si>
  <si>
    <t>Ніжинська міська організація Радикальної Партії Олега Ляшка</t>
  </si>
  <si>
    <t>Шакало Сергій Миколайович, Голова</t>
  </si>
  <si>
    <t>15400, Чернігівська обл., Семенівський р., м. Семенівка, вул. Першотравнева,87</t>
  </si>
  <si>
    <t>Семенівська районна організація політичної партії "Українська платформа"</t>
  </si>
  <si>
    <t>Ткаченко Євгеній Олександрович, голова</t>
  </si>
  <si>
    <t>16512, Чернігівська обл., Бахмацький р., м. Батурин, вул.Соколова,1</t>
  </si>
  <si>
    <t>Бахмацька районна організація Політичної партії "УДАР (Український Демократичний Альянс за Реформи) Віталія Кличка"</t>
  </si>
  <si>
    <t>Копиця Олексій Григорович, Голова</t>
  </si>
  <si>
    <t>16600, Чернігівська обл., м. Ніжин, вулиця Корнійчука, буд. 5</t>
  </si>
  <si>
    <t>первинна організація № 1 Ніжинської міської організації Партії регіонів</t>
  </si>
  <si>
    <t>Дворник Ольга Кузьмівна, голова</t>
  </si>
  <si>
    <t>Чернігівська обл., Борзнянський р., м. Борзна, вул.Незалежності 5а</t>
  </si>
  <si>
    <t>Борзнянська районна організація політичної партії "Нова політика"</t>
  </si>
  <si>
    <t>Малишев Сергій Володимирович, Голова районної організації, Голова Правління</t>
  </si>
  <si>
    <t>15300, Чернігівська обл., Корюківський р., м. Корюківка, вулиця Червонохутірська, буд. 117-А</t>
  </si>
  <si>
    <t>Корюківська районна організація політичної партії "Нова політика"</t>
  </si>
  <si>
    <t>Афанасенко Вадим Олександрович , Голова</t>
  </si>
  <si>
    <t>15600, Чернігівська обл., Менський р., м. Мена, Б. Хмельницького, 2</t>
  </si>
  <si>
    <t>Менська районна організація політичної партії "Нова політика"</t>
  </si>
  <si>
    <t>Стрілець Тамара Вікторівна, голова</t>
  </si>
  <si>
    <t>17320, Чернігівська обл., Срібнянський р., с. Олексинці, вулиця Польова,будинок № 1</t>
  </si>
  <si>
    <t>Олексинська первинна організація Партії регіонів</t>
  </si>
  <si>
    <t>Логвіненко Валентина Миколаївна, голова</t>
  </si>
  <si>
    <t>17321, Чернігівська обл., Срібнянський р., с. Гриціївка, вулиця Шевченка,будинок №6</t>
  </si>
  <si>
    <t>Гриціївська первинна організація Партії регіонів</t>
  </si>
  <si>
    <t>Федоренко Ольга Миколаївна, голова</t>
  </si>
  <si>
    <t>17311, Чернігівська обл., Срібнянський р., с. Калюжинці, вулиця Польова,будинок № 32</t>
  </si>
  <si>
    <t>Калюжинська первинна організація Партії регіонів</t>
  </si>
  <si>
    <t>Яременко Ганна Григорівна, голова</t>
  </si>
  <si>
    <t>17300, Чернігівська обл., Срібнянський р., с. Никонівка, вулиця Калініна,будинок №14</t>
  </si>
  <si>
    <t>Никонівська первинна організація Парітї регіонів</t>
  </si>
  <si>
    <t>Попсуй Олександр Миколайович, голова</t>
  </si>
  <si>
    <t>17340, Чернігівська обл., Срібнянський р., с. Харитонівка, вулиця Шкільна,будинок № 23</t>
  </si>
  <si>
    <t>Харитонівська первинна організація Партії регіонів</t>
  </si>
  <si>
    <t>Бибик Валентина Іванівна, голова</t>
  </si>
  <si>
    <t>17300, Чернігівська обл., Срібнянський р., с. Артеменків, вулиця Горького,будинок №2</t>
  </si>
  <si>
    <t>Артеменківська первинна організація Партії регіонів</t>
  </si>
  <si>
    <t>Щербина Алла Володимирівна, голова</t>
  </si>
  <si>
    <t>17300, Чернігівська обл., Срібнянський р., с. Побочіївка, вулиця Б.Хмельницького,будинок №15</t>
  </si>
  <si>
    <t>ПОБОЧІЇВСЬКА ПЕРВИННА ОРГАНІЗАЦІЯ ПАРТІЇ РЕГІОНІВ</t>
  </si>
  <si>
    <t>Кривош Ніна Борисівна, голова</t>
  </si>
  <si>
    <t>17312, Чернігівська обл., Срібнянський р., с. Сокиринці, провулок Садовий,будинок №7</t>
  </si>
  <si>
    <t>СОКИРИНСЬКА ПЕРВИННА ОРГАНІЗАЦІЯ ПАРТІЇ РЕГІОНІВ № 1</t>
  </si>
  <si>
    <t>Шипенко Людмила Григорівна, голова</t>
  </si>
  <si>
    <t>17350, Чернігівська обл., Срібнянський р., с. Савинці, вулиця Б.Хмельницького,будинок № 4</t>
  </si>
  <si>
    <t>САВИНСЬКА ПЕРВИННА ОРГАНІЗАЦІЯ ПАРТІЇ РЕГІОНІВ</t>
  </si>
  <si>
    <t>Губар Сергій Семенович, Голова</t>
  </si>
  <si>
    <t>Чернігівська обл., Ріпкинський р., смт Ріпки, Святомиколаївська,142</t>
  </si>
  <si>
    <t>Ріпкинська районна організація політичної партії "Нова політика"</t>
  </si>
  <si>
    <t>Мальцев Юрій Васильович, голова районної партійної організації</t>
  </si>
  <si>
    <t>Чернігівська обл., Коропський р., вул. Щорса,6</t>
  </si>
  <si>
    <t>Коропська районна організація політичної партії "Нова політика"</t>
  </si>
  <si>
    <t>Козел Наталія Григорівна, секретар первинного осередку</t>
  </si>
  <si>
    <t>Чернігівська обл., Коропський р., с. Свердловка, Свердлова, буд. 10</t>
  </si>
  <si>
    <t>Свердловський первинний осередок Коропської районної організації Комуністичної партії України</t>
  </si>
  <si>
    <t>303</t>
  </si>
  <si>
    <t>Шульга Іван Іванович, Голова</t>
  </si>
  <si>
    <t>17000, Чернігівська обл., Козелецький р., смт Козелець, вул. Леніна, 43</t>
  </si>
  <si>
    <t>Козелецька районна організація політичної партії "Нова політика"</t>
  </si>
  <si>
    <t>Тюменцева  Алла  Володимирівна, голова</t>
  </si>
  <si>
    <t>16500, Чернігівська обл., Бахмацький р., м. Бахмач, вул.Чернігівська 7/55</t>
  </si>
  <si>
    <t>Бахмацька районна організація політичної партії "Нова Політика"</t>
  </si>
  <si>
    <t>16100, Чернігівська обл., Сосницький р., смт Сосниця, вул. Чернігівська, буд. 30 кв. 18</t>
  </si>
  <si>
    <t>Сосницька районна організація Політичної партії "УДАР" (Український Демократичний Альянс за Реформи) Віталія Кличка</t>
  </si>
  <si>
    <t>Проявко Микола Олександрович, секретар первинного осередку</t>
  </si>
  <si>
    <t>Чернігівська обл., Коропський р., с. Вільне, Набережна, 2</t>
  </si>
  <si>
    <t>Вільненський первинний осередок Коропської районної організації Комуністичної партії України</t>
  </si>
  <si>
    <t>Ясько Ірина Федорівна, Голова</t>
  </si>
  <si>
    <t>Чернігівська обл., Носівський р., м. Носівка, Ніжинський Шлях, 58</t>
  </si>
  <si>
    <t>Носівська районна організація політичної партії "Нова політика"</t>
  </si>
  <si>
    <t>184</t>
  </si>
  <si>
    <t>Скоромець Сергій Васильович, Керівник структурного утворення політичної партії</t>
  </si>
  <si>
    <t>Чернігівська обл., Варвинський р., смт Варва, вул. Миру, 48, кв. 27</t>
  </si>
  <si>
    <t>Варвинська районна організація політичної партії "УДАР (Український Демократичний Альянс за Реформи) Віталія Кличка</t>
  </si>
  <si>
    <t>Приходько Михайло Іванович, голова</t>
  </si>
  <si>
    <t>Чернігівська обл., Борзнянський р., м. Борзна, вул. Олійника, 1а</t>
  </si>
  <si>
    <t>Борзнянська районна організація Політичної партії "УДАР (Український Демократичний Альянс за Реформи) Віталія Кличка"</t>
  </si>
  <si>
    <t>Безбородько Андрій Павлович, голова</t>
  </si>
  <si>
    <t>Чернігівська обл., Щорський р., м. Щорс, вул. К.Маркса буд.12 кв. 2</t>
  </si>
  <si>
    <t>Щорська районна організація Політичної партії "УДАР (Український Демократичний  Альянс за Реформи) Віталія Кличка"</t>
  </si>
  <si>
    <t>Примакова Наталія Ярославівна, Голова</t>
  </si>
  <si>
    <t>Чернігівська обл., м. Чернігів, Радіозаводська 3</t>
  </si>
  <si>
    <t>Первинна організація № 145 Новозаводської районної  в м. Чернігові організації Партії регіонів</t>
  </si>
  <si>
    <t>Андреєв Сергій Вікторович, Голова осередку, член комітету</t>
  </si>
  <si>
    <t>17000, Чернігівська обл., Козелецький р., смт Козелець, вул. Б. Хмельницького, буд. 9, кв. 2.</t>
  </si>
  <si>
    <t>Козелецька районна партійна організація Всеукраїнського об'єднання "Свобода"</t>
  </si>
  <si>
    <t>69</t>
  </si>
  <si>
    <t>Становий В'ячеслав Григорович, Голова осередку, член ради, член проводу</t>
  </si>
  <si>
    <t>17062, Чернігівська обл., Козелецький р., с. Сокирин, вул. Коцюбинського, буд. 7</t>
  </si>
  <si>
    <t>Козелецька районна організація Народного Руху України</t>
  </si>
  <si>
    <t>Остапець Олександр Іванович, Голова</t>
  </si>
  <si>
    <t>16600, Чернігівська обл., м. Ніжин, вул. Озерна, буд. 21, кв. 57</t>
  </si>
  <si>
    <t>Первинний осередок № 2 Ніжинської міської організації Політичної партії Ліберальна Україна</t>
  </si>
  <si>
    <t>Суржик Сергій Іванович, Голова</t>
  </si>
  <si>
    <t>16600, Чернігівська обл., м. Ніжин, вул. Гребінки, буд. 18, кв. 2</t>
  </si>
  <si>
    <t>Первинний осередок № 1 Ніжинської міської організації Політичної партії Ліберальна Україна</t>
  </si>
  <si>
    <t>Рожен Ніна Георгіївна, Голова</t>
  </si>
  <si>
    <t>16600, Чернігівська обл., м. Ніжин, вул. Піонерська, буд. 23</t>
  </si>
  <si>
    <t>Первинний осередок № 3 Ніжинської міської організації Політичної партії Ліберальна Україна</t>
  </si>
  <si>
    <t>Рудьков Роман Олегович, Голова</t>
  </si>
  <si>
    <t>16600, Чернігівська обл., м. Ніжин, вул. 3-й мікрорайон, буд. 9-а, кв. 12</t>
  </si>
  <si>
    <t>Первинний осередок № 5 Ніжинської міської організації Політичної партії Ліберальна Україна</t>
  </si>
  <si>
    <t>Молоденков Олексій Олексійович, Голова</t>
  </si>
  <si>
    <t>16600, Чернігівська обл., м. Ніжин, вул. Шевченка, буд. 92-А, кв. 30</t>
  </si>
  <si>
    <t>Первинний осередок № 6 Ніжинської міської організації Політичної партії Ліберальна Україна</t>
  </si>
  <si>
    <t>Калашнік Альона Володимирівна, Голова</t>
  </si>
  <si>
    <t>16600, Чернігівська обл., м. Ніжин, вул. Прилуцька, буд. 7, кв. 1</t>
  </si>
  <si>
    <t>Первинний осередок № 7 Ніжинської міської організації Політичної партії Ліберальна Україна</t>
  </si>
  <si>
    <t>Охонько Володимир Миколайович, Голова</t>
  </si>
  <si>
    <t>16600, Чернігівська обл., м. Ніжин, вул. Прилуцька, буд. 130, кв. 5</t>
  </si>
  <si>
    <t>Первинний осередок № 8 Ніжинської міської організації Політичної партії Ліберальна Україна</t>
  </si>
  <si>
    <t>Гарбузовська Ірина Вікторівна, Голова</t>
  </si>
  <si>
    <t>16600, Чернігівська обл., м. Ніжин, вул. Г.Корчагіна, буд. 5, кв. 9</t>
  </si>
  <si>
    <t>Первинний осередок № 9 Ніжинської міської організації Політичної партії Ліберальна Україна</t>
  </si>
  <si>
    <t>Мухина Ірина Євгенівна, Голова</t>
  </si>
  <si>
    <t>16600, Чернігівська обл., м. Ніжин, вул. Шевченка, буд. 114, корп. 4, кв. 47</t>
  </si>
  <si>
    <t>Первинний осередок № 10 Ніжинської міської організації Політичної партії Ліберальна Україна</t>
  </si>
  <si>
    <t>Горохов Євгеній Вікторович, Голова</t>
  </si>
  <si>
    <t>16600, Чернігівська обл., м. Ніжин, вул. Незалежності, буд. 14, кв, 508</t>
  </si>
  <si>
    <t>Первинний осередок № 11 Ніжинської міської організації Політичної партії Ліберальна Україна</t>
  </si>
  <si>
    <t>Манойленко Олег Іванович, Голова</t>
  </si>
  <si>
    <t>16600, Чернігівська обл., м. Ніжин, вул. Незалежності, буд. 36, кв. 90</t>
  </si>
  <si>
    <t>Первинний осередок № 12 Ніжинської міської організації Політичної партії Ліберальна Україна</t>
  </si>
  <si>
    <t>Сутула Тетяна Тихонівна, Голова</t>
  </si>
  <si>
    <t>Чернігівська обл., м. Ніжин, вул. Радищева, 1</t>
  </si>
  <si>
    <t>Первинний осередок № 13 Ніжинської міської організації Політичної партії Ліберальна Україна</t>
  </si>
  <si>
    <t>Скороход Анжеліка Анатоліївна, Голова</t>
  </si>
  <si>
    <t>Чернігівська обл., м. Ніжин, вул. Л. Губіної, 14</t>
  </si>
  <si>
    <t>Первинний осередок № 16 Ніжинської міської організації Політичної партії Ліберальна Україна</t>
  </si>
  <si>
    <t>Закревський Олексій Арсентійович, Голова осередку, член ради</t>
  </si>
  <si>
    <t>17000, Чернігівська обл., Козелецький р., смт Козелець, вул. Жуковського, буд. 11 а</t>
  </si>
  <si>
    <t>Козелецька районна партійна організація політичної партії "УДАР" (Український Демократичний Альянс за Реформи) Віталія Кличка</t>
  </si>
  <si>
    <t>Красніков Сергій Олександрович, Голова</t>
  </si>
  <si>
    <t>16600, Чернігівська обл., м. Ніжин, вул. Чернігівська, буд. 63</t>
  </si>
  <si>
    <t>Первинна партійна організація № 9 Ніжинської міської організації Комуністичної партії України</t>
  </si>
  <si>
    <t>Кравцов Денис Олександрович, Голова</t>
  </si>
  <si>
    <t>16600, Чернігівська обл., м. Ніжин, вул. Богдана Хмельницького, буд. 20, кв. 76</t>
  </si>
  <si>
    <t>Первинна партійна організація № 7 Ніжинської міської організації Комуністичної партії України</t>
  </si>
  <si>
    <t>Гигиняк Людмила Іванівна, Голова</t>
  </si>
  <si>
    <t>16600, Чернігівська обл., м. Ніжин, мікрорайон Залізничний, буд. 1, кв. 2</t>
  </si>
  <si>
    <t>Первинна партійна організація № 6 Ніжинської міської організації Комуністичної партії України</t>
  </si>
  <si>
    <t>Литовченоко Володимир Олександрович, Голова</t>
  </si>
  <si>
    <t>16600, Чернігівська обл., м. Ніжин, вул. Космонавтів, буд. 50, корп. 3, кв. 34</t>
  </si>
  <si>
    <t>Первинна партійна організація № 5 Ніжинської міської організації Комуністичної партії України</t>
  </si>
  <si>
    <t>Макієнко Володимир Іванович, Голова</t>
  </si>
  <si>
    <t>16600, Чернігівська обл., м. Ніжин, вул. Незалежності, буд. 46-а, кв. 103</t>
  </si>
  <si>
    <t>Первинна партійна організація № 4 Ніжинської міської організації Комуністичної партії України</t>
  </si>
  <si>
    <t>Степченкова Лідія Іванівна, Голова</t>
  </si>
  <si>
    <t>16600, Чернігівська обл., м. Ніжин, вул. Московська, буд. 54-б, кв. 55</t>
  </si>
  <si>
    <t>Первинна партійна організація № 3 Ніжинської міської організації Комуністичної партії України</t>
  </si>
  <si>
    <t>Науменко Ніна Василівна, Голова</t>
  </si>
  <si>
    <t>16600, Чернігівська обл., м. Ніжин, вул. Московська, буд. 13-б, кв. 4</t>
  </si>
  <si>
    <t>Первинна партійна організація № 2 Ніжинської міської організації Комуністичної партії України</t>
  </si>
  <si>
    <t>Бенедіктова Валентина Олександрівна, Секретар</t>
  </si>
  <si>
    <t>16600, Чернігівська обл., м. Ніжин, вул. Овдіївська, буд. 9, кв. 37</t>
  </si>
  <si>
    <t>Первинна партійна організація № 1 Ніжинської міської організації Комуністичної партії України</t>
  </si>
  <si>
    <t>Кулак Микола Дмитрович, Голова</t>
  </si>
  <si>
    <t>Чернігівська обл., Семенівський р., м. Семенівка, вул. Дахновича. буд. 6</t>
  </si>
  <si>
    <t>Семенівська районна організація  Аграрної партії України</t>
  </si>
  <si>
    <t>Самар В"ячеслав Володимирович, Голова</t>
  </si>
  <si>
    <t>17100, Чернігівська обл., Носівський р., м. Носівка, Садова, 5</t>
  </si>
  <si>
    <t>Носівська районна партійна організація Політичної партії "УДАР (Український Демократичний Альянс за Реформи) Віталія Кличка"</t>
  </si>
  <si>
    <t>138</t>
  </si>
  <si>
    <t>Куценко Роман Олександрович, Голова</t>
  </si>
  <si>
    <t>Чернігівська обл., Ніжинський р., с. Колісники, вул. Шевченка, 29</t>
  </si>
  <si>
    <t>Ніжинська районна організація Української партії</t>
  </si>
  <si>
    <t>183</t>
  </si>
  <si>
    <t>Малкович Василь Васильович, Керівник структурного утворення політичної партії</t>
  </si>
  <si>
    <t>15400, Чернігівська обл., Семенівський р., м. Семенівка, вул. Червона Площа, 28</t>
  </si>
  <si>
    <t>Семенівська районна організація Політичної партії "УДАР (Український Демократичний Альянс за Реформи) Віталія Кличка"</t>
  </si>
  <si>
    <t>3</t>
  </si>
  <si>
    <t>Мушенок Віктор Васильович, Голова</t>
  </si>
  <si>
    <t>16600, Чернігівська обл., м. Ніжин, вул. Березанська, 8 а, кв. 82</t>
  </si>
  <si>
    <t>Ніжинська районна партійна організація Народної партії</t>
  </si>
  <si>
    <t>Переверза Віталій Андрійович , Голова</t>
  </si>
  <si>
    <t>15600, Чернігівська обл., Менський р., м. Мена, Ринкова, 8 "В"</t>
  </si>
  <si>
    <t>Менська міська організація політичної партії "Українська платформа"</t>
  </si>
  <si>
    <t>Коваль Руслан Петрович, Керівник структурного утворення політичної партії</t>
  </si>
  <si>
    <t>17300, Чернігівська обл., Срібнянський р., смт Срібне, вулиця Чапаєва,будинок №30,квартира № 14</t>
  </si>
  <si>
    <t>Срібнянська первинна партійна організація Аграрної партії України</t>
  </si>
  <si>
    <t>Муквич Юрій Олексійович, Керівник структурного утворення політичної партії</t>
  </si>
  <si>
    <t>17320, Чернігівська обл., Срібнянський р., с. Олексинці, вулиця Польова,будинок №11</t>
  </si>
  <si>
    <t>Олексинська первинна партійна організація Аграрної партії України</t>
  </si>
  <si>
    <t>Канавець Ірина Володимирівна, Голова</t>
  </si>
  <si>
    <t>16600, Чернігівська обл., м. Ніжин, вул. Об'їзджа, буд. 120, корп. 1, кв. 40</t>
  </si>
  <si>
    <t>Первинна партійна  організація №28 Ніжинської міської партійної організації  Всеукраїнського об'єднання Батьківщина</t>
  </si>
  <si>
    <t>Скороход Анжела Володимирівна  , Голова</t>
  </si>
  <si>
    <t>16600, Чернігівська обл., м. Ніжин, вул. Незалежності, буд. 21, корп. 3, кв. 60</t>
  </si>
  <si>
    <t>Первинна партійна  організація №27 Ніжинської міської партійної організації  Всеукраїнського об'єднання Батьківщина</t>
  </si>
  <si>
    <t>Сипливець Сергій В'ячеславович , Голова</t>
  </si>
  <si>
    <t>16600, Чернігівська обл., м. Ніжин, вул. Паризької Комуни буд. 5</t>
  </si>
  <si>
    <t>Первинна партійна  організація №26 Ніжинської міської партійної організації  Всеукраїнського об'єднання Батьківщина</t>
  </si>
  <si>
    <t>Чупрова Надія Василівна , Голова</t>
  </si>
  <si>
    <t>16600, Чернігівська обл., м. Ніжин, вул. Комінтерна, буд. 4</t>
  </si>
  <si>
    <t>Первинна партійна  організація №25 Ніжинської міської партійної організації  Всеукраїнського об'єднання Батьківщина</t>
  </si>
  <si>
    <t>Чуйко Лідія Петрівна , Голова</t>
  </si>
  <si>
    <t>16600, Чернігівська обл., м. Ніжин, вул. Резніченка, буд. 32</t>
  </si>
  <si>
    <t>Первинна партійна  організація №24 Ніжинської міської партійної організації  Всеукраїнського об'єднання Батьківщина</t>
  </si>
  <si>
    <t>Чередніченко Михайло Петрович  , Голова</t>
  </si>
  <si>
    <t>16600, Чернігівська обл., м. Ніжин, вул. Овдіївська, буд. 13, буд. 4</t>
  </si>
  <si>
    <t>Первинна партійна  організація №23 Ніжинської міської партійної організації  Всеукраїнського об'єднання Батьківщина</t>
  </si>
  <si>
    <t>Білоусенко Максим Валерійович , Голова</t>
  </si>
  <si>
    <t>16600, Чернігівська обл., м. Ніжин, вул. Франка буд. 48</t>
  </si>
  <si>
    <t>Первинна партійна  організація №22 Ніжинської міської партійної організації  Всеукраїнського об'єднання Батьківщина</t>
  </si>
  <si>
    <t>Кудра Юлія Петрівна , Голова</t>
  </si>
  <si>
    <t>16600, Чернігівська обл., м. Ніжин, вул. Подвойського, буд. 10, буд. 14</t>
  </si>
  <si>
    <t>Первинна партійна  організація №21 Ніжинської міської партійної організації  Всеукраїнського об'єднання Батьківщина</t>
  </si>
  <si>
    <t>Лівшук  Оксана Михайлівна , Голова</t>
  </si>
  <si>
    <t>16600, Чернігівська обл., м. Ніжин, вул. Гагаріна, буд. 7</t>
  </si>
  <si>
    <t>Первинна партійна  організація №20 Ніжинської міської партійної організації  Всеукраїнського об'єднання Батьківщина</t>
  </si>
  <si>
    <t>Стрельніков Микола Анатолійович , Голова</t>
  </si>
  <si>
    <t>16600, Чернігівська обл., м. Ніжин, вул.. 3-й мікрорайон, буд. 12, кв. 96</t>
  </si>
  <si>
    <t>Первинна партійна  організація №19 Ніжинської міської партійної організації  Всеукраїнського об'єднання Батьківщина</t>
  </si>
  <si>
    <t>293</t>
  </si>
  <si>
    <t>Черномаз Володимир Іванович, Голова</t>
  </si>
  <si>
    <t>Чернігівська обл., Городнянський р., м. Городня, вул.Волковича буд.49г кв.14</t>
  </si>
  <si>
    <t>Городнянська районна партійна організація Аграрної партії України</t>
  </si>
  <si>
    <t>Турчин Олександр Вікторович  , Голова</t>
  </si>
  <si>
    <t>16600, Чернігівська обл., м. Ніжин,  вул. Шевченка, буд. 104, к. 2, кв. 27</t>
  </si>
  <si>
    <t>Первинна партійна  організація №18 Ніжинської міської партійної організації  Всеукраїнського об'єднання Батьківщина</t>
  </si>
  <si>
    <t>Тарасенко Валерій Віталійович , Голова</t>
  </si>
  <si>
    <t>16600, Чернігівська обл., м. Ніжин,  вул. Овдіївська, буд. 50, кв. 4</t>
  </si>
  <si>
    <t>Первинна партійна  організація №17 Ніжинської міської партійної організації  Всеукраїнського об'єднання Батьківщина</t>
  </si>
  <si>
    <t>292</t>
  </si>
  <si>
    <t>Верхуша Олександр Іванович , Голова</t>
  </si>
  <si>
    <t>Городнянська районна організація Політичної партії "УДАР (Український Демократичний Альянс за Реформи) Віталія Кличка"</t>
  </si>
  <si>
    <t>Іванова Тетяна Василівна, Голова</t>
  </si>
  <si>
    <t>Чернігівська обл., Ріпкинський р., с. Галків, вул.Першотравнева, 6</t>
  </si>
  <si>
    <t>Мохначівська сільська організація Політичної партії "Сила і Честь"</t>
  </si>
  <si>
    <t>12</t>
  </si>
  <si>
    <t>Желіба Олександ Володимирович,</t>
  </si>
  <si>
    <t>16600, Чернігівська обл., м. Ніжин, вул. Гребінки, 7</t>
  </si>
  <si>
    <t>Ніжинська міська організація Української Народної Партії</t>
  </si>
  <si>
    <t>Ющенко Віктор Володимирович, Голова організації, голова виконавчого комітету</t>
  </si>
  <si>
    <t>15300, Чернігівська обл., Корюківський р., м. Корюківка, вулиця Шевченка, буд. 60</t>
  </si>
  <si>
    <t>Корюківська районна партійна організація Аграрної партії України</t>
  </si>
  <si>
    <t>Трохименко Григорій Іванович, Голова</t>
  </si>
  <si>
    <t>16600, Чернігівська обл., м. Ніжин, вул. Геологів, буд. 16, кв. 1</t>
  </si>
  <si>
    <t>Первинний осередок № 20 Ніжинської міської організації Політичної партії Ліберальна Україна</t>
  </si>
  <si>
    <t>Шепетун Тетяна Федорівна, Голова</t>
  </si>
  <si>
    <t>16600, Чернігівська обл., м. Ніжин, вул. 5-го Грудня, буд. 2</t>
  </si>
  <si>
    <t>Первинний осередок № 17 Ніжинської міської організації Політичної партії Ліберальна Україна</t>
  </si>
  <si>
    <t>Рибка Віра Петрівна, Голова</t>
  </si>
  <si>
    <t>16600, Чернігівська обл., м. Ніжин, вул. Подвойського, буд. 18 - А, кв. 48</t>
  </si>
  <si>
    <t>Первинний осередок № 4 Ніжинської міської організації Політичної партії Ліберальна Україна</t>
  </si>
  <si>
    <t>2-240</t>
  </si>
  <si>
    <t>Маєвська Анна Костянтинівна, Голова ради</t>
  </si>
  <si>
    <t>17500, Чернігівська обл., м. Прилуки, вул. Бособрода, буд. 102, кв. 63</t>
  </si>
  <si>
    <t>Прилуцька районна організація Соціал-демократично партії України</t>
  </si>
  <si>
    <t>2-239</t>
  </si>
  <si>
    <t>Скиба Максим Юрійович, Голова ради</t>
  </si>
  <si>
    <t>Прилуцька міска організація Соціал-демократично партії України</t>
  </si>
  <si>
    <t>Орда Іван Григорович , Голова, член виконавчого комітету за посадою</t>
  </si>
  <si>
    <t>15200, Чернігівська обл., Щорський р., м. Щорс, вул. Фрунзе, буд. 57</t>
  </si>
  <si>
    <t>Сновська районна партійна організація Аграрної партії України</t>
  </si>
  <si>
    <t>415</t>
  </si>
  <si>
    <t>заява Носенка Ф.М. про вихід з членів Політичної партії від 06.07.2015, голова</t>
  </si>
  <si>
    <t>14000, Чернігівська обл., м. Чернігів, Новозаводський р., вул.  Любецька, буд 155</t>
  </si>
  <si>
    <t>Чернігівська районна організація Політичної партії "УДАР" (Український Демократичний Альянс  за Реформи) Віталія Кличка</t>
  </si>
  <si>
    <t>Сорока Василь Васильович, Голова</t>
  </si>
  <si>
    <t>17000, Чернігівська обл., Козелецький р., смт Козелець, вул. Миру, буд. 13</t>
  </si>
  <si>
    <t>Козелецька селищна організація Козелецької районної організації Конгресу Українських Націоналістів</t>
  </si>
  <si>
    <t>Рибалко Анатолій Федосійович ,</t>
  </si>
  <si>
    <t>15443, Чернігівська обл., Семенівський р., с. Костобобрів, -</t>
  </si>
  <si>
    <t>Костобобрівська первинна організація Семенівської районної організації Комуністичної партії України</t>
  </si>
  <si>
    <t>2-238</t>
  </si>
  <si>
    <t>Голову Організації та членів Виконавчого комітету виключено з членів Партії з 15 лютого 2016 року на підставі рішення Політичної ради Політичної партії "УДАР (Український Демократичний Альянс за Реформи) Віталія Кличка"  від 15 лютого 2016 , Голова</t>
  </si>
  <si>
    <t>17500, Чернігівська обл., Прилуцький р., с. Сухополова, вул. Чернігівська , буд. 20</t>
  </si>
  <si>
    <t>Прилуцька районна партійна організація Політичної партії "УДАР (Український Демократичний Альянс за Реформи) Віталія Кличка"</t>
  </si>
  <si>
    <t>2-237</t>
  </si>
  <si>
    <t>17500, Чернігівська обл., м. Прилуки, вул. І Травня, буд. 99, кв. 18</t>
  </si>
  <si>
    <t>Прилуцька міська партійна організація Політичної партії "УДАР (Український Демократичний Альянс за Реформи) Віталія Кличка"</t>
  </si>
  <si>
    <t>2-236</t>
  </si>
  <si>
    <t>Дзигало Юрій Миколайович, Голова</t>
  </si>
  <si>
    <t>Чернігівська обл., Прилуцький р., с. Сергіївка, вул. Горбача, буд. 8</t>
  </si>
  <si>
    <t>Сегіївська сільська партійна організація Політична партія "Сила і Честь"</t>
  </si>
  <si>
    <t>2-235</t>
  </si>
  <si>
    <t>Лутченко Микола Михайлович, Голова</t>
  </si>
  <si>
    <t>Чернігівська обл., Прилуцький р., с. Крутоярівка, вул. Гребінки, буд. 12</t>
  </si>
  <si>
    <t>Крутоярівська сільська партійна організація Політична партія "Сила і Честь"</t>
  </si>
  <si>
    <t>2-234</t>
  </si>
  <si>
    <t>Матяш Лариса Миколаївна, Голова</t>
  </si>
  <si>
    <t>Чернігівська обл., Прилуцький р., с. Знам'янка, вул. Низова, буд. 1</t>
  </si>
  <si>
    <t>Знамя'нська сільська партійна організація Політична партія "Сила і Честь"</t>
  </si>
  <si>
    <t>2-233</t>
  </si>
  <si>
    <t>Харченко Любов Василівна, Голова</t>
  </si>
  <si>
    <t>Чернігівська обл., Прилуцький р., с. Піддубівка, вул. І.Франка, буд. 4 в.</t>
  </si>
  <si>
    <t>Піддубівська сільська партійна організація Політична партія "Сила і Честь"</t>
  </si>
  <si>
    <t>2-232</t>
  </si>
  <si>
    <t>Лабунець Олена Вікторівна, Голова</t>
  </si>
  <si>
    <t>Чернігівська обл., Прилуцький р., с. Валки, вул. Молодіжна, буд. 12</t>
  </si>
  <si>
    <t>Валківська сільська партійна організація Політична партія "Сила і Честь"</t>
  </si>
  <si>
    <t>2-231</t>
  </si>
  <si>
    <t>Решодько Людмила Олександрівна, Голова</t>
  </si>
  <si>
    <t>Чернігівська обл., Прилуцький р., с. Погреби, вул. Володимирська, буд. 14</t>
  </si>
  <si>
    <t>Погребівська сільська партійна організація Політична партія "Сила і Честь"</t>
  </si>
  <si>
    <t>414</t>
  </si>
  <si>
    <t>Сердюк Надія Василівна, Голова</t>
  </si>
  <si>
    <t>15500, Чернігівська обл., Чернігівський р., смт Михайло-Коцюбинське, пров. Круглий, буд. 28</t>
  </si>
  <si>
    <t>Чернігівська районна організація Партії Народної Дії "НАДІЯ"</t>
  </si>
  <si>
    <t>Ворона Василь Олександрович , Голова</t>
  </si>
  <si>
    <t>15600, Чернігівська обл., Менський р., м. Мена, Жовтнева, 24</t>
  </si>
  <si>
    <t>Менська районна організація Політичної Партії "УДАР ( Український Демократичний Альянс за Реформи) Віталія Кличка</t>
  </si>
  <si>
    <t>Балабко Віктор Анатолійович, голова</t>
  </si>
  <si>
    <t>16000, Чернігівська обл., Новгород-Сіверський р., м. Новгород-Сіверський, вулиця Козацька, будинок 8б</t>
  </si>
  <si>
    <t>Новгород-Сіверська районна партійна організація Політичної партії "УДАР (Український Демократичний Альянс за Реформи) Віталія Кличка"</t>
  </si>
  <si>
    <t>2-230</t>
  </si>
  <si>
    <t>Колесник Анатолій Васильович, Голова</t>
  </si>
  <si>
    <t>17500, Чернігівська обл., Прилуцький р., с. Яблунівське, вул. Вигінська, буд. 28</t>
  </si>
  <si>
    <t>Яблунівська сільська партійна організація Політичної партії "Сила і Честь"</t>
  </si>
  <si>
    <t>2-229</t>
  </si>
  <si>
    <t>Щербина Юрій Миколайович, Голова</t>
  </si>
  <si>
    <t>17500, Чернігівська обл., м. Прилуки, вул. Лесі Українки, буд. 43</t>
  </si>
  <si>
    <t>Прилуцька районна партійна організація Всеукраїнського об'єднання "Свобода"</t>
  </si>
  <si>
    <t>198/202</t>
  </si>
  <si>
    <t>Мідько Валентин Григорович, Керівник структурного утворення політичної партії</t>
  </si>
  <si>
    <t>16100, Чернігівська обл., Сосницький р., смт Сосниця, вул. Грушевського, 19 кв.1</t>
  </si>
  <si>
    <t>Сосницька районна організація Соціалістичної партії України</t>
  </si>
  <si>
    <t>Антоненко Анатолій Олексійович,</t>
  </si>
  <si>
    <t>Чернігівська обл., Семенівський р., м. Семенівка, вул. Дарвіна, буд. 8</t>
  </si>
  <si>
    <t>Семенівська районна пратійна організація Української соціал-демократичної партії</t>
  </si>
  <si>
    <t>17100, Чернігівська обл., Носівський р., м. Носівка, Вокзальна, 88</t>
  </si>
  <si>
    <t>Носівська міська організація Єдиного Центру</t>
  </si>
  <si>
    <t>Веселий Анатолій Іванович, голова організації</t>
  </si>
  <si>
    <t>Чернігівська обл., м. Чернігів, вул. Червоногвардійська, буд. 25б, кв. 44</t>
  </si>
  <si>
    <t>Деснянська районна у м. Чернігові організація Партії Наталії Королевської "Україна-Вперед!"</t>
  </si>
  <si>
    <t>291</t>
  </si>
  <si>
    <t>Лугін Олег Іванович, голова організації</t>
  </si>
  <si>
    <t>Чернігівська обл., м. Чернігів, вул Шевчука, буд. 8, кв. 127</t>
  </si>
  <si>
    <t>Новозаводська районна у м. Чернігові  організація Партії Наталії Королевської "Україна-Вперед!"</t>
  </si>
  <si>
    <t>Каражина Світлана Іванівна, голова</t>
  </si>
  <si>
    <t>Чернігівська обл., Щорський р., м. Щорс, вул. Щорса  буд. 27 кв. 8</t>
  </si>
  <si>
    <t>Щорська міська організація Єдиного Центру</t>
  </si>
  <si>
    <t>Жейко Наталія Петрівна, голова</t>
  </si>
  <si>
    <t>Чернігівська обл., Щорський р., с. Гвоздиківка, вул. Нернтіна буд. 152</t>
  </si>
  <si>
    <t>Гвоздиківська первинна організація Політичної павртії "Сила і Честь"</t>
  </si>
  <si>
    <t>15300, Чернігівська обл., Корюківський р., м. Корюківка, вулиця Бібліотечна, будинок 12</t>
  </si>
  <si>
    <t>Корюківська районна партійна організація Політичної партії "УДАР (Український Демократичний Альянс за Реформи) Віталія Кличка"</t>
  </si>
  <si>
    <t>Червонящий Віктор Олексійович, голова</t>
  </si>
  <si>
    <t>16512, Чернігівська обл., Бахмацький р., м. Батурин, вулиця Грушевського, 2а/2</t>
  </si>
  <si>
    <t>Батуринська міська організація Політичної партії "Сила і Честь"</t>
  </si>
  <si>
    <t>2-228</t>
  </si>
  <si>
    <t>Заєць Сергій Юрійович, Голова</t>
  </si>
  <si>
    <t>17500, Чернігівська обл., м. Прилуки, вул. Ярмаркова, буд. 41, кв. 8</t>
  </si>
  <si>
    <t>Прилуцька міська організація Всеукраїнської козацької партії</t>
  </si>
  <si>
    <t>Бойко Микола Костянтинович, голова</t>
  </si>
  <si>
    <t>17031, Чернігівська обл., Козелецький р., с. Красилівка, вул. 30 років Перемоги, 11</t>
  </si>
  <si>
    <t>Красилівська сільська партійна організація Політичної партії "Сила і Честь"</t>
  </si>
  <si>
    <t>Шрамченко Микола Іванович, голова</t>
  </si>
  <si>
    <t>17033, Чернігівська обл., Козелецький р., с. Підлісне, вул. Глодова, буд. 46</t>
  </si>
  <si>
    <t>Підлісненська сільська партійна організація Політичної партії "Сильна Україна"</t>
  </si>
  <si>
    <t>Глущенко Іван Андрійович, голова</t>
  </si>
  <si>
    <t>17000, Чернігівська обл., Козелецький р., с. Сивухи, вул. Незалежності, буд. 4а</t>
  </si>
  <si>
    <t>Берлозівська сільська партійна організація Політичної партії "Сила і Честь"</t>
  </si>
  <si>
    <t>Гончаренко Максим Олександрович, голова первинної організації</t>
  </si>
  <si>
    <t>16240, Чернігівська обл., Коропський р., смт Короп, Вознесенська, 59</t>
  </si>
  <si>
    <t>Коропська селищна організація політичної партії "Сила і Честь"</t>
  </si>
  <si>
    <t>Редкач Михайло Петрович, голова</t>
  </si>
  <si>
    <t>16034, Чернігівська обл., Новгород-Сіверський р., с. Бирине, вулиця Соснова, будинок 7</t>
  </si>
  <si>
    <t>Биринська сільська організація Політичної партії "Сила і Честь"</t>
  </si>
  <si>
    <t>Цирулік Тетяна Микитівна, голова</t>
  </si>
  <si>
    <t>16000, Чернігівська обл., Новгород-Сіверський р., с. Кремський Бугор, вулиця Зелена, будинок 10</t>
  </si>
  <si>
    <t>Ковпинська сільська організація Політичної партії "Сила і Честь"</t>
  </si>
  <si>
    <t>Малежик Надія Миколаївна, Керівник структурного утворення політичної партії</t>
  </si>
  <si>
    <t>Чернігівська обл., Бобровицький р., с. Козацьке, Гагаріна 5</t>
  </si>
  <si>
    <t>Козацька первинна організація Комуністичної партії України</t>
  </si>
  <si>
    <t>Гармата Василь Максимович, Керівник структурного утворення політичної партії</t>
  </si>
  <si>
    <t>Чернігівська обл., Бобровицький р., с. Марківці, П. Зубка</t>
  </si>
  <si>
    <t>Марковецька первинна організація Комуністичної партії України</t>
  </si>
  <si>
    <t>Гулик Микола Михайлович, Голова</t>
  </si>
  <si>
    <t>17100, Чернігівська обл., Носівський р., м. Носівка, Кутузова - 23</t>
  </si>
  <si>
    <t>Носівська міська організація Партії "Справедливість"</t>
  </si>
  <si>
    <t>Найда Ольга Михайлівна, Керівник структурного утворення політичної партії</t>
  </si>
  <si>
    <t>Чернігівська обл., Бобровицький р., с. Веприк, Гагаріна 19</t>
  </si>
  <si>
    <t>Веприцька первинна організація Комуністичної партії України</t>
  </si>
  <si>
    <t>Євенко Ніна Степанівна, Керівник структурного утворення політичної партії</t>
  </si>
  <si>
    <t>Чернігівська обл., Бобровицький р., с. Піски, 30 років Перемоги 12</t>
  </si>
  <si>
    <t>Пісківська первинна організація  Комуністичної партії України</t>
  </si>
  <si>
    <t>Паламарчук Сергій Дмитрович , Голова</t>
  </si>
  <si>
    <t>Чернігівська обл., Менський р., смт Березна, Свердлова, 8</t>
  </si>
  <si>
    <t>Березнянська  селищна партійна організація  Політичної партії "Сила і Честь"</t>
  </si>
  <si>
    <t>Ткачук Анатолій Миколайович, Керівник структурного утворення політичної партії</t>
  </si>
  <si>
    <t>Чернігівська обл., Бобровицький р., с. Сухиня, Шевченка 7</t>
  </si>
  <si>
    <t>Сухинська первинна організація Комуністичної партії України</t>
  </si>
  <si>
    <t>Романенко Іван Миколайович, Керівник структурного утворення політичної партії</t>
  </si>
  <si>
    <t>Чернігівська обл., Бобровицький р., с. Кобижча, Братів Лисенків 107</t>
  </si>
  <si>
    <t>Кобижчанська первинна організація Комуністичної партії України</t>
  </si>
  <si>
    <t>Яценюк Йосип Олександрович, Керівник структурного утворення політичної партії</t>
  </si>
  <si>
    <t>Чернігівська обл., Бобровицький р., с. Стара Басань, Стадіонна 4</t>
  </si>
  <si>
    <t>Старобасанська первинна організація Комуністичної партії</t>
  </si>
  <si>
    <t>Ягола Зінаїда Миколаївна, Керівник структурного утворення політичної партії</t>
  </si>
  <si>
    <t>Чернігівська обл., Бобровицький р., с. Новий Биків, Авраменка, 16</t>
  </si>
  <si>
    <t>Новобиківська первинна організація Комуністичної партії України</t>
  </si>
  <si>
    <t>Біндюков Микола Євгенович, Керівник структурного утворення політичної партії</t>
  </si>
  <si>
    <t>Чернігівська обл., Бобровицький р., с. Щаснівка, Братів Грозенків 7</t>
  </si>
  <si>
    <t>Щаснівсь первинна організація Комуністичної партії  Україна</t>
  </si>
  <si>
    <t>Цикал Борис Максимович, Керівник структурного утворення політичної партії</t>
  </si>
  <si>
    <t>Чернігівська обл., Бобровицький р., с. Озеряни, Незалежності 18</t>
  </si>
  <si>
    <t>Озерянська первинна організація Комуністичної партії України</t>
  </si>
  <si>
    <t>Сухицька Ганна Василівна, Керівник структурного утворення політичної партії</t>
  </si>
  <si>
    <t>Чернігівська обл., Бобровицький р.,   Не визначений Н.П., Заводська, 7</t>
  </si>
  <si>
    <t>Новобасанська  первинна організація Комунвстичної партії України</t>
  </si>
  <si>
    <t>Борисенко Ганна Василівна, Керівник структурного утворення політичної партії</t>
  </si>
  <si>
    <t>Чернігівська обл., Бобровицький р., с. Вороньки, Гагаріна 1</t>
  </si>
  <si>
    <t>Вороньківська первинна організація  Комуністичної партії України</t>
  </si>
  <si>
    <t>Пугач Ніна Яківна, Керівник структурного утворення політичної партії</t>
  </si>
  <si>
    <t>Чернігівська обл., Бобровицький р., с. Бригинці, Пугачівка 19</t>
  </si>
  <si>
    <t>Боигінцівська первинна організація Коміністичної партії України</t>
  </si>
  <si>
    <t>Овдій Надія Дмитрівна, Керівник структурного утворення політичної партії</t>
  </si>
  <si>
    <t>Чернігівська обл., Бобровицький р., с. Браниця, Набережна,24а</t>
  </si>
  <si>
    <t>Браницька первинна організація Комуністичної партії України</t>
  </si>
  <si>
    <t>Подолянко Іван Якович, Керівник структурного утворення політичної партії</t>
  </si>
  <si>
    <t>Чернігівська обл., Бобровицький р., с. Ярославка, Шевченка, 11</t>
  </si>
  <si>
    <t>Ярославська первинна організація Комуністичної париії України</t>
  </si>
  <si>
    <t>Морозенко Лідія Дмитрівна, Голова</t>
  </si>
  <si>
    <t>16600, Чернігівська обл., м. Ніжин, вул. Лучицького, 35</t>
  </si>
  <si>
    <t>Первинна партійна організації № 16 Ніжинської міської партійної організації Всеукраїнського об'єднання "Батьківщина"</t>
  </si>
  <si>
    <t>Полєтавкіна Катерина Олександрівна, Голова</t>
  </si>
  <si>
    <t>16600, Чернігівська обл., м. Ніжин, вул. Незалежності, буд. 14, кв. 35</t>
  </si>
  <si>
    <t>Первинна партійна організації № 15 Ніжинської міської партійної організації Всеукраїнського об'єднання "Батьківщина"</t>
  </si>
  <si>
    <t>Рудік Людмила Іванівна, Голова</t>
  </si>
  <si>
    <t>16600, Чернігівська обл., м. Ніжин, вул. Єнгельса, буд. 5, кв.3</t>
  </si>
  <si>
    <t>Первинна партійна організації № 14 Ніжинської міської партійної організації Всеукраїнського об'єднання "Батьківщина"</t>
  </si>
  <si>
    <t>Охримюк Ніна Марківна, Голова</t>
  </si>
  <si>
    <t>16600, Чернігівська обл., м. Ніжин, вул. Жовтнева, буд. 3, кв. 21</t>
  </si>
  <si>
    <t>Первинна партійна організації № 13 Ніжинської міської партійної організації Всеукраїнського об'єднання "Батьківщина"</t>
  </si>
  <si>
    <t>Охонько Сергій Миколайович, Голова</t>
  </si>
  <si>
    <t>16600, Чернігівська обл., м. Ніжин, вул. Об'їзджа, буд. 120, корп. 1, кв. 43</t>
  </si>
  <si>
    <t>Первинна партійна організації № 12 Ніжинської міської партійної організації Всеукраїнського об'єднання "Батьківщина"</t>
  </si>
  <si>
    <t>Косенко Микола Григорович, Голова</t>
  </si>
  <si>
    <t>16600, Чернігівська обл., м. Ніжин, вул. Петровського, буд. 5</t>
  </si>
  <si>
    <t>Первинна партійна організації № 11 Ніжинської міської партійної організації Всеукраїнського об'єднання "Батьківщина"</t>
  </si>
  <si>
    <t>Сидорець Наталія Григорівна, Голова</t>
  </si>
  <si>
    <t>первинна партійна організації № 10 Ніжинської міської партійної організації Всеукраїнського об'єднання Батьківщина</t>
  </si>
  <si>
    <t>Вознюк Сергій Валентинович, Заступник</t>
  </si>
  <si>
    <t>16600, Чернігівська обл., м. Ніжин, вул. 3-й мікрорайон, буд. 14, кв. 35</t>
  </si>
  <si>
    <t>Первинна партійна організації № 9 Ніжинської міської партійної організації Всеукраїнського об'єднання "Батьківщина"</t>
  </si>
  <si>
    <t>Стрілець Юлія Миколаївна, Заступник</t>
  </si>
  <si>
    <t>16600, Чернігівська обл., м. Ніжин, вул. Прилуцька, буд. 116, кв. 24</t>
  </si>
  <si>
    <t>первинна партійна організації № 8 Ніжинської міської партійної організації Всеукраїнського об'єднання Батьківщина</t>
  </si>
  <si>
    <t>Шекера Сергій Миколайович, Голова</t>
  </si>
  <si>
    <t>16600, Чернігівська обл., м. Ніжин, вул. Шевченка, буд. 89, кв. 82</t>
  </si>
  <si>
    <t>Первинна партійна організації № 7 Ніжинської міської партійної організації Всеукраїнського об'єднання "Батьківщина"</t>
  </si>
  <si>
    <t>Левченко Павло Володимирович, Голова</t>
  </si>
  <si>
    <t>16600, Чернігівська обл., м. Ніжин, вул. Озерна, буд. 23, кв. 17</t>
  </si>
  <si>
    <t>Первинна партійна організації № 6 Ніжинської міської партійної організації Всеукраїнського об'єднання "Батьківщина"</t>
  </si>
  <si>
    <t>Адаменко Наталія Валентинівна, Голова</t>
  </si>
  <si>
    <t>16600, Чернігівська обл., м. Ніжин, вул. Шевченка, буд. 83, кв. 92</t>
  </si>
  <si>
    <t>Первинна партійна організації № 5 Ніжинської міської партійної організації Всеукраїнського об'єднання "Батьківщина"</t>
  </si>
  <si>
    <t>Борисенко Олександр Григорович, Голова</t>
  </si>
  <si>
    <t>16600, Чернігівська обл., м. Ніжин, вул. 3-й мікрорайон, буд. 9, корп. 1, кв. 1</t>
  </si>
  <si>
    <t>Первинна партійна організації № 4 Ніжинської міської партійної організації Всеукраїнського об'єднання "Батьківщина"</t>
  </si>
  <si>
    <t>Плиска Сергій Іванович, Голова</t>
  </si>
  <si>
    <t>16660, Чернігівська обл., м. Ніжин, вул. Леніна, буд. 7, кв. 2</t>
  </si>
  <si>
    <t>Первинна партійна організації № 3 Ніжинської міської партійної організації Всеукраїнського об'єднання Батьківщина</t>
  </si>
  <si>
    <t>Чуйко Сергій Миколайович, Голова</t>
  </si>
  <si>
    <t>16660, Чернігівська обл., м. Ніжин, вул. Шевченка, буд. 4-а, кв. 34</t>
  </si>
  <si>
    <t>Первинна партійна організації № 2 Ніжинської міської партійної організації Всеукраїнського об'єднання Батьківщина</t>
  </si>
  <si>
    <t>Власенко Валентина Олександрівна, Голова</t>
  </si>
  <si>
    <t>16600, Чернігівська обл., м. Ніжин, Березанська, 54</t>
  </si>
  <si>
    <t>Первинна партійна організація № 1 Ніжинської міської партійної організації Всеукраїнського об'єднання "Батьківщина"</t>
  </si>
  <si>
    <t>Швидка Яна Владиславівна, Керівник первинного осередку</t>
  </si>
  <si>
    <t>Чернігівська обл., м. Чернігів, Деснянський р., вул. Шевченка, буд. 46, кв. 53</t>
  </si>
  <si>
    <t>первинний партійний осередок №42 Деснянської районної у м. Чернігові організації Народної партії</t>
  </si>
  <si>
    <t>Протченко Ольга Володимирівна, Керівник первинного осередку</t>
  </si>
  <si>
    <t>Чернігівська обл., м. Чернігів, Деснянський р., вул. Єськова, буд. 14, корпус 3, кв. 4</t>
  </si>
  <si>
    <t>первинний партійний осередок №41 Деснянської районної у м. Чернігові організації Народної партії</t>
  </si>
  <si>
    <t>Матухно Валентин Миколайович, Керівник первинного осередку</t>
  </si>
  <si>
    <t>Чернігівська обл., м. Чернігів, Деснянський р., вул. Пухова буд.144 кв.42</t>
  </si>
  <si>
    <t>первинний партійний осередок №40 Деснянської районної у м. Чернігові організації Народної партії</t>
  </si>
  <si>
    <t>Пасталиця Олександр Олександрович, Керівник первинного осередку</t>
  </si>
  <si>
    <t>Чернігівська обл., м. Чернігів, Деснянський р., вул. Надії буд.5</t>
  </si>
  <si>
    <t>первинний партійний осередок №39 Деснянської районної у м. Чернігові організації Народної партії</t>
  </si>
  <si>
    <t>413</t>
  </si>
  <si>
    <t>Дерев'янко Анатолій Олександрович, Голова</t>
  </si>
  <si>
    <t>15572, Чернігівська обл., Чернігівський р., с. Красне, вул. Дружби, буд. 25</t>
  </si>
  <si>
    <t>Чернігівська районна організація політичної партії "Нова політика"</t>
  </si>
  <si>
    <t>Чернігівська обл., Городнянський р., с. Великий Дирчин, -</t>
  </si>
  <si>
    <t>Ботяй Андрій Анатолійович, Голова</t>
  </si>
  <si>
    <t>15500, Чернігівська обл., Чернігівський р., с. Смолин, вул. Лугова, буд. 1, кв. 2</t>
  </si>
  <si>
    <t>Смолинська первинна організація № 1 Політичної партії "Сильна Україна"</t>
  </si>
  <si>
    <t>Багров Олександр В"ячеславович , голова</t>
  </si>
  <si>
    <t>Чернігівська обл., Городнянський р., с. Солонівка, -</t>
  </si>
  <si>
    <t>Солонівська первинна організація політичної партії "Сила і честь"</t>
  </si>
  <si>
    <t>Росол Людмила Яківна , голова</t>
  </si>
  <si>
    <t>Чернігівська обл., Городнянський р., с. Полісся, -</t>
  </si>
  <si>
    <t>Поліська первинна організація політичної партії "Сила і честь"</t>
  </si>
  <si>
    <t>Сніцар Микола Бенедиктович , голова</t>
  </si>
  <si>
    <t>Чернігівська обл., Городнянський р., с. Бурівка, -</t>
  </si>
  <si>
    <t>Бурівська первинна організація політичної партії "Сила і честь"</t>
  </si>
  <si>
    <t>Тарарака Марина Федорівна , голова</t>
  </si>
  <si>
    <t>Чернігівська обл., Городнянський р., с. Хрипівка, -</t>
  </si>
  <si>
    <t>Хрипівська первинна організація політичної партії "Сила і честь"</t>
  </si>
  <si>
    <t>Хіміч Юлія Вікторівна, голова</t>
  </si>
  <si>
    <t>Чернігівська обл., Ріпкинський р., смт Ріпки, вул.Гоголя, 7</t>
  </si>
  <si>
    <t>Ріпкинська № 5 первинна партійна організація Політичної партії "Сильна Україна"</t>
  </si>
  <si>
    <t>Кононенко Олена Миколаївна, Керівник первинного осередку</t>
  </si>
  <si>
    <t>Чернігівська обл., м. Чернігів, Доценка 16/32</t>
  </si>
  <si>
    <t>Деснянська районна організація Партії Народної Дії НАДІЯ</t>
  </si>
  <si>
    <t>Ребенок Олеся Миколаївна, Голова</t>
  </si>
  <si>
    <t>15500, Чернігівська обл., Чернігівський р., с. Смолин, вул. Нова, буд.1, кв. 13</t>
  </si>
  <si>
    <t>Смолинська первинна партійна організація Політичної партії "Сильна Україна"</t>
  </si>
  <si>
    <t>Музиченко Інна Борисівна, Голова</t>
  </si>
  <si>
    <t>15500, Чернігівська обл., Чернігівський р., с. Улянівка, вул. Колгоспна, буд 36</t>
  </si>
  <si>
    <t>Улянівська первинна партійна організація Політичної партії "Сильна Україниа</t>
  </si>
  <si>
    <t>05</t>
  </si>
  <si>
    <t>Мовчан Олена Володимирівна, заступник голови Оргвнізації</t>
  </si>
  <si>
    <t>16000, Чернігівська обл., Новгород-Сіверський р., м. Новгород-Сіверський, вулиця Козацька будинок 38</t>
  </si>
  <si>
    <t>Новгород-Сіверська районна організація Всеукраїнського об"єднання "Батьківщина"</t>
  </si>
  <si>
    <t>411</t>
  </si>
  <si>
    <t>Ярош Максим Михайлович, Голова</t>
  </si>
  <si>
    <t>14030, Чернігівська обл., м. Чернігів, Деснянський р., вул. Калініна, буд. 13</t>
  </si>
  <si>
    <t>Чернігівська районна організація Політичної партії "Українська платформа"</t>
  </si>
  <si>
    <t>Хоменко Світлана Іванівна, Голова</t>
  </si>
  <si>
    <t>17052, Чернігівська обл., Козелецький р., с. Лемеші, вул. Садова, 1а</t>
  </si>
  <si>
    <t>Лемешівська первинна партійна організація Козелецької районної організації Політичної партії "Сильна Україна"</t>
  </si>
  <si>
    <t>Штома Валентина Миколаївна, голова</t>
  </si>
  <si>
    <t>17006, Чернігівська обл., Козелецький р., с. Олексіївщина, вул. Пушкіна, 20</t>
  </si>
  <si>
    <t>Олексіївщинська первинна партійна організація Козелецької районної організації політичної партії "Сильна Україна"</t>
  </si>
  <si>
    <t>Дубинська  тетяна Миколаївна, Голова</t>
  </si>
  <si>
    <t>17004, Чернігівська обл., Козелецький р., с. Білейки, вул. Франка, 1</t>
  </si>
  <si>
    <t>Білейківська первинна партійна організація Козелецької районної організації Політичної партії "Сильна Україна"</t>
  </si>
  <si>
    <t>Баран Валентина Іванівна, голова</t>
  </si>
  <si>
    <t>17040, Чернігівська обл., Козелецький р., с. Олбин, вул. Набережна, 1</t>
  </si>
  <si>
    <t>Олбинська первинна партійна організація Козелецької районної організації політичної партії "Сильна Україна"</t>
  </si>
  <si>
    <t>Ромашов Геннадй Анатолійович, голова</t>
  </si>
  <si>
    <t>17024, Чернігівська обл., Козелецький р., смт Десна, вул. Довженка, 40а</t>
  </si>
  <si>
    <t>Деснянська первинна партійна організація Козелецької районної організації політичної партії "Сильна Україна"</t>
  </si>
  <si>
    <t>Дарнопих Ніна Миколаївна, Голова</t>
  </si>
  <si>
    <t>17030, Чернігівська обл., Козелецький р., с. Надинівка, вул. Воробйова, 33</t>
  </si>
  <si>
    <t>Надинівська первинна партійна організація Козелецької районної організації Політичної партії "Сильна Україна"</t>
  </si>
  <si>
    <t>Вихор Ольга Віталіївна, голова</t>
  </si>
  <si>
    <t>17031, Чернігівська обл., Козелецький р., с. Красилівка, вул. Островського, 23</t>
  </si>
  <si>
    <t>Красилівська первинна партійна організація Козелецької районної організації політичної партії "Сильна Україна"</t>
  </si>
  <si>
    <t>Стрелкова Любов Миколаївна, голова</t>
  </si>
  <si>
    <t>17023, Чернігівська обл., Козелецький р., с. Карпилівка, вул. Центральна, 134</t>
  </si>
  <si>
    <t>Карпилівська первинна партійна організація Козелецької районної організації політичної партії "Сильна Україна"</t>
  </si>
  <si>
    <t>Дніпровський Євгеній Олександрович, Голова</t>
  </si>
  <si>
    <t>17000, Чернігівська обл., Козелецький р., смт Козелець, вул. Гагаріна, 9</t>
  </si>
  <si>
    <t>Гламаздянської первинна партійна організація Козелецької районної організації Політичної партії "Сильна Україна"</t>
  </si>
  <si>
    <t>Пузирний Володимир Михайлович, голова</t>
  </si>
  <si>
    <t>17050, Чернігівська обл., Козелецький р., с. Кіпті, вул. Коцюбинського, 38</t>
  </si>
  <si>
    <t>Кіптівська первинна партійна організація Козелецької районної організації політичної партії "Сильна Україна"</t>
  </si>
  <si>
    <t>Бузаджи Федора Іванівна, Голова</t>
  </si>
  <si>
    <t>17021, Чернігівська обл., Козелецький р., с. Морівськ, вул. Мурамця, 21</t>
  </si>
  <si>
    <t>Морівська первинна партійна організація Козелецької районної організації Політичної партії "Сильна Україна"</t>
  </si>
  <si>
    <t>Михед Володимир Андрійович, голова</t>
  </si>
  <si>
    <t>17044, Чернігівська обл., Козелецький р., с. Любечанинів, вул. Б.Хмельницького, 14</t>
  </si>
  <si>
    <t>Любечанинівська первинна партійна організація Козелецької районної організації політичної партії "Сильна Україна"</t>
  </si>
  <si>
    <t>Отрошко Інна Олександрівна, Голова</t>
  </si>
  <si>
    <t>17061, Чернігівська обл., Козелецький р., с. Одинці, вул. Квітнева, 1</t>
  </si>
  <si>
    <t>Одинцівська первинна партійна організація Козелецької районної організації Політичної партії "Сильна Україна"</t>
  </si>
  <si>
    <t>Трипядько Ольга Петрівна, голова</t>
  </si>
  <si>
    <t>17060, Чернігівська обл., Козелецький р., с. Бірки, вул. Шевченка, 42</t>
  </si>
  <si>
    <t>Бірківська первинна партійна організація Козелецької районної організації політичної партії "Сильна Україна"</t>
  </si>
  <si>
    <t>Віктор Галина Борисівна, голова</t>
  </si>
  <si>
    <t>17080, Чернігівська обл., Козелецький р., с. Данівка, вул. Городка, 7</t>
  </si>
  <si>
    <t>Данівська первинна партійна організація Козелецької районної організації політичної партії "Сильна Україна"</t>
  </si>
  <si>
    <t>Кукшин Микола Васильович, Голова</t>
  </si>
  <si>
    <t>17083, Чернігівська обл., Козелецький р., с. Нічогівка, вул. Леніна, 23</t>
  </si>
  <si>
    <t>Нічогівська первинна партійна організація Козелецької районної організації Політичної партії "Сильна Україна"</t>
  </si>
  <si>
    <t>Гаркавко Тетяна Олександрівна, голова</t>
  </si>
  <si>
    <t>17032, Чернігівська обл., Козелецький р., с. Вовчок, вул.Незалежності, 86</t>
  </si>
  <si>
    <t>Вовчиківська первинна партійна організація Козелецької районної організації політичної партії "Сильна Україна"</t>
  </si>
  <si>
    <t>Дешура галина Миколаївна, Голова</t>
  </si>
  <si>
    <t>17037, Чернігівська обл., Козелецький р., с. Новий Шлях, вул. 30 років Перемоги, 4</t>
  </si>
  <si>
    <t>Новошляхівська первинна партійна організація Козелецької районної організації Політичної партії "Сильна Україна"</t>
  </si>
  <si>
    <t>Штома Тетяна Андріївна, голова</t>
  </si>
  <si>
    <t>17046, Чернігівська обл., Козелецький р., с. Білики, вул.Київська,8, кв.88</t>
  </si>
  <si>
    <t>Біликівська первинна партійна організація Козелецької районної організації політичної партії "Сильна Україна"</t>
  </si>
  <si>
    <t>Даниленко Петро Миколайович, голова</t>
  </si>
  <si>
    <t>17010, Чернігівська обл., Козелецький р., с. Косачівка, вул.1-го Травня,44</t>
  </si>
  <si>
    <t>Косачівська первинна партійна організація Козелецької районної організації політичної партії "Сильна Україна"</t>
  </si>
  <si>
    <t>Велика Тетяна Костянтинівна, голова</t>
  </si>
  <si>
    <t>17071, Чернігівська обл., Козелецький р., с. Євминка, вул. Лісова, 28</t>
  </si>
  <si>
    <t>Євминська первинна партійна організація Козелецької районної організації політичної партії "Сильна Україна"</t>
  </si>
  <si>
    <t>Шинкаренко Валентина Миколаївна, голова</t>
  </si>
  <si>
    <t>17023, Чернігівська обл., Козелецький р., с. Карпилівка, вул.Перемоги, 4</t>
  </si>
  <si>
    <t>Виповзівська первинна партійна організація Козелецької районної організації політичної партії "Сильна Україна"</t>
  </si>
  <si>
    <t>Поль Андрій Андрійович, Голова</t>
  </si>
  <si>
    <t>17086, Чернігівська обл., Козелецький р., с. Калитянське, вул. Київська, 2а</t>
  </si>
  <si>
    <t>Омелянівська первинна партійна організація Козелецької районної організації Політичної партії "Сильна Україна"</t>
  </si>
  <si>
    <t>Макієвська Ольга Петрівна, Голова</t>
  </si>
  <si>
    <t>17042, Чернігівська обл., Козелецький р., с. Пархимів, вул. 1 Травня, 52</t>
  </si>
  <si>
    <t>Пархимівська первинна партійна організація Козелецької районної організації Політичної партії "Сильна Україна"</t>
  </si>
  <si>
    <t>Рекун Тетяна Олександрівна, голова</t>
  </si>
  <si>
    <t>17022, Чернігівська обл., Козелецький р., с. Короп'є, вул.Леніна, 123</t>
  </si>
  <si>
    <t>Коропєвська первинна партійна організація Козелецької районної організації політичної партії "Сильна Україна"</t>
  </si>
  <si>
    <t>Бузинова Поліна Іванівна, голова</t>
  </si>
  <si>
    <t>17020, Чернігівська обл., Козелецький р., с. Максим, вул.Ворошилова,11</t>
  </si>
  <si>
    <t>Максимська первинна партійна організація Козелецької районної організації політичної партії "Сильна Україна"</t>
  </si>
  <si>
    <t>Бриль Ольга Михайлівна, Голова</t>
  </si>
  <si>
    <t>17033, Чернігівська обл., Козелецький р., с. Підлісне, вул. Селянська, 14</t>
  </si>
  <si>
    <t>Підліснянська первинна партійна організація Козелецької районної організації Політичної партії "Сильна Україна"</t>
  </si>
  <si>
    <t>Прима Вікторія Валентинівна, голова</t>
  </si>
  <si>
    <t>17082, Чернігівська обл., Козелецький р., с. Бригинці, вул. Молодіжна, 5</t>
  </si>
  <si>
    <t>Бригинцівська первинна партійна організація Козелецької районної організації політичної партії Сильна Україна</t>
  </si>
  <si>
    <t>Юрченко Ніна Григорівна, Голова</t>
  </si>
  <si>
    <t>17003, Чернігівська обл., Козелецький р., с. Лихолітки, вул. Леніна, 34</t>
  </si>
  <si>
    <t>Лихолітська первинна партійна організація Козелецької районної організації Політичної партії "Сильна Україна"</t>
  </si>
  <si>
    <t>Герасименко Іван Володимирович, голова</t>
  </si>
  <si>
    <t>17000, Чернігівська обл., Козелецький р., смт Козелець, вул. Комсомольська, 30</t>
  </si>
  <si>
    <t>Козелецька первинна партійна організація Козелецької районної організації політичної партії "Сильна Україна"</t>
  </si>
  <si>
    <t>Красножон Віра Миколаївна, Голова</t>
  </si>
  <si>
    <t>17054, Чернігівська обл., Козелецький р., с. Пилятин, вул. Молодіжна, 5</t>
  </si>
  <si>
    <t>Пилятинська первинна партійна організація Козелецької районної організації Політичної партії "Сильна Україна"</t>
  </si>
  <si>
    <t>Рак Микола Олексійович, голова</t>
  </si>
  <si>
    <t>17024, Чернігівська обл., Козелецький р., с. Карпоки, вул.Перемоги, 1</t>
  </si>
  <si>
    <t>Сираївська первинна партійна організація Козелецької районної організації політичної партії "Сильна Україна"</t>
  </si>
  <si>
    <t>Євтушенко Віра Михайлівна, Голова</t>
  </si>
  <si>
    <t>17085, Чернігівська обл., Козелецький р., с. Петрівське, вул. Черврних Партизан, 48</t>
  </si>
  <si>
    <t>Петрівська первинна партійна організація Козелецької районної організації Політичної партії "Сильна Україна"</t>
  </si>
  <si>
    <t>Білун Валентина Миколаївна, Голова</t>
  </si>
  <si>
    <t>17032, Чернігівська обл., Козелецький р., с. Бобруйки, вул. Гагаріна, 13</t>
  </si>
  <si>
    <t>Бобруйківська первинна партійна організація Козелецької районної організації Політичної партії "Сильна Україна"</t>
  </si>
  <si>
    <t>Василюхін Василь Васильович, голова</t>
  </si>
  <si>
    <t>17070, Чернігівська обл., Козелецький р., с. Булахів, вул.Космонавтів,45</t>
  </si>
  <si>
    <t>Булахівська первинна партійна організація Козелецької районної організації Політичної партії "Сильна Україна"</t>
  </si>
  <si>
    <t>Михед Валентина Григорівна, Голова</t>
  </si>
  <si>
    <t>17051, Чернігівська обл., Козелецький р., с. Патюти, вул. Гагаріна, 64</t>
  </si>
  <si>
    <t>Патютинська первинна партійна організація Козелецької районної організації Політичної партії "Сильна Україна"</t>
  </si>
  <si>
    <t>Чабур Людмила Михайлівна, Голова</t>
  </si>
  <si>
    <t>17072, Чернігівська обл., Козелецький р., с. Савин, вул. Космонавтів, 11</t>
  </si>
  <si>
    <t>Савинська первинна партійна організація Козелецької районної організації Політичної партії "Сильна Україна"</t>
  </si>
  <si>
    <t>Дубинська Тетяна Віталіївна, голова</t>
  </si>
  <si>
    <t>17000, Чернігівська обл., Козелецький р., с. Сивухи, вул. Молодіжна,2</t>
  </si>
  <si>
    <t>Берлозівська первинна партійна організація Козелецької районної Політичної партії "Сильна Україна"</t>
  </si>
  <si>
    <t>Єфіменко Максим Олександрович, голова</t>
  </si>
  <si>
    <t>17044, Чернігівська обл., Козелецький р., м. Остер, вул. Петрова, 4</t>
  </si>
  <si>
    <t>Остерська первинна партійна організація Козелецької районної організації Політичної партії "Сильна Україна"</t>
  </si>
  <si>
    <t>Сириця Любов Павлівна, Голова</t>
  </si>
  <si>
    <t>17053, Чернігівська обл., Козелецький р., с. Ставиське, вул. Л. Українки, 72а</t>
  </si>
  <si>
    <t>Стависька первинна партійна організація Козелецької районної організації політичної партії "Сильна Україна"</t>
  </si>
  <si>
    <t>Нестеренко Денис Іванович, голова</t>
  </si>
  <si>
    <t>17046, Чернігівська обл., Козелецький р., с. Поліське, вул. Піонерська, 9</t>
  </si>
  <si>
    <t>Поліська первинна партійна організація Козелецької районної організації політичної партії "Сильна Україна"</t>
  </si>
  <si>
    <t>Кобища Ксенія Вікторівна, Голова</t>
  </si>
  <si>
    <t>17034, Чернігівська обл., Козелецький р., с. Хрещате, вул. Шевченка, буд. 8, кв. 6</t>
  </si>
  <si>
    <t>Хрещатинської первинна партійна організація Козелецької районної організації політичної партії "Сильна Україна"</t>
  </si>
  <si>
    <t>Марченко Оксана Василівна, Голова</t>
  </si>
  <si>
    <t>17035, Чернігівська обл., Козелецький р., сщ Прогрес, вул. Краснопартизанська, буд. 1, кв. 9</t>
  </si>
  <si>
    <t>Прогресівська первинна партійна організація Козелецької районної організації політичної партії "Сильна Україна"</t>
  </si>
  <si>
    <t>Брагінець Валентина Вікторівна, Голова</t>
  </si>
  <si>
    <t>17036, Чернігівська обл., Козелецький р., с. Чемер, вул. Столярова, буд.14., кв. 4</t>
  </si>
  <si>
    <t>Чемерська первинна партійна організація Козелецької районної організації політичної партії "Сильна Україна"</t>
  </si>
  <si>
    <t>Хижняк Тетяна Петрівна, Голова</t>
  </si>
  <si>
    <t>17073, Чернігівська обл., Козелецький р., с. Крехаїв, вул. Л. Українки, 77</t>
  </si>
  <si>
    <t>Крехаївська первинна партійна організація Козелецької районної організації політичної партії "Сильна Україна"</t>
  </si>
  <si>
    <t>Однолько Володимир Михайлович, Голова</t>
  </si>
  <si>
    <t>17062, Чернігівська обл., Козелецький р., с. Скрипчин, вул. Ватутіна, 5</t>
  </si>
  <si>
    <t>Скрипчинська первинна партійна організація Козелецької районної організації політичної партії "Сильна Україна№</t>
  </si>
  <si>
    <t>Чернігівська обл., Городнянський р., с. Перепис, -</t>
  </si>
  <si>
    <t>Чернігівська обл., Городнянський р., с. Володимирівка, -</t>
  </si>
  <si>
    <t>Чернігівська обл., Городнянський р., с. Півнівщина, -</t>
  </si>
  <si>
    <t>Чернігівська обл., Борзнянський р., с. Носелівка, вул.Перемоги,13</t>
  </si>
  <si>
    <t>Сугоняка Марина Анатоліївна, голова</t>
  </si>
  <si>
    <t>Чернігівська обл., Борзнянський р., с. Хороше Озеро, вул. Набережна,36</t>
  </si>
  <si>
    <t>Хорошеозерська первинна організація Борзнянської районної організації Політичної партії "Сильна Україна"</t>
  </si>
  <si>
    <t>137</t>
  </si>
  <si>
    <t>Поливко Анатолій Анатолійович, Голова</t>
  </si>
  <si>
    <t>16600, Чернігівська обл., м. Ніжин, вул. Тельмана, 1 а</t>
  </si>
  <si>
    <t>Первинна організація № 4 Ніжинської міської Політичної партії "Сильна Україна"</t>
  </si>
  <si>
    <t>410</t>
  </si>
  <si>
    <t>Гольцев Володимир Васильович, Перший секретар</t>
  </si>
  <si>
    <t>14000, Чернігівська обл., м. Чернігів, проспект Миру, буд. 16, кв. 23</t>
  </si>
  <si>
    <t>Чернігівська районна партійна організація  політичної партії "Всеукраїнська партія "Дітей війни"</t>
  </si>
  <si>
    <t>Горова Марія Феліксівна, Секретар</t>
  </si>
  <si>
    <t>15334, Чернігівська обл., Корюківський р., с. Жукля, вулиця Центральна, буд. 1</t>
  </si>
  <si>
    <t>Жуклянська первинна партійна організація Корюківської районної організації Комуністичної партії України</t>
  </si>
  <si>
    <t>Прохоренко Тетяна Іванівна, Секретар</t>
  </si>
  <si>
    <t>15351, Чернігівська обл., Корюківський р., с. Сахутівка, вулиця Шевченка, буд. 58</t>
  </si>
  <si>
    <t>Сахутівська первинна партійна організація Корюківської районної організації Комуністичної партії України</t>
  </si>
  <si>
    <t>Сергієнко Михайло Петрович, Секретар</t>
  </si>
  <si>
    <t>15311, Чернігівська обл., Корюківський р., с. Прибинь, вулиця Шевченка, буд. 23</t>
  </si>
  <si>
    <t>Прибинська первинна партійна організація Корюківської районної організації Комуністичної партії України</t>
  </si>
  <si>
    <t>Іваненко Алла Олексіївна, Секретар</t>
  </si>
  <si>
    <t>Чернігівська обл., Корюківський р., с. Петрова Слобода, вулиця Першотравнева, буд. 15</t>
  </si>
  <si>
    <t>П.Слобідська первинна партійна організація Корюківської районної організації Комуністичної партії України</t>
  </si>
  <si>
    <t>Тунік Алла Володимирівна, Секретар</t>
  </si>
  <si>
    <t>15360, Чернігівська обл., Корюківський р., с. Савинки, вулиця Мирна, буд. 53</t>
  </si>
  <si>
    <t>Савинська первинна партійна організація Корюківської районної організації Комуністичної партії України</t>
  </si>
  <si>
    <t>Бардакова Наталія Миколаївна, Секретар</t>
  </si>
  <si>
    <t>15310, Чернігівська обл., Корюківський р., с. Шишківка, вулиця І. Бардакова, буд. 26</t>
  </si>
  <si>
    <t>Шишківська первинна партійна організація Корюківської районної організації Комуністичної партії України</t>
  </si>
  <si>
    <t>Чернігівська обл., Городнянський р., с. Андріївка, -</t>
  </si>
  <si>
    <t>Чеботарь Петро Ілліч, Голова</t>
  </si>
  <si>
    <t>15300, Чернігівська обл., Корюківський р., м. Корюківка, провулок Суворова, буд. 8</t>
  </si>
  <si>
    <t>Корюківська районна організація Партії Зелених України</t>
  </si>
  <si>
    <t>Анопченко Валентин Петрович, Секретар</t>
  </si>
  <si>
    <t>15335, Чернігівська обл., Корюківський р., с. Рейментарівка, вулиця Б.Туніка, буд. 35</t>
  </si>
  <si>
    <t>Рейментарівська первинна партійна організація Корюківської районної організації Комуністичної партії України</t>
  </si>
  <si>
    <t>Воротинська Марина Сергіївна, Голова міської організації, член Правління</t>
  </si>
  <si>
    <t>15300, Чернігівська обл., Корюківський р., м. Корюківка, вулиця Вокзальна, буд. 3, кв. 45</t>
  </si>
  <si>
    <t>Корюківська міська організація політичної партії "Нова політика"</t>
  </si>
  <si>
    <t>Скринник Людмила Тимофіївна, Перший секретар</t>
  </si>
  <si>
    <t>15300, Чернігівська обл., Корюківський р., м. Корюківка, вулиця Бульварна, буд. 11, кв. 11</t>
  </si>
  <si>
    <t>Корюківська районна партійна організація політичної партії "Всеукраїнська партія "Дітей війни"</t>
  </si>
  <si>
    <t>Куриленко Іван Назарович, секретар первинного осередку</t>
  </si>
  <si>
    <t>Чернігівська обл., Коропський р., с. Курилівка, Лісова,18</t>
  </si>
  <si>
    <t>Мезинський первинний партійний осередок Коропської районної організації Комуністичної партії України</t>
  </si>
  <si>
    <t>Тарасенко Сергій Васильович, голова</t>
  </si>
  <si>
    <t>16500, Чернігівська обл., Бахмацький р., м. Бахмач, вулиця Робітнича,7</t>
  </si>
  <si>
    <t>Бахмацька районна організація Української партії</t>
  </si>
  <si>
    <t>15412, Чернігівська обл., Семенівський р., с. Жовтневе, вул. Гагаріна</t>
  </si>
  <si>
    <t>Черняк Станіслав Петрович, Голова</t>
  </si>
  <si>
    <t>15400, Чернігівська обл., Семенівський р., м. Семенівка, вул. Б.Хмельницького, 107</t>
  </si>
  <si>
    <t>Семенівська районна організація політичної партії "Нова політика"</t>
  </si>
  <si>
    <t>Плитник Світлана Анатоліївна, голова</t>
  </si>
  <si>
    <t>Чернігівська обл., Сосницький р., смт Сосниця, вул. Виноградського, 11а кв.1</t>
  </si>
  <si>
    <t>Сосницька районна організація політичної партії "Нова політика"</t>
  </si>
  <si>
    <t>Чернігівська обл., Менський р., с. Стольне, вул. Шевченка, 55</t>
  </si>
  <si>
    <t>Поліцінський Михайло Миколайович, Голова</t>
  </si>
  <si>
    <t>Чернігівська обл., м. Чернігів, просп. Миру 35 кв. 165</t>
  </si>
  <si>
    <t>Первинна організація № 157 Деснянської районної в м. Чернігові організації Партії регіонів</t>
  </si>
  <si>
    <t>Васильєва Наталія Сергіївна, Голова</t>
  </si>
  <si>
    <t>Чернігівська обл., м. Чернігів, Комінтерну 14 кв. 43</t>
  </si>
  <si>
    <t>Новозаводська районна організація Партії Народної Дії НАДІЯ</t>
  </si>
  <si>
    <t>Кошенко Ніна Михайлівна, голова</t>
  </si>
  <si>
    <t>15200, Чернігівська обл., Щорський р., м. Щорс, вул. Калініна,14</t>
  </si>
  <si>
    <t>Щорська районна організація  політичної  партії "Нова політика"</t>
  </si>
  <si>
    <t>Ковальчук Наталія Віталіївна , голова Організації</t>
  </si>
  <si>
    <t>16000, Чернігівська обл., Новгород-Сіверський р., м. Новгород-Сіверський, вулиця Залінійна будинок 4</t>
  </si>
  <si>
    <t>Новгород-Сіверська районна організація Політичної партії "За Україну!"</t>
  </si>
  <si>
    <t>Клименко Олександр Андрійович, голова</t>
  </si>
  <si>
    <t>16100, Чернігівська обл., Сосницький р., смт Сосниця, вул. Виноградського, 12а</t>
  </si>
  <si>
    <t>Сосницька районна організація політичної партії "Українська платформа"</t>
  </si>
  <si>
    <t>Селезень Ольга Марківна, голова Організації</t>
  </si>
  <si>
    <t>16033, Чернігівська обл., Новгород-Сіверський р., с. Шептаки, вулиця Лісова будинок 2</t>
  </si>
  <si>
    <t>Новгород-Сіверська районна організація Політичної партії "Нова політика"</t>
  </si>
  <si>
    <t>182</t>
  </si>
  <si>
    <t>Юрченко Олександр Вікторович, Керівник структурного утворення політичної партії</t>
  </si>
  <si>
    <t>Чернігівська обл., Варвинський р., смт Варва, вул. Трудова, 6</t>
  </si>
  <si>
    <t>Варвинська районна організація політичної партії "Нова політика"</t>
  </si>
  <si>
    <t>Іванова Тетяна Володимирівна, Керівник структурного утворення політичної партії</t>
  </si>
  <si>
    <t>Чернігівська обл., м. Чернігів, Богунського 44/149</t>
  </si>
  <si>
    <t>Чернігівська міська організація Партії Народної Дії "НАДІЯ"</t>
  </si>
  <si>
    <t>Жук Василь Миколайович, голова структурного утворення політичної партії</t>
  </si>
  <si>
    <t>Чернігівська обл., Коропський р., смт Короп, Лермонтова,9/2</t>
  </si>
  <si>
    <t>Коропська районна організація Політичної Партії "Фронт Змін"</t>
  </si>
  <si>
    <t>Липко Тамара Володимирівна, голова первинного осередку</t>
  </si>
  <si>
    <t>Чернігівська обл., Коропський р., с. Вишеньки, Садова,3</t>
  </si>
  <si>
    <t>Вишенський первинний осередок Коропської районної організації Єдиного Центру</t>
  </si>
  <si>
    <t>Кириленко Анатолій Васильович, голова первинного осередку</t>
  </si>
  <si>
    <t>Чернігівська обл., Коропський р., с. Мезин, Шумейківка,28</t>
  </si>
  <si>
    <t>Мезинський первинний осередок Коропської районної організації Єдиниго Центру</t>
  </si>
  <si>
    <t>Ветоха Олексій Демидович, голова первинного осередку</t>
  </si>
  <si>
    <t>Чернігівська обл., Коропський р., смт Понорниця, Червоноармійська,12</t>
  </si>
  <si>
    <t>Понорницький №1 первинний осередок Коропської районної організації Єдиного Центру</t>
  </si>
  <si>
    <t>Андрусенко Ігор Олексійович, голова</t>
  </si>
  <si>
    <t>Чернігівська обл., Коропський р., смт Короп, Вознесенська,3/9</t>
  </si>
  <si>
    <t>Коропський №2 первинний осередок Коропської районної організації Єдиного Центру</t>
  </si>
  <si>
    <t>Овдієнко Олег Федорович, голова</t>
  </si>
  <si>
    <t>Чернігівська обл., Коропський р., с. Карильське, Молодіжна,17</t>
  </si>
  <si>
    <t>Карильський первинний осередок Коропської районної організації Єдиного Центру</t>
  </si>
  <si>
    <t>Кузьменко Петро Дмитрович, секретар первинного осередку</t>
  </si>
  <si>
    <t>Чернігівська обл., Коропський р., с. Краснопілля, Кролевецька,2</t>
  </si>
  <si>
    <t>Краснопільський первинний осередок Коропської районної організації Комуністичної партії України</t>
  </si>
  <si>
    <t>2-226</t>
  </si>
  <si>
    <t>Джура Георгій Андрійович, 1 Секретар</t>
  </si>
  <si>
    <t>17500, Чернігівська обл., м. Прилуки, вул.Київська, буд. 279, кв. 3</t>
  </si>
  <si>
    <t>Прилуцька міська партійна організація політичної партії "Всеукраїнська партія "Дітей війни"</t>
  </si>
  <si>
    <t>Дубина Ольга Петрівна , Голова</t>
  </si>
  <si>
    <t>15600, Чернігівська обл., Менський р., м. Мена, Червона Площа, 20</t>
  </si>
  <si>
    <t>Менська первинна  партійна організація політичної партії  "Сильна Україна"</t>
  </si>
  <si>
    <t>Семич Любов Михайлівна, член</t>
  </si>
  <si>
    <t>17200, Чернігівська обл., Талалаївський р., смт Талалаївка, вул. Пирогова,18</t>
  </si>
  <si>
    <t>Талалаївська районна організація політичної партії "Нова політика"</t>
  </si>
  <si>
    <t>Мірошниченко Олександр Михайлович, Голова районної організації, Голова Ради</t>
  </si>
  <si>
    <t>15300, Чернігівська обл., Корюківський р., м. Корюківка, вулиця Бульварна, буд. 36, кв. 2</t>
  </si>
  <si>
    <t>Корюківська районна організація політичної партії "Українська платформа"</t>
  </si>
  <si>
    <t>Галета Іван Васильович, секретар</t>
  </si>
  <si>
    <t>Чернігівська обл., Сосницький р., с. Волинка, вул. Незалежності, буд. 2</t>
  </si>
  <si>
    <t>Волинківська первинна організація Комуністичної партії України</t>
  </si>
  <si>
    <t>Кокоша Іван Миколайович, секретар</t>
  </si>
  <si>
    <t>Чернігівська обл., Сосницький р., с. Полісся, вул. Оборонна, буд. 16</t>
  </si>
  <si>
    <t>Матвіївська первинна організація Комуністичної партії України</t>
  </si>
  <si>
    <t>Заяць Петро Григорович, секретар</t>
  </si>
  <si>
    <t>Чернігівська обл., Сосницький р., с. Змітнів, вул. Леніна, буд. 3</t>
  </si>
  <si>
    <t>Змітнівська первинна організація Комуністичної партії України</t>
  </si>
  <si>
    <t>Тертишний Микола Степанович, секретар</t>
  </si>
  <si>
    <t>Чернігівська обл., Сосницький р., с. Бутівка, вул. Пушкіна, буд. 2</t>
  </si>
  <si>
    <t>Бондарівська первинна організація Комуністичної партії України</t>
  </si>
  <si>
    <t>Мовчан Михайло Мколайович, секретар</t>
  </si>
  <si>
    <t>Чернігівська обл., Сосницький р., с. Велике Устя, вул. Довденка, 82</t>
  </si>
  <si>
    <t>Великоустівська первинна організація Комуністичної партії України</t>
  </si>
  <si>
    <t>Коропець Петро Якович, секретар</t>
  </si>
  <si>
    <t>Чернігівська обл., Сосницький р., с. Спаське, вул. Мойсеєнка, буд. 34</t>
  </si>
  <si>
    <t>Спаська первинна організація Комуністичної партії України</t>
  </si>
  <si>
    <t>Чепурний Володимир Григорович, секретар</t>
  </si>
  <si>
    <t>Чернігівська обл., Сосницький р., с. Авдіївка, вул. Жовтнева, буд. 30</t>
  </si>
  <si>
    <t>Авдіївська первинна організація Комуністичної партії України</t>
  </si>
  <si>
    <t>Петенко Віктор Миколайович, секретар</t>
  </si>
  <si>
    <t>17310, Чернігівська обл., Срібнянський р., с. Васьківці, вул.Горького, буд.28</t>
  </si>
  <si>
    <t>Васьківська первинна партійна організація Срібнянської районної організації Комуністичної партії України</t>
  </si>
  <si>
    <t>Коломійченко Сергій Володимирович, секретар</t>
  </si>
  <si>
    <t>17320, Чернігівська обл., Срібнянський р., с. Олексинці, вул.Ватутіна, буд.3</t>
  </si>
  <si>
    <t>Олексинська первинна партійна організація Срібнянської районної організації Комуністичної партії України</t>
  </si>
  <si>
    <t>Тилюк Світлана Іванівна, секретар</t>
  </si>
  <si>
    <t>17331, Чернігівська обл., Срібнянський р., с. Дейманівка, провул.Набережний, буд.12</t>
  </si>
  <si>
    <t>Дейманівська первинна партійна організація Срібнянської районної організації Комуністичної партії України</t>
  </si>
  <si>
    <t>Мамедов Борис Ісламович, секретар</t>
  </si>
  <si>
    <t>17311, Чернігівська обл., Срібнянський р., с. Калюжинці, вул.Молодіжна, буд.8</t>
  </si>
  <si>
    <t>Калюжинська первинна партійна організація Срібнянської районної організації Комуністичної партії України</t>
  </si>
  <si>
    <t>Ковальов Михайло Олександрович, секретар</t>
  </si>
  <si>
    <t>17321, Чернігівська обл., Срібнянський р., с. Гриціївка, провул. Молодіжний, буд.12</t>
  </si>
  <si>
    <t>Гриціївська первинна партійна організація Срібнянської районної організації Комуністичної партії України</t>
  </si>
  <si>
    <t>Хоменко Людмила Василівна, секретар</t>
  </si>
  <si>
    <t>17312, Чернігівська обл., Срібнянський р., с. Сокиринці, вул.Миру, буд.7</t>
  </si>
  <si>
    <t>Сокиринська первинна партійна організація Срібнянської районної організації Комуністичної партії України</t>
  </si>
  <si>
    <t>134</t>
  </si>
  <si>
    <t>Крутько Анатолій Миколайович, Голова</t>
  </si>
  <si>
    <t>16600, Чернігівська обл., м. Ніжин, вул. Шевченка, буд. 18, кв. 115</t>
  </si>
  <si>
    <t>Ніжинська міська організація Політичної Партії "Фронт Змін"</t>
  </si>
  <si>
    <t>136</t>
  </si>
  <si>
    <t>135</t>
  </si>
  <si>
    <t>133</t>
  </si>
  <si>
    <t>Сиводід Сергій Миколайович, Голова</t>
  </si>
  <si>
    <t>16631, Чернігівська обл., Ніжинський р., с. Кукшин, вул. Богунська, 74</t>
  </si>
  <si>
    <t>Ніжинська районна організація Політичної Партії "Фронт Змін"</t>
  </si>
  <si>
    <t>Варава Андрій Лукич, секретар</t>
  </si>
  <si>
    <t>Чернігівська обл., Сосницький р., смт Сосниця, вул. Грушевського, 11 кв.1</t>
  </si>
  <si>
    <t>Сосницька первинна організація Комуністичної партії України</t>
  </si>
  <si>
    <t>Тимошенко Віктор Васильович, секретар</t>
  </si>
  <si>
    <t>Чернігівська обл., Сосницький р., с. Загребелля, вул. Садова, 3</t>
  </si>
  <si>
    <t>Загребельська первинна організація Комуністичної партії України</t>
  </si>
  <si>
    <t>Макуха Михайло Васильович, секретар</t>
  </si>
  <si>
    <t>Чернігівська обл., Сосницький р., с. Вільшане, вул. Новоселівка, буд. 20</t>
  </si>
  <si>
    <t>Вільшанська первинна організація Комуністичної партії України</t>
  </si>
  <si>
    <t>Лебідь Микола Федорович, секретар</t>
  </si>
  <si>
    <t>Чернігівська обл., Сосницький р., с. Хлоп'яники, вул. Центральна, буд. 6</t>
  </si>
  <si>
    <t>Хлоп'яницька первинна організація Комуністичної партії України</t>
  </si>
  <si>
    <t>Ірха Тетяна Петрівна, секретар</t>
  </si>
  <si>
    <t>Чернігівська обл., Сосницький р., с. Шаболтасівка, вул. Довженка, 40</t>
  </si>
  <si>
    <t>Шаболтасівська первинна організація Комуністичної партії України</t>
  </si>
  <si>
    <t>Лось Олександр Михайлович, секретар</t>
  </si>
  <si>
    <t>Чернігівська обл., Сосницький р., с. Чорнотичі, вул. Шлях, буд. 34</t>
  </si>
  <si>
    <t>Чорнотицька первинна організація Комуністичної партії України</t>
  </si>
  <si>
    <t>Крижанівська Ольга Павлівна, секретар</t>
  </si>
  <si>
    <t>Чернігівська обл., Сосницький р., с. Лави, вул. Миру, буд. 2</t>
  </si>
  <si>
    <t>Лавська первинна організація Комуністичної партії України</t>
  </si>
  <si>
    <t>Кохан Олександр Степанович, секретар</t>
  </si>
  <si>
    <t>Чернігівська обл., Сосницький р., с. Кудрівка, вул. Чапаєва, буд. 10</t>
  </si>
  <si>
    <t>Кудрівська первинна організація Комуністичної партії України</t>
  </si>
  <si>
    <t>Сміян Леонід Григорович, І секретар</t>
  </si>
  <si>
    <t>16703, Чернігівська обл., Ічнянський р., м. Ічня, вул. Вокзальна, буд.5 кв.2</t>
  </si>
  <si>
    <t>Ічнянська района організація  політична партія  "Всеукраїнська партія "Дітей війни"</t>
  </si>
  <si>
    <t>Герасименко Григорій Васильович, Керівник структурного утворення політичної партії</t>
  </si>
  <si>
    <t>16703, Чернігівська обл., Ічнянський р., м. Ічня, вул. Леніна, буд.36, кв.5</t>
  </si>
  <si>
    <t>Ічнянська районна організація Політична партія "Фронт Змін"</t>
  </si>
  <si>
    <t>181</t>
  </si>
  <si>
    <t>Голубова Оксана Михайлівна, Керівник структурного утворення політичної партії</t>
  </si>
  <si>
    <t>14000, Чернігівська обл., м. Чернігів, Деснянський р., вулиця Шевченка, будинок 42, офіс 208</t>
  </si>
  <si>
    <t>Чернігівська міська партійна організація Пполітичної партії "УДАР (Український Демократичний Альянс за Реформи) Віталія Кличка"</t>
  </si>
  <si>
    <t>Коваленко Олександр Миколайович, Керівник структурного утворення політичної партії</t>
  </si>
  <si>
    <t>17300, Чернігівська обл., Срібнянський р., смт Срібне, вул.Калініна, буд 15-а, кв.12</t>
  </si>
  <si>
    <t>Срібнянська районна організація Політичної партії "Українська платформа"</t>
  </si>
  <si>
    <t>Кропива Сергій Григорович, Керівник структурного утворення політичної партії</t>
  </si>
  <si>
    <t>Чернігівська обл., м. Чернігів, Воїнів Інтернаціоналістів 41-А, к.2, кв.2</t>
  </si>
  <si>
    <t>Деснянська районна в м. Чернігові організація політичної партії "Українська платформа"</t>
  </si>
  <si>
    <t>Переста Василь Васильович, Керівник структурного утворення політичної партії</t>
  </si>
  <si>
    <t>Чернігівська обл., м. Чернігів, Воїнів Інтернаціоналістів 41-А к,2 кв.2</t>
  </si>
  <si>
    <t>Новозаводська районна в м. Чернігові організація політичної партії "Українська платформа"</t>
  </si>
  <si>
    <t>Дяченко Олена Іванівна, Керівник структурного утворення політичної партії</t>
  </si>
  <si>
    <t>Чернігівська обл., м. Чернігів, Толстого 28</t>
  </si>
  <si>
    <t>Чернігівська міська партійна організація Ліберально-демократичної партії України</t>
  </si>
  <si>
    <t>180</t>
  </si>
  <si>
    <t>Топтун Лариса Миколаївна, Член комітету</t>
  </si>
  <si>
    <t>17000, Чернігівська обл., Козелецький р., смт Козелець, вул.Комсомольська, буд.2</t>
  </si>
  <si>
    <t>Козелецька районна партійна організація політичної партії "Всеукраїнська партія "Дітей війни"</t>
  </si>
  <si>
    <t>Дєдок Михайло Васильович, Голова місцевої організації</t>
  </si>
  <si>
    <t>Чернігівська обл., Бобровицький р., м. Бобровиця, вул. Червоний маяк, 14</t>
  </si>
  <si>
    <t>Бобровицька районна організація Політичної партії "Фронт змін"</t>
  </si>
  <si>
    <t>408</t>
  </si>
  <si>
    <t>Пищур Микола Олександрович, голова</t>
  </si>
  <si>
    <t>Чернігівська обл., м. Чернігів, Деснянський р., вул. Магістратська, буд.4, кв.19</t>
  </si>
  <si>
    <t>Чернігівська районна організація Політичної Партії "Фронт Змін"</t>
  </si>
  <si>
    <t>Небрат Василь Іванович, Голова</t>
  </si>
  <si>
    <t>Чернігівська обл., Варвинський р., смт Варва, Миру, буд. 58, кв. 38</t>
  </si>
  <si>
    <t>Варвинська районна організація Політичної партії "Фронт Змін"</t>
  </si>
  <si>
    <t>290</t>
  </si>
  <si>
    <t>Жадченко Андрій Миколайович, Керівник структурного утворення політичної партії</t>
  </si>
  <si>
    <t>15100, Чернігівська обл., Городнянський р., м. Городня, вул.Чорноуса  б.29 кв.1</t>
  </si>
  <si>
    <t>Городнянська районна організація Політичної Партії "Фронт Змін"</t>
  </si>
  <si>
    <t>Сорока Володимир Миколайович, голова</t>
  </si>
  <si>
    <t>16500, Чернігівська обл., Бахмацький р., м. Бахмач, вул. Я.Мудрого, буд.18, кв.6</t>
  </si>
  <si>
    <t>Бахмацька районна організація Політичної Партії "Фронт Змін"</t>
  </si>
  <si>
    <t>Дульцев Борис Миколайович, Керівник структурного утворення політичної партії</t>
  </si>
  <si>
    <t>Чернігівська обл., м. Чернігів, Воїнів Інтернаціоналістів 41-А корп.2, кв.2</t>
  </si>
  <si>
    <t>Чернігівська міська організаціяї політичної партії "Українська платформа"</t>
  </si>
  <si>
    <t>№197</t>
  </si>
  <si>
    <t>Голдовський Григорій Іванович, Керівник структурного утворення політичної партії</t>
  </si>
  <si>
    <t>17300, Чернігівська обл., Срібнянський р., смт Срібне, вулиця Перемоги, буд.10</t>
  </si>
  <si>
    <t>Срібнянська районна організація Політичної Партії "Фронт Змін"</t>
  </si>
  <si>
    <t>Шуман Володимир Михайлович, Голова первинного осередку</t>
  </si>
  <si>
    <t>Чернігівська обл., м. Чернігів, Доценка, 15/60</t>
  </si>
  <si>
    <t>Первинна організація № 156 Деснянської районної в м. Чернігові організації Партії регіонів</t>
  </si>
  <si>
    <t>Живенко Світлана Віталіївна, Голова первинної організації</t>
  </si>
  <si>
    <t>14000, Чернігівська обл., м. Чернігів, вул. П'ятницька, 70/2/9</t>
  </si>
  <si>
    <t>Первинна організація № 155 Деснянської районної в м. Чернігові організації Партії регіонів</t>
  </si>
  <si>
    <t>Санченко Ірина Володимирівна, голова організації, член ради</t>
  </si>
  <si>
    <t>17006, Чернігівська обл., Козелецький р., с. Олексіївщина, вул. 1 Травня, буд. 13</t>
  </si>
  <si>
    <t>Козелецька районна організація Політичної партії "Фронт Змін"</t>
  </si>
  <si>
    <t>Ніколаєнко Людмила Володимирівна , глова</t>
  </si>
  <si>
    <t>15230, Чернігівська обл., Щорський р., с. Чепелів, вул. Шевченка, буд. 59-б</t>
  </si>
  <si>
    <t>Первинна партійна організація с. Чепелів Щорської районної організації Комуністичної партії України</t>
  </si>
  <si>
    <t>Прохорова Людмила  Миколаївна , голова</t>
  </si>
  <si>
    <t>15241, Чернігівська обл., Щорський р., с. Нові Млини, вул. Хомчука, буд 13</t>
  </si>
  <si>
    <t>первинна партійна організація с. Нові Млини  Щорської районної організації Комуністичної партії України</t>
  </si>
  <si>
    <t>Дяченко Ірина Володимирівна, голова</t>
  </si>
  <si>
    <t>16100, Чернігівська обл., Сосницький р., смт Сосниця, вул. Виноградського, буд. 70</t>
  </si>
  <si>
    <t>Сосницька районна організація Політичної Партії "Фронт Змін"</t>
  </si>
  <si>
    <t>Косих Віталій Анатолійович, Керівник структурного утворення політичної партії</t>
  </si>
  <si>
    <t>Чернігівська обл., м. Чернігів, Горького 17 кв. 16</t>
  </si>
  <si>
    <t>Чернігівська міська організація Політичної партії "Фронт змін"</t>
  </si>
  <si>
    <t>Передерій Олексій Олексійович, Голова місцевої організації</t>
  </si>
  <si>
    <t>17100, Чернігівська обл., Носівський р., м. Носівка, Кармелюка - 23</t>
  </si>
  <si>
    <t>Носівська районна організація політичної партії "Фронт Змін"</t>
  </si>
  <si>
    <t>16400, Чернігівська обл., Борзнянський р., м. Борзна, вул.Незалежності, 44в</t>
  </si>
  <si>
    <t>Борзнянська районна організація Політичної Партії "Фронт Змін"</t>
  </si>
  <si>
    <t>Позняковська Світлана Володимирівна, Голова місцевої організації</t>
  </si>
  <si>
    <t>17200, Чернігівська обл., Талалаївський р., смт Талалаївка, Н.Крупської, буд.9</t>
  </si>
  <si>
    <t>Талалаївська районна організація Політичної партії "Фронт Змін"</t>
  </si>
  <si>
    <t>Синюта Олександр Валентинович, Голова Корюківської районної організації Політичної партії "Фронт змін" , Голова Ради</t>
  </si>
  <si>
    <t>15300, Чернігівська обл., Корюківський р., м. Корюківка, вулиця Шевченка, будинок 40</t>
  </si>
  <si>
    <t>Корюківська районна організація Політичної Партії "Фронт Змін"</t>
  </si>
  <si>
    <t>Карпенко  Олександр Петрович , Голова</t>
  </si>
  <si>
    <t>15600, Чернігівська обл., Менський р., м. Мена, Шевченка, буд 76 В, кв 2</t>
  </si>
  <si>
    <t>Менська районна організація Політичної Партії   "ФРОНТ ЗМІН"</t>
  </si>
  <si>
    <t>Шаповал Валентина Іванівна, голова</t>
  </si>
  <si>
    <t>Чернігівська обл., Городнянський р., с. Мощенка, вул.Лугова, 7</t>
  </si>
  <si>
    <t>Мощенська сільська організація політичної партії "Народний Союз Наша Україна"</t>
  </si>
  <si>
    <t>Єрмак Світлана Анатоліївна, Голова первинної організації</t>
  </si>
  <si>
    <t>Чернігівська обл., м. Чернігів, вул. Мстиславська, 109/19</t>
  </si>
  <si>
    <t>Первинна організація № 154 Деснянської районної в м. Чернігові Партії регіонів</t>
  </si>
  <si>
    <t>Олексенко Римма Михайлівна, Голова</t>
  </si>
  <si>
    <t>15000, Чернігівська обл., Ріпкинський р., смт Ріпки, вул.Попудренко, 17/3</t>
  </si>
  <si>
    <t>Ріпкинська районна організація Політичної Партії "Фронт Змін"(ФЗ)</t>
  </si>
  <si>
    <t>Бодяко Лариса Валеріївна, Керівник структурного утворення політичної партії</t>
  </si>
  <si>
    <t>16300, Чернігівська обл., Куликівський р., смт Куликівка, вулиця Щорса, буд № 81, кв. 9</t>
  </si>
  <si>
    <t>Куликівська районна організація Політичної партії "Фронт Змін"</t>
  </si>
  <si>
    <t>Комісаренко Леонід Костянтинович, голова</t>
  </si>
  <si>
    <t>15200, Чернігівська обл., Щорський р., м. Щорс, провулок Кримського, буд. 8</t>
  </si>
  <si>
    <t>Щорська районна організація Політичної партії "Фронт Змін"</t>
  </si>
  <si>
    <t>Грінь Сергій Вікторович, Голова місцевої партійної організації</t>
  </si>
  <si>
    <t>Чернігівська обл., м. Чернігів, Шевченка 183</t>
  </si>
  <si>
    <t>Чернігівська міська організація Всеукраїнського політичного об'єднання "Єдина Родина"</t>
  </si>
  <si>
    <t>129/359-р</t>
  </si>
  <si>
    <t>Кислий Андрій Борисович, Голова місцевої партійної організації</t>
  </si>
  <si>
    <t>Чернігівська міська організація політичної партії Ліберальна Україна</t>
  </si>
  <si>
    <t>Купріянов Володимир Костянтинович, Голова</t>
  </si>
  <si>
    <t>16600, Чернігівська обл., м. Ніжин, вул. Матросова, б. 28</t>
  </si>
  <si>
    <t>Первинна організація № 39 Ніжинської міської організації Партії регіонів</t>
  </si>
  <si>
    <t>Погребняк Валентина Андріївна, Голова</t>
  </si>
  <si>
    <t>16600, Чернігівська обл., м. Ніжин, вул. Воронова, б. 8</t>
  </si>
  <si>
    <t>Первинної організації № 38 Ніжинської міської організації Партії регіонів</t>
  </si>
  <si>
    <t>Коробко Володимир Юрійович, Голова</t>
  </si>
  <si>
    <t>16600, Чернігівська обл., м. Ніжин, вул. Матросова, б. 6, кв. 22</t>
  </si>
  <si>
    <t>Первинна організація № 37 Ніжинської міської організації Партії регіонів</t>
  </si>
  <si>
    <t>Дубровський Денис Валерійович, Голова</t>
  </si>
  <si>
    <t>16600, Чернігівська обл., м. Ніжин, пров. Інститутський, б. 6, кв. 42</t>
  </si>
  <si>
    <t>Первинна організація № 35 Ніжинської міської організації Партії регонів</t>
  </si>
  <si>
    <t>Чирва Петро Васильович, голова</t>
  </si>
  <si>
    <t>15400, Чернігівська обл., Семенівський р., м. Семенівка, вул. Центральна буд.7 кв.56</t>
  </si>
  <si>
    <t>Семенівська районна організація Політичної Партії "Фронт Змін"</t>
  </si>
  <si>
    <t>Добарський Олександр Вікторович, голова Організації</t>
  </si>
  <si>
    <t>16000, Чернігівська обл., Новгород-Сіверський р., м. Новгород-Сіверський, вулиця Червоноармійська, буд.3в</t>
  </si>
  <si>
    <t>Новгород-Сіверська  районна організація Політичної партії "Фронт змін"</t>
  </si>
  <si>
    <t>Сабодош Наталія Юріївна, Керівник структурного утворення політичної партії</t>
  </si>
  <si>
    <t>Півніщанська первинна організація Городнянської районної партійної організації Республіканської партії України</t>
  </si>
  <si>
    <t>Горелик Євгеній Валерійович, Голова первинного осередку</t>
  </si>
  <si>
    <t>Чернігівська обл., м. Чернігів, Гетьмана Полуботка 18</t>
  </si>
  <si>
    <t>Первинний осередок № 45 Деснянської районної в м. Чернігові організації Єдиного Центру</t>
  </si>
  <si>
    <t>Брагуда Алла Анатоліївна, Голова первинного осередку</t>
  </si>
  <si>
    <t>Первинний осередок № 30 Новозаводської районної в м. Чернігові організації Єдиного Центру</t>
  </si>
  <si>
    <t>Боярченко Валентина Валентинівна, Голова первинного осередку</t>
  </si>
  <si>
    <t>Первинний осередок № 12 Новозаводської районної в м. Чернігові організації Єдиного Центру</t>
  </si>
  <si>
    <t>Молочко Людмила Олексіївна, Голова первинного осередку</t>
  </si>
  <si>
    <t>Первинний осередок № 38 Новозаводської районної в м. Чернігові організації Єдиного Центру</t>
  </si>
  <si>
    <t>Бодьо Василь Миколайович, Керівник структурного утворення політичної партії</t>
  </si>
  <si>
    <t>Чернігівська обл., Городнянський р., с. Півнівщина, вул.Леніна, 17</t>
  </si>
  <si>
    <t>Півнівщинська первинна партійна організація Городнянської районної партійної організації Соціалістичної партії України</t>
  </si>
  <si>
    <t>23</t>
  </si>
  <si>
    <t>Третяк Надія Олексіївна, Керівник структурного утворення політичної партії</t>
  </si>
  <si>
    <t>Переписька  первинна сільська організація Народної Партії</t>
  </si>
  <si>
    <t>14</t>
  </si>
  <si>
    <t>Неборако Ольга  Іванівна, Керівник структурного утворення політичної партії</t>
  </si>
  <si>
    <t>15100, Чернігівська обл., Городнянський р., с. Дроздовиця, -</t>
  </si>
  <si>
    <t>Дроздовицька  первинна сільська організація Народної Партії</t>
  </si>
  <si>
    <t>79</t>
  </si>
  <si>
    <t>Беребера Олеся Петрівна, Керівник структурного утворення політичної партії</t>
  </si>
  <si>
    <t>15100, Чернігівська обл., Городнянський р., м. Городня, вул.Піонерська 3/2</t>
  </si>
  <si>
    <t>Городнянська районна організація Всеукраїнського об"єднання лівих "Справедливість"</t>
  </si>
  <si>
    <t>Желдак Віра Василівна, Керівник структурного утворення політичної партії</t>
  </si>
  <si>
    <t>15100, Чернігівська обл., Городнянський р., с. Невкля, -</t>
  </si>
  <si>
    <t>Невклянська сільська організація Партії регіонів</t>
  </si>
  <si>
    <t>Пашук Зінаїда Леонідівна, Керівник структурного утворення політичної партії</t>
  </si>
  <si>
    <t>15100, Чернігівська обл., Городнянський р., с. Гніздище, -</t>
  </si>
  <si>
    <t>Гніздищанська сільська організація Партії регіонів</t>
  </si>
  <si>
    <t>Страдомська Любов Валентинівна, Керівник структурного утворення політичної партії</t>
  </si>
  <si>
    <t>Андріївська сільська організація Партії регіонів</t>
  </si>
  <si>
    <t>Мальцева Ольга Миколаївна, Керівник структурного утворення політичної партії</t>
  </si>
  <si>
    <t>Чернігівська обл., Городнянський р., с. Моложава, вул.Горького,33</t>
  </si>
  <si>
    <t>Моложавська сільська організація Партії регіонів</t>
  </si>
  <si>
    <t>132</t>
  </si>
  <si>
    <t>Пушенко Ніна Михайлівна, Голова</t>
  </si>
  <si>
    <t>16600, Чернігівська обл., м. Ніжин, вул. Богушевича, 1-а, кв. 3</t>
  </si>
  <si>
    <t>Ніжинська міська організація політичної партії "Всеукраїнська партія"Дітей війни"</t>
  </si>
  <si>
    <t>Пушенко Сергій Миколайович, Голова первинної організації</t>
  </si>
  <si>
    <t>Чернігівська обл., м. Чернігів, вул. Червоногвардійська, 41/74</t>
  </si>
  <si>
    <t>Первинна організація №135 Деснянської районної організації в м. Чернігові організації Партії регіонів</t>
  </si>
  <si>
    <t>Волкова Марія Валеріївна, Голова первинної організації</t>
  </si>
  <si>
    <t>Чернігівська обл., м. Чернігів, просп. Миру 17/33</t>
  </si>
  <si>
    <t>Первинна організація №144 Новозаводської районної організації в м. Чернігові організації Партії регіонів</t>
  </si>
  <si>
    <t>Круговець Тетяна Миколаївна, Голова первинної організації</t>
  </si>
  <si>
    <t>Чернігівська обл., м. Чернігів, Богунського 46а/2</t>
  </si>
  <si>
    <t>Первинна організація №143 Новозаводської районної організації в м. Чернігові організації Партії регіонів</t>
  </si>
  <si>
    <t>Соловйова Олена Миколаївна, Голова первинної організації</t>
  </si>
  <si>
    <t>Чернігівська обл., м. Чернігів, Єськова 4/109</t>
  </si>
  <si>
    <t>Первинна організація №151 Новозаводської районної організації в м. Чернігові організації Партії регіонів</t>
  </si>
  <si>
    <t>Авраменко Сергій Васильович, Голова первинної організації</t>
  </si>
  <si>
    <t>Чернігівська обл., м. Чернігів, Космонавтів 3/20</t>
  </si>
  <si>
    <t>Первинна організація №152 Деснянської районної організації в м. Чернігові організації Партії регіонів</t>
  </si>
  <si>
    <t>Зіненко Ян Сергійович, Голова первинної організації</t>
  </si>
  <si>
    <t>Чернігівська обл., м. Чернігів, Незалежності 82/ 93</t>
  </si>
  <si>
    <t>Первинна організація №146 Новозаводської районної організації в м. Чернігові організації Партії регіонів</t>
  </si>
  <si>
    <t>Шубін Валерій Михайлович, Голова первинної організації</t>
  </si>
  <si>
    <t>Чернігівська обл., м. Чернігів, Пухова 101а/19</t>
  </si>
  <si>
    <t>Первинна організація №147 Новозаводської районної організації в м. Чернігові організації Партії регіонів</t>
  </si>
  <si>
    <t>Шубін Вадим Валерійович, Голова первинної організації</t>
  </si>
  <si>
    <t>Чернігівська обл., м. Чернігів, Київська 6/141</t>
  </si>
  <si>
    <t>Первинна організація №148 Новозаводської районної організації в м. Чернігові організації Партії регіонів</t>
  </si>
  <si>
    <t>Люшня Людмила Миколаївна, Голова первинної організації</t>
  </si>
  <si>
    <t>Чернігівська обл., м. Чернігів, Богунського 51/43</t>
  </si>
  <si>
    <t>Первинна організація №149 Новозаводської районної організації в м. Чернігові організації Партії регіонів</t>
  </si>
  <si>
    <t>Бойко Костянтин Костянтинович, Голова первинної організації</t>
  </si>
  <si>
    <t>Чернігівська обл., м. Чернігів, Космонавтів 3/87</t>
  </si>
  <si>
    <t>Первинна організація №150 Новозаводської районної організації в м. Чернігові організації Партії регіонів</t>
  </si>
  <si>
    <t>Пирогова Людмила Борисівна, Голова первинної організації</t>
  </si>
  <si>
    <t>Чернігівська обл., м. Чернігів, Бєлова 30 к. 2 кв. 88</t>
  </si>
  <si>
    <t>Первинна організація №153 Новозаводської районної організації в м. Чернігові організації Партії регіонів</t>
  </si>
  <si>
    <t>Жданова Ніна Володимирівна, Голова</t>
  </si>
  <si>
    <t>17600, Чернігівська обл., Варвинський р., с. Кухарка, вул. Володимирівська буд. 4</t>
  </si>
  <si>
    <t>Кухарський первинний осередок № 1 Варвинської районної організації Єдиного Центру</t>
  </si>
  <si>
    <t>Стеценко Анатолій Миколайович, Голова</t>
  </si>
  <si>
    <t>17600, Чернігівська обл., Варвинський р., сщ/рада Варвинська, вул. Київська буд .13</t>
  </si>
  <si>
    <t>Брагінцівський первинний осередок № 1 Варвинської районної організації Єдиного Центру</t>
  </si>
  <si>
    <t>Півторайко Анатолій Григорович, Голова</t>
  </si>
  <si>
    <t>17600, Чернігівська обл., Варвинський р., с. Кулишівка, вул.Степова буд. 11</t>
  </si>
  <si>
    <t>Кулишівський первинний осередок № 1 Варвинської районної організації Єдиного Центру</t>
  </si>
  <si>
    <t>Москальченко Іван Іванович, Голова</t>
  </si>
  <si>
    <t>17600, Чернігівська обл., Варвинський р., с. Богдани, вул. Миру буд. 12</t>
  </si>
  <si>
    <t>Богданівський первинний осередок № 1 Варвинської районної організації Єдиного Центру</t>
  </si>
  <si>
    <t>44</t>
  </si>
  <si>
    <t>Москаленко Наталія Миколаївна, Голова</t>
  </si>
  <si>
    <t>16630, Чернігівська обл., Ніжинський р., с. Стодоли, вул. Шевченка, 36</t>
  </si>
  <si>
    <t>Стодольська первинна партійна організація Всекураїнського об'єднання "Батьківщина"</t>
  </si>
  <si>
    <t>Кубрак Віталій Михайлович, Голова</t>
  </si>
  <si>
    <t>16600, Чернігівська обл., м. Ніжин, вул. Носівський Шлях, 52 а</t>
  </si>
  <si>
    <t>Ніжинська районна організація Політичної партії УДАР (Український Демократичний Альянс за Реформи) Віталія Кличка</t>
  </si>
  <si>
    <t>27</t>
  </si>
  <si>
    <t>Вигулярна Юлія Миколаївна, Голова</t>
  </si>
  <si>
    <t>16600, Чернігівська обл., м. Ніжин, вул. Семашка, 2-а, кв. 32</t>
  </si>
  <si>
    <t>Ніжинська міська партійна організація Партії "Нова генерація України"</t>
  </si>
  <si>
    <t>74</t>
  </si>
  <si>
    <t>Мехеда Василь Степанович, Голова</t>
  </si>
  <si>
    <t>16600, Чернігівська обл., м. Ніжин, вул. Гребінки, 7, кв. 1</t>
  </si>
  <si>
    <t>Первинний осередок № 2 Ніжинської міської організації Української Народної Партії</t>
  </si>
  <si>
    <t>72</t>
  </si>
  <si>
    <t>71</t>
  </si>
  <si>
    <t>25</t>
  </si>
  <si>
    <t>Стратілат Тамара Михайлівна, Голова</t>
  </si>
  <si>
    <t>16600, Чернігівська обл., м. Ніжин, пров. Урожайний, 21</t>
  </si>
  <si>
    <t>Ніжинська міська первинна організація Партії "Реформи і порядок"</t>
  </si>
  <si>
    <t>Шекера Микола Опанасович, Голова</t>
  </si>
  <si>
    <t>16600, Чернігівська обл., м. Ніжин, вул. Шикерогринівська, б. 48</t>
  </si>
  <si>
    <t>Первинна партійна організація № 22 Ніжинської міської партійної організації Народної Партії</t>
  </si>
  <si>
    <t>Тарасюк Олександр Олександрович, Голова</t>
  </si>
  <si>
    <t>Чернігівська обл., Ніжинський р., с. Червоний Шлях, вул. Лесі Українки, б. 15</t>
  </si>
  <si>
    <t>Червоношляхівська первинна партійна організація Ніжинської районної партійної організації Республіканської партії України</t>
  </si>
  <si>
    <t>Хмарський Микола Никифорович, Перший секретар</t>
  </si>
  <si>
    <t>17300, Чернігівська обл., Срібнянський р., смт Срібне, вул.Чапаєва, буд.35 а</t>
  </si>
  <si>
    <t>Срібнянська районна організація Соціалістичної партії України</t>
  </si>
  <si>
    <t>Заріцька Ольга Петрівна,</t>
  </si>
  <si>
    <t>17331, Чернігівська обл., Срібнянський р., с. Гурбинці, вул.Шкільна, буд.27</t>
  </si>
  <si>
    <t>Гурбинський первинний осередок Срібнянської районної організації Єдиного Центру</t>
  </si>
  <si>
    <t>Дербак Ніна Олександрівна,</t>
  </si>
  <si>
    <t>17331, Чернігівська обл., Срібнянський р., с. Дейманівка, вул.Садова, буд.5</t>
  </si>
  <si>
    <t>Дейманівський первинний осередок Срібнянської районної організації Єдиного Центру</t>
  </si>
  <si>
    <t>Шрамко Алла Михайлівна,</t>
  </si>
  <si>
    <t>17300, Чернігівська обл., Срібнянський р., с. Артеменків, вул.Калініна, буд.2</t>
  </si>
  <si>
    <t>Артеменківський первинний осередок Срібнянської районної організації Єдиного Центру</t>
  </si>
  <si>
    <t>Сергушко Олександр Петрович,</t>
  </si>
  <si>
    <t>17332, Чернігівська обл., Срібнянський р., с. Іванківці, вул.Б.Хмельницького, буд.20</t>
  </si>
  <si>
    <t>Іванківський первинний осередок Срібнянської районної організації Єдиного Центру</t>
  </si>
  <si>
    <t>Білоус Наталія Миколаївна,</t>
  </si>
  <si>
    <t>17342, Чернігівська обл., Срібнянський р., с. Лебединці, вул.Комсомольська, буд.22-а</t>
  </si>
  <si>
    <t>Лебединський первинний осередок Срібнянської районної організації Єдиного Центру</t>
  </si>
  <si>
    <t>Кононенко Віталій Миколайович,</t>
  </si>
  <si>
    <t>17300, Чернігівська обл., Срібнянський р., смт Срібне, вул.Садова, буд.2</t>
  </si>
  <si>
    <t>Срібнянський первинний осередок №2 Срібнянської районної організації Єдиного Центру</t>
  </si>
  <si>
    <t>Забаровська Катерина Іванівна, Голова Забарівської сільської організації</t>
  </si>
  <si>
    <t>15342, Чернігівська обл., Корюківський р., с. Забарівка</t>
  </si>
  <si>
    <t>Забарівська сільська організація Партії регіонів</t>
  </si>
  <si>
    <t>128</t>
  </si>
  <si>
    <t>Залозний Олександр Сергійович, Голова</t>
  </si>
  <si>
    <t>Чернігівська обл., Ніжинський р., с. Вертіївка, вул. 70-ти річчя Жовтня, б. 12</t>
  </si>
  <si>
    <t>Ніжинська районна організація Єдиного Центру</t>
  </si>
  <si>
    <t>Бойко Олександр Миколайович, Голова</t>
  </si>
  <si>
    <t>16600, Чернігівська обл., м. Ніжин, вул. Чернігівська, 31</t>
  </si>
  <si>
    <t>Первинна організація № 34 Ніжинської міської організації Партії регіонів</t>
  </si>
  <si>
    <t>Нечаєв Сергій Сергійович, Голова</t>
  </si>
  <si>
    <t>16600, Чернігівська обл., м. Ніжин, 3-й Мікрорайон, 9 корп. 1, кв. 115</t>
  </si>
  <si>
    <t>Первинна організація № 33 Ніжинської міської організації Партії регіонів</t>
  </si>
  <si>
    <t>Коваленко Петро Васильович,</t>
  </si>
  <si>
    <t>Чернігівська обл., м. Чернігів, пр-т Перемоги 1</t>
  </si>
  <si>
    <t>Новозаводська районна організація  м. Чернігова Партії "Відродження"</t>
  </si>
  <si>
    <t>75</t>
  </si>
  <si>
    <t>Фара Олена Михайлівна,</t>
  </si>
  <si>
    <t>Чернігівська обл., м. Чернігів, боженка 12</t>
  </si>
  <si>
    <t>Новозаводська первинна партійна організація  м. Чернігів Всеукраїнської політичної партії "Братство"</t>
  </si>
  <si>
    <t>Шкурат Олександр Володимирович,</t>
  </si>
  <si>
    <t>Чернігівська обл., м. Чернігів, Дніпровська 34</t>
  </si>
  <si>
    <t>Новозаводська районна в м. Чернігові організація Партії Регіонів</t>
  </si>
  <si>
    <t>Сокол  Михайло Вікторович,</t>
  </si>
  <si>
    <t>Чернігівська обл., м. Чернігів,  Г. Полуботка, 18</t>
  </si>
  <si>
    <t>Новозаводська районна в м. Чернігові організація Єдиного Центру</t>
  </si>
  <si>
    <t>63</t>
  </si>
  <si>
    <t>Яхімець Миколай Михайлович,</t>
  </si>
  <si>
    <t>Чернігівська обл., м. Чернігів, вул. Комсомольська, №55б</t>
  </si>
  <si>
    <t>Первинна партійна організація №1 Новозаводської районної організації Соціал-демократичної партії України (об'єднаної)</t>
  </si>
  <si>
    <t>М"якота Любов Василівна, Голова первинної організації</t>
  </si>
  <si>
    <t>Чернігівська обл., м. Чернігів, Любецька 7/83</t>
  </si>
  <si>
    <t>Первинна організація № 142 Новозаводської районної в м. Чернігові організації Партії регіонів</t>
  </si>
  <si>
    <t>Резніченко Олександр Миколайович, Голова первинної організації</t>
  </si>
  <si>
    <t>Чернігівська обл., м. Чернігів, пров. Забарівський, 10</t>
  </si>
  <si>
    <t>Первинна організація № 141 Новозаводської районної в м. Чернігові організації Партії регіонів</t>
  </si>
  <si>
    <t>Титов Микола Іванович, Голова первинної організації</t>
  </si>
  <si>
    <t>Чернігівська обл., м. Чернігів, Дніпровська 31/40</t>
  </si>
  <si>
    <t>Первинна організація № 140 Новозаводської районної в м. Чернігові організації Партії регіонів</t>
  </si>
  <si>
    <t>Хорошковська  Наталія Володимирівна, Голова первинної організації</t>
  </si>
  <si>
    <t>Чернігівська обл., м. Чернігів, Красносільського 71/150</t>
  </si>
  <si>
    <t>Первинна організація № 139 Новозаводської районної в м. Чернігові організації Партії регіонів</t>
  </si>
  <si>
    <t>41</t>
  </si>
  <si>
    <t>Перець Олексій Іванович,</t>
  </si>
  <si>
    <t>Чернігівська обл., м. Чернігів, Щорса 4</t>
  </si>
  <si>
    <t>Подусівський первинний осередок Новозаводської районної організації Української Народної Партії</t>
  </si>
  <si>
    <t>42</t>
  </si>
  <si>
    <t>Назаренко Віталій Іванович,</t>
  </si>
  <si>
    <t>Рашевський первинний осередок Новозаводської районної організації Української Народної Партії</t>
  </si>
  <si>
    <t>7</t>
  </si>
  <si>
    <t>Косарева Тетяна Юріївна,</t>
  </si>
  <si>
    <t>Чернігівська обл., м. Чернігів, Щорса 65</t>
  </si>
  <si>
    <t>Новозаводська районна організація партії "Всеукраїнське об"єднання лівих "Справедливість"</t>
  </si>
  <si>
    <t>Бахмацька Віта Іванівна, Голова первинного осередку</t>
  </si>
  <si>
    <t>Чернігівська обл., м. Чернігів, Червоногвардійська 11/30</t>
  </si>
  <si>
    <t>Первинний партійний осередок №34 Новозаводської районної в м. Чернігові організації "Народної партії"</t>
  </si>
  <si>
    <t>17</t>
  </si>
  <si>
    <t>Любас Валентина Андріївна, Голова комітету</t>
  </si>
  <si>
    <t>15300, Чернігівська обл., Корюківський р., м. Корюківка, вулиця Шевченка, буд. 250</t>
  </si>
  <si>
    <t>Корюківська районна організація Народної партії вкладників та соціального захисту</t>
  </si>
  <si>
    <t>1</t>
  </si>
  <si>
    <t>Верещака Лідія Василівна, Голова районної організації</t>
  </si>
  <si>
    <t>15300, Чернігівська обл., Корюківський р., м. Корюківка, вулиця Вокзальна, буд. 2</t>
  </si>
  <si>
    <t>Корюківська районна організація "Жінки за майбутнє" Всеукраїнського політичного об'єднання</t>
  </si>
  <si>
    <t>5</t>
  </si>
  <si>
    <t>Желєзняк Олександр Вікторович,</t>
  </si>
  <si>
    <t>Чернігівська обл., м. Чернігів, проспект Перемоги 62</t>
  </si>
  <si>
    <t>Новозаводська районна організація політичноїпартії "Трудова Україна" у м.Чернігові</t>
  </si>
  <si>
    <t>21</t>
  </si>
  <si>
    <t>Сидоренко Сергій Васильович,</t>
  </si>
  <si>
    <t>Чернігівська обл., м. Чернігів, проспект Перемоги 87</t>
  </si>
  <si>
    <t>Новозаводська районна організація Ліберальної партії України</t>
  </si>
  <si>
    <t>18</t>
  </si>
  <si>
    <t>Доценко Олександр Миколайович,</t>
  </si>
  <si>
    <t>Чернігівська обл., м. Чернігів, вул. Одинцова, 16/29</t>
  </si>
  <si>
    <t>Деснянська районна організація Народного Руху України</t>
  </si>
  <si>
    <t>88</t>
  </si>
  <si>
    <t>Бруй Віталіна Юріївна,</t>
  </si>
  <si>
    <t>Чернігівська обл., м. Чернігів, проспект Перемоги 139, к. 609</t>
  </si>
  <si>
    <t>Первинна партійна організація № 4 Деснянської районної організації Соціал-демократичної партії України (об"єднаної)</t>
  </si>
  <si>
    <t>87</t>
  </si>
  <si>
    <t>Воробйова Інна Михайлівна,</t>
  </si>
  <si>
    <t>Первинна партійна організація № 3 Деснянської районної організації Соціал-демократичної партії України (об"єднаної)</t>
  </si>
  <si>
    <t>279</t>
  </si>
  <si>
    <t>Лебех Віктор Миколайович, Голова Охрамієвичської сільської організації</t>
  </si>
  <si>
    <t>15313, Чернігівська обл., Корюківський р., с. Охрамієвичі, вулиця Горького, буд. 55</t>
  </si>
  <si>
    <t>Охрамієвичська сільська організація Політичної партії "Народний Союз Наша Україна"</t>
  </si>
  <si>
    <t>Колінько Антоніна Дмитрівна,</t>
  </si>
  <si>
    <t>Чернігівська обл., м. Чернігів, Савчука 7/141</t>
  </si>
  <si>
    <t>Первинна організація № 80 Деснянської районної в м. Чернігові організації Партії регіонів</t>
  </si>
  <si>
    <t>Кудрик Валентина Олексіївнга, голова</t>
  </si>
  <si>
    <t>15000, Чернігівська обл., Ріпкинський р., смт Ріпки, Кільцева, 101</t>
  </si>
  <si>
    <t>Ріпкинський первинний осередок №2 Ріпкинської районної організації Єдиний Центр</t>
  </si>
  <si>
    <t>Дем"яненко Олексій Олексійович,</t>
  </si>
  <si>
    <t>Чернігівська обл., м. Чернігів, П"ятницька 63/100</t>
  </si>
  <si>
    <t>Первинна організація № 63 Деснянської районної в м. Чернігові організації Партії регіонів</t>
  </si>
  <si>
    <t>Непомняща Любов Миколаївна, Голова первинної організації</t>
  </si>
  <si>
    <t>Чернігівська обл., м. Чернігів, вул. Незалежності, 74/71</t>
  </si>
  <si>
    <t>Первинна організація № 48 Чернігівської міської організації Партії регіонів</t>
  </si>
  <si>
    <t>Ковальов Олександр Олександрович,</t>
  </si>
  <si>
    <t>Чернігівська обл., м. Чернігів, 50 років ВЛКСМ 4б</t>
  </si>
  <si>
    <t>Первинна організація № 43 Чернігівської міської організації Партії регіонів</t>
  </si>
  <si>
    <t>Борисович Олександра Іванівна,</t>
  </si>
  <si>
    <t>Чернігівська обл., м. Чернігів, Тульська 17</t>
  </si>
  <si>
    <t>Первинна партійна організація № 4 Новозаводської районної в м. Чернігові організації Партії Пенсіонерів України</t>
  </si>
  <si>
    <t>Ліфар Ігор Юрійович,</t>
  </si>
  <si>
    <t>Чернігівська обл., м. Чернігів, вул. Освіти 48 кв. 5</t>
  </si>
  <si>
    <t>Первинна партійна організація № 17 Деснянської районної в м. Чернігові організації Народної партії</t>
  </si>
  <si>
    <t>Антоненко Марина Миколаївна,</t>
  </si>
  <si>
    <t>Чернігівська обл., м. Чернігів, Гліба Успенського 27/22</t>
  </si>
  <si>
    <t>Первинна партійна організація № 16 Деснянської районної в м. Чернігові організації Народної партії</t>
  </si>
  <si>
    <t>Грецька Лдмила Дмитрівна, голова</t>
  </si>
  <si>
    <t>Чернігівська обл., Ріпкинський р., смт Ріпки, Петровського, 33</t>
  </si>
  <si>
    <t>Ріпкинський первинний осередок №1 Ріпкинської районної організації Єдиного Центру</t>
  </si>
  <si>
    <t>58</t>
  </si>
  <si>
    <t>Ярошенко Тамара Василівна, Керівник структурного утворення політичної партії</t>
  </si>
  <si>
    <t>Чернігівська обл., Борзнянський р., с. Омбиш, вул.Свердлова,2а</t>
  </si>
  <si>
    <t>Первинна партійна організація Народної партії с.Омбиш</t>
  </si>
  <si>
    <t>Стритович Євгенія Анатоліївна, голова</t>
  </si>
  <si>
    <t>Чернігівська обл., Борзнянський р., с. Велика Доч, Робітнича,4</t>
  </si>
  <si>
    <t>Первинна партійна організація Соціалістичної партії України с.Велика Доч</t>
  </si>
  <si>
    <t>29</t>
  </si>
  <si>
    <t>Білозор Валентин Миколайович, голова</t>
  </si>
  <si>
    <t>Чернігівська обл., Борзнянський р., м. Борзна, провул. 40р. Перемоги</t>
  </si>
  <si>
    <t>Первинний осередок Селянкої партії України по СТОВ "Авангард" м.Борзна</t>
  </si>
  <si>
    <t>Рисай Ганна Семенівна, голова</t>
  </si>
  <si>
    <t>Чернігівська обл., Борзнянський р., с. Миколаївка, вул.Гагаріна,61</t>
  </si>
  <si>
    <t>Миколаївський первинний осередок районної партійної організації Всеукраїнського об"єднання "Батьківщина"</t>
  </si>
  <si>
    <t>68</t>
  </si>
  <si>
    <t>Шульга Іван Семенович, голова</t>
  </si>
  <si>
    <t>Чернігівська обл., Борзнянський р., с. Красностав, вул.Комуністична,11</t>
  </si>
  <si>
    <t>Красноставський первинний осередок районної партійної організації Всеукраїнського об"єднання "Батьківщина"</t>
  </si>
  <si>
    <t>Чорний Олександр Васильович, Голова</t>
  </si>
  <si>
    <t>15323, Чернігівська обл., Корюківський р., с. Сядрине, вулиця Заводська, буд. 24</t>
  </si>
  <si>
    <t>Сядринський первинний осередок Корюківської районної організації Єдиного Центру</t>
  </si>
  <si>
    <t>113</t>
  </si>
  <si>
    <t>Куц Сергій Петрович, голова</t>
  </si>
  <si>
    <t>Чернігівська обл., Борзнянський р., м. Борзна, вул.Партизанська,27</t>
  </si>
  <si>
    <t>Борзнянська первинна партійна організація №2 Борзнянської районної парторганізації Всеукраїнської політичної партії "Ьратство"</t>
  </si>
  <si>
    <t>2/7</t>
  </si>
  <si>
    <t>голова,</t>
  </si>
  <si>
    <t>Чернігівська обл., Борзнянський р., м. Борзна, 3-й провул.Урицького,9</t>
  </si>
  <si>
    <t>Борзнянська районна організація Української селянської демократичної партії</t>
  </si>
  <si>
    <t>Квасний Віра Данилівна, голова</t>
  </si>
  <si>
    <t>Чернігівська обл., Борзнянський р., м. Борзна, вул.Леніна, 3/5</t>
  </si>
  <si>
    <t>Борзнянський міський осередок політичної партії Малого і Середнього бізнесу України</t>
  </si>
  <si>
    <t>67</t>
  </si>
  <si>
    <t>Федірко Володимир Олександрович, голова</t>
  </si>
  <si>
    <t>Чернігівська обл., Борзнянський р., м. Борзна, вул.Леніна 45</t>
  </si>
  <si>
    <t>Борзнянський районний осередок політичної партії Малого і середнього бізнесу України</t>
  </si>
  <si>
    <t>Пищолка Андрій Анатолійович, голова</t>
  </si>
  <si>
    <t>17000, Чернігівська обл., Козелецький р., смт Козелець, вулиця Мічуріна, будинок 4. кв.1</t>
  </si>
  <si>
    <t>Козелецька районна партійна організація Партії "Соціального захисту"</t>
  </si>
  <si>
    <t>Лозицька Світлана Петрівна, голова</t>
  </si>
  <si>
    <t>Чернігівська обл., Борзнянський р., м. Борзна, вул.Шевченка,5а</t>
  </si>
  <si>
    <t>Борзнянська районна організація партії "Реформи і порядок"</t>
  </si>
  <si>
    <t>Обушний Олег Олексійович, голова</t>
  </si>
  <si>
    <t>Чернігівська обл., Борзнянський р., м. Борзна, вул.П.Куліша, 66/10</t>
  </si>
  <si>
    <t>Борзнянська районна організація Ліберальної партії України</t>
  </si>
  <si>
    <t>4</t>
  </si>
  <si>
    <t>Майстат Надія Григорівна,</t>
  </si>
  <si>
    <t>Чернігівська обл., Борзнянський р., м. Борзна, вул.П.Куліша,126</t>
  </si>
  <si>
    <t>Борзнянська районна організація "Жінки за майбутнє" Всеукраїнського політичного об"єднання</t>
  </si>
  <si>
    <t>Мисник Наталія Анатоліївна, Голова</t>
  </si>
  <si>
    <t>15300, Чернігівська обл., Корюківський р., м. Корюківка, вулиця Г.Костюк, буд. 39, кв. 5</t>
  </si>
  <si>
    <t>Корюківський первинний осередок № 5 Корюківської районної організації Єдиного Центру</t>
  </si>
  <si>
    <t>1/6</t>
  </si>
  <si>
    <t>Івахно Ірина Миколаївна,</t>
  </si>
  <si>
    <t>Чернігівська обл., Борзнянський р., м. Борзна, вул.Г.Кирпоноса,1</t>
  </si>
  <si>
    <t>Борзнянська районна організація Всеукраїнського об"єднання "Батьківщина"</t>
  </si>
  <si>
    <t>Рябець Анатолій Сергійович, Голова</t>
  </si>
  <si>
    <t>15300, Чернігівська обл., Корюківський р., м. Корюківка, вулиця Польова, буд. 42-г</t>
  </si>
  <si>
    <t>Корюківський первинний осередок № 4 Корюківської районної організації Єдиного Центру</t>
  </si>
  <si>
    <t>107</t>
  </si>
  <si>
    <t>Ханенко Володимир Миколайович,</t>
  </si>
  <si>
    <t>Чернігівська обл., Борзнянський р., с. Кербутівка, вул.Кірова,14</t>
  </si>
  <si>
    <t>Кербутівська сільська організація Партії Регіонів</t>
  </si>
  <si>
    <t>Артюх Станіслав Семенович,</t>
  </si>
  <si>
    <t>15430, Чернігівська обл., Семенівський р., с. Миколаївка, вул. Семенівська, буд. 48</t>
  </si>
  <si>
    <t>Миколаївський первинний осередок Семенівської районної організації Селянської партії України(Миколаївський первинний осередок Семенівської районної організації СелПУ)</t>
  </si>
  <si>
    <t>Кузора Іван Васильович,</t>
  </si>
  <si>
    <t>15410, Чернігівська обл., Семенівський р., с. Тимоновичі</t>
  </si>
  <si>
    <t>Первинний осередок Семенівської районної організації Української Народної Партії с.Тимоновичі(Первинний осередок Семенівської районної організації УНП с.Тимоновичі)</t>
  </si>
  <si>
    <t>Сенченко Тетяна Валентинівна,</t>
  </si>
  <si>
    <t>15421, Чернігівська обл., Семенівський р., с. Хотіївка</t>
  </si>
  <si>
    <t>Первинний осередок Семенівської районної організації Української Народної Партії с.Хотіївка(Первинний осередок Семенівської районної організації УНП с.Хотіївка)</t>
  </si>
  <si>
    <t>Чаловська Надія Федорівна,</t>
  </si>
  <si>
    <t>Тимоновицька сільська організація Партії регіонів</t>
  </si>
  <si>
    <t>Ремінець Сергій Васильович,</t>
  </si>
  <si>
    <t>15440, Чернігівська обл., Семенівський р., с. Архипівка</t>
  </si>
  <si>
    <t>Архипівська сільська організація Партії регіонів</t>
  </si>
  <si>
    <t>Бебех Михайло Степанович, голова</t>
  </si>
  <si>
    <t>15230, Чернігівська обл., Щорський р., с. Тихоновичі, вул. Л.Українки, буд.11</t>
  </si>
  <si>
    <t>Тихоновицька сільська організація Партії регіонів</t>
  </si>
  <si>
    <t>22</t>
  </si>
  <si>
    <t>Коваленко Тетяна Олексіївна, голова</t>
  </si>
  <si>
    <t>15200, Чернігівська обл., Щорський р., м. Щорс, вул. Кірова, буд. 163/а</t>
  </si>
  <si>
    <t>Щорська районна організація Комуністичної партії України (оновленої)</t>
  </si>
  <si>
    <t>Сенич катерина Іванівна, Голова первинного осередку</t>
  </si>
  <si>
    <t>Чернігівська обл., м. Чернігів, вул. Гетьмана Полуботка 18</t>
  </si>
  <si>
    <t>Первинний осередок № 36 Деснянської районної в м. Чернігові організації Єдиного Центру</t>
  </si>
  <si>
    <t>Тимошенко В"ячеслав Леонідович, Голова первинного осередку</t>
  </si>
  <si>
    <t>Первинний осередок № 38 Деснянської районної в м. Чернігові організації Єдиного Центру</t>
  </si>
  <si>
    <t>Печерна Людмила Миколаївна, Голова первинного осередку</t>
  </si>
  <si>
    <t>Чернігівська обл., м. Чернігів, вул. Гетьмана полуботка 18</t>
  </si>
  <si>
    <t>Первинний осередок № 20 Деснянської районної в м. Чернігові організації Єдиного Центру</t>
  </si>
  <si>
    <t>Рябчук Олена Костянтинівна, Голова первинного осередку</t>
  </si>
  <si>
    <t>Первинний осередок № 19 Деснянської районної в м. Чернігові організації Єдиного Центру</t>
  </si>
  <si>
    <t>Бондаренко Владислав Володимирович, Голова первинного осередку</t>
  </si>
  <si>
    <t>Первинний осередок №7 Деснянської районної організації Єдиного Центру</t>
  </si>
  <si>
    <t>Черняк Олена Леонідівна,</t>
  </si>
  <si>
    <t>15421, Чернігівська обл., Семенівський р., с. Хотіївка, вул.Мизерного, 11</t>
  </si>
  <si>
    <t>Хотіївська сільська організація політичної партії "Наша Україна"</t>
  </si>
  <si>
    <t>114/113</t>
  </si>
  <si>
    <t>Гайовий Олександр Григорович,</t>
  </si>
  <si>
    <t>15400, Чернігівська обл., Семенівський р., м. Семенівка, вул. Пряма, 285 а</t>
  </si>
  <si>
    <t>Семенівська первинна партійна організація №2 Семенівської районної організації Народної партії</t>
  </si>
  <si>
    <t>Кашкар Віра Анатіївна, голова</t>
  </si>
  <si>
    <t>16500, Чернігівська обл., Бахмацький р., м. Бахмач, вул.Деповська, вул. Дружби, вул. Жовтнева, вул. Я.Мудрого, вул. Короленка, вул. Луначарського, вул. В.Ніколаєнка, вул. Шевченка, вул. Шевели.</t>
  </si>
  <si>
    <t>Первинний осередок №1 Бахмацької міської організації Української Народної Партії</t>
  </si>
  <si>
    <t>187</t>
  </si>
  <si>
    <t>Чернюк Тетяна Анатоліївна, Керівник структурного утворення політичної партії</t>
  </si>
  <si>
    <t>16310, Чернігівська обл., Куликівський р., с. Виблі, вул. Гоголя, 24</t>
  </si>
  <si>
    <t>Куликівська районна організація Української партії</t>
  </si>
  <si>
    <t>Плющ Олег Веналійович, голова</t>
  </si>
  <si>
    <t>16100, Чернігівська обл., Сосницький р., смт Сосниця, вул. Суворова, 63-в</t>
  </si>
  <si>
    <t>Сосницька районна партійна організація Прогресивно-Демократичної Партії України</t>
  </si>
  <si>
    <t>Савенок Андрій Олегович, Голова первинної організації</t>
  </si>
  <si>
    <t>Чернігівська обл., м. Чернігів, проспект Миру  80 кв.40</t>
  </si>
  <si>
    <t>Первинна організація № 138 Деснянської районної в м. Чернігові організації Партії регіонів</t>
  </si>
  <si>
    <t>Котляревська Наталія Олексіївна, Голова</t>
  </si>
  <si>
    <t>16600, Чернігівська обл., м. Ніжин, вул. Попудренко, б. 13</t>
  </si>
  <si>
    <t>Первинна організація № 32 Ніжинської міської організації Партії регіонів</t>
  </si>
  <si>
    <t>Євтух Сергій Вікторович, Голова</t>
  </si>
  <si>
    <t>16600, Чернігівська обл., м. Ніжин, вул. Корчагіна, б. 9, кв. 14</t>
  </si>
  <si>
    <t>Первинна організація № 31 Ніжинської міської організації Партії регіонів</t>
  </si>
  <si>
    <t>Сукач Любов Василівна, Голова</t>
  </si>
  <si>
    <t>16600, Чернігівська обл., м. Ніжин, вул. Ворошилова, б. 3</t>
  </si>
  <si>
    <t>Первинна організація № 30 Ніжинської міської організації Партії регіонів</t>
  </si>
  <si>
    <t>Андрущенко Павло Олександрович, Голова</t>
  </si>
  <si>
    <t>16600, Чернігівська обл., м. Ніжин, вул. Московська, б. 13 Б, кв. 22</t>
  </si>
  <si>
    <t>Первинна організація № 29 Ніжинської міської організації Партії регіонів</t>
  </si>
  <si>
    <t>Батрак Надія Михайлівна, Голова</t>
  </si>
  <si>
    <t>16600, Чернігівська обл., м. Ніжин, вул. Незалежності, б. 23, кв. 57</t>
  </si>
  <si>
    <t>Первинна організація № 28 Ніжинської міської організації Партії регіонів</t>
  </si>
  <si>
    <t>Афанас'єва Ірина Іванівна, Голова</t>
  </si>
  <si>
    <t>16600, Чернігівська обл., м. Ніжин, вул. Московська, б. 54-б, кв. 5</t>
  </si>
  <si>
    <t>Первинна організація № 27 Ніжинської міської організації Партії регіонів</t>
  </si>
  <si>
    <t>Крупина Ольга Ігорівна, Голова</t>
  </si>
  <si>
    <t>Чернігівська обл., Ніжинський р., с. Яхнівка, вул. Радянська, б. 26</t>
  </si>
  <si>
    <t>Яхнівська сільська організація Партії регіонів</t>
  </si>
  <si>
    <t>Гайдей Наталія Олексіївна, Голова</t>
  </si>
  <si>
    <t>Чернігівська обл., Ніжинський р., с. Леонідівка, вул. Гагаріна, б. 54</t>
  </si>
  <si>
    <t>Леонідівська сільська організація Партії регіонів</t>
  </si>
  <si>
    <t>Река Віталій Григорович, Голова</t>
  </si>
  <si>
    <t>Чернігівська обл., Ніжинський р., с. Вікторівка, вул. Гавриша, б. 15</t>
  </si>
  <si>
    <t>Вікторівська сільська організація Партії регіонів</t>
  </si>
  <si>
    <t>Яриловець Людмила Олексіївна, Голова</t>
  </si>
  <si>
    <t>Чернігівська обл., Ніжинський р., с. Світанок, вул. Щорса, б. 15, кв. 6</t>
  </si>
  <si>
    <t>Світанківська сільська організація Партії регіонів</t>
  </si>
  <si>
    <t>Сусло Тетяна Миколаївна, Голова</t>
  </si>
  <si>
    <t>Чернігівська обл., Ніжинський р., с. Сальне, вул. Першотравнева, б. 37</t>
  </si>
  <si>
    <t>Сальненська сільська організація Партії регіонів</t>
  </si>
  <si>
    <t>Данильченко Олександр Михайлович, Голова</t>
  </si>
  <si>
    <t>16600, Чернігівська обл., м. Ніжин, вул. Озерна, б. 8-а, кв. 1</t>
  </si>
  <si>
    <t>Первинна організація № 26 Ніжинської міської організації Партії регіонів</t>
  </si>
  <si>
    <t>Шепель Василь Сергійович, Голова</t>
  </si>
  <si>
    <t>16600, Чернігівська обл., м. Ніжин, вул. Корнійчука, б. 39</t>
  </si>
  <si>
    <t>Первинна організація № 25 Ніжинської міської організації Партії регіонів</t>
  </si>
  <si>
    <t>Скоморохов Григорій Анатолійович, Голова</t>
  </si>
  <si>
    <t>16600, Чернігівська обл., м. Ніжин, вул. Богуна, б. 108-а</t>
  </si>
  <si>
    <t>Первинна організація № 24 Ніжинської міської організації Партії регіонів</t>
  </si>
  <si>
    <t>Лукаш Яніна Геннадіївна, Голова</t>
  </si>
  <si>
    <t>16600, Чернігівська обл., м. Ніжин, пров. Ветеринарний, б. 24</t>
  </si>
  <si>
    <t>Первинна організація № 23 Ніжинської міської організації Партії регіонів</t>
  </si>
  <si>
    <t>Рябоненко Олена Петрівна, Голова</t>
  </si>
  <si>
    <t>16600, Чернігівська обл., м. Ніжин, вул. Ціолковського, б. 22</t>
  </si>
  <si>
    <t>Первинна організація № 22 Ніжинської міської організації Партії регіоніві</t>
  </si>
  <si>
    <t>Медведєва Вікторія Віталіївна, Голова</t>
  </si>
  <si>
    <t>16600, Чернігівська обл., м. Ніжин, вул. Семашка, б.10, кв. 18</t>
  </si>
  <si>
    <t>Первинна організація № 21 Ніжинської міської організації Партії регіонів</t>
  </si>
  <si>
    <t>Картун Олег Віталійович, Голова</t>
  </si>
  <si>
    <t>Чернігівська обл., м. Чернігів, вул. Волковича, 10/69</t>
  </si>
  <si>
    <t>Первинна організація № 137 Деснянської районної в м. Чернігові організації Партії регіонів</t>
  </si>
  <si>
    <t>Балакша Антон Сергійович, Голова первинної організації</t>
  </si>
  <si>
    <t>Чернігівська обл., м. Чернігів, Подвойського б. 21 кв. 2</t>
  </si>
  <si>
    <t>Первинна організація № 136 Деснянської районної в м. Чернігові організації Партії регіонів</t>
  </si>
  <si>
    <t>Дем"яненко Олександр Володимирович, Голова місцевої партійної організації</t>
  </si>
  <si>
    <t>14000, Чернігівська обл., м. Чернігів, Магістрацька б.9 кв.44</t>
  </si>
  <si>
    <t>Чернігівська міська організація Української партії</t>
  </si>
  <si>
    <t>Івченко Світлана Іванівна, Секретар міського комітету</t>
  </si>
  <si>
    <t>Чернігівська обл., м. Чернігів, проспект Миру б.16 кв.23</t>
  </si>
  <si>
    <t>Чернігівська міська партійна організація Всеукраїнської партії "Дітей війни"</t>
  </si>
  <si>
    <t>Чорна Антоніна Володимирівна, голова</t>
  </si>
  <si>
    <t>16552, Чернігівська обл., Бахмацький р., с. Зеленівка, вул.Садова, буд.121</t>
  </si>
  <si>
    <t>Зеленівська первинна організація Партії регіонів</t>
  </si>
  <si>
    <t>Єрмак Наталія Володимирівна, Керівник структурного утворення політичної партії</t>
  </si>
  <si>
    <t>15100, Чернігівська обл., Городнянський р., с. Перепис, -</t>
  </si>
  <si>
    <t>Переписька сільська організація Партії регіонів</t>
  </si>
  <si>
    <t>Масибут Валентина Миколаївна ,</t>
  </si>
  <si>
    <t>Чернігівська обл., Городнянський р., с. Кузничі, вул. Леніна, буд. 1</t>
  </si>
  <si>
    <t>Кузничівський первинний партійний осередок Народної Партії</t>
  </si>
  <si>
    <t>Шолом Ганна Петрівна, Голова</t>
  </si>
  <si>
    <t>17600, Чернігівська обл., Варвинський р., с. Макушиха, Ярмаркова, 10</t>
  </si>
  <si>
    <t>Мармизівська первинна партійна організація Комуністичної партії України</t>
  </si>
  <si>
    <t>Момот Наталія Михайлівна, Голова</t>
  </si>
  <si>
    <t>17600, Чернігівська обл., Варвинський р., с/рада Брагинцівська, Козача, 7</t>
  </si>
  <si>
    <t>Брагінцівська первинна партійна організація Комуністичної партії України</t>
  </si>
  <si>
    <t>.213</t>
  </si>
  <si>
    <t>Горбач Тетяна Олексіївна, голова</t>
  </si>
  <si>
    <t>16000, Чернігівська обл., Новгород-Сіверський р., м. Новгород-Сіверський, провулок Тихий, будинок 6</t>
  </si>
  <si>
    <t>Новгород-Сіверська районна партійна організація Прогресивно-Демократичної Партії України</t>
  </si>
  <si>
    <t>Куц Інна Петрівна, Голова</t>
  </si>
  <si>
    <t>16600, Чернігівська обл., м. Ніжин, вул. Тельмана, 4</t>
  </si>
  <si>
    <t>первинна організація № 20 Ніжинської міської організації Партії регіонів</t>
  </si>
  <si>
    <t>Пархоменко Світлана Василівна, Голова</t>
  </si>
  <si>
    <t>16600, Чернігівська обл., м. Ніжин, пров. Пересічний, б. 18</t>
  </si>
  <si>
    <t>первинна організація № 19 Ніжинської міської організації Партії регіонів</t>
  </si>
  <si>
    <t>Коробко Дмитро Юрійович, Голова</t>
  </si>
  <si>
    <t>16600, Чернігівська обл., м. Ніжин, вул. Широкомагерська, б. 20</t>
  </si>
  <si>
    <t>первинна організація № 18 Ніжинської міської організації Партії регіонів</t>
  </si>
  <si>
    <t>Деркач Наталія Петрівна, Голова</t>
  </si>
  <si>
    <t>16600, Чернігівська обл., м. Ніжин, вул. Березанська, б. 8-а, кв. 65</t>
  </si>
  <si>
    <t>первинна організація № 17 Ніжинської міської організації Партії регіонів</t>
  </si>
  <si>
    <t>Головченко Іван Васильович, Секретар</t>
  </si>
  <si>
    <t>Чернігівська обл., Менський р., с. Феськівка, вул. Єрмоленка, 52</t>
  </si>
  <si>
    <t>Первинна організація Комуністичної партії України с. Феськівка</t>
  </si>
  <si>
    <t>Сащенко Василь Васильович , Секретар</t>
  </si>
  <si>
    <t>Чернігівська обл., Менський р., с. Ліски, вул. Перемоги, 15</t>
  </si>
  <si>
    <t>Первинна партійна організація Комуністичної партії України с. Ліски</t>
  </si>
  <si>
    <t>Єрмоленко Василь Миколайович , Секретар</t>
  </si>
  <si>
    <t>Чернігівська обл., Менський р., с. Ушня, вул.Придеснянська, 61 "А"</t>
  </si>
  <si>
    <t>Первинна партійна організація Комуністичної партії України с. Ушня</t>
  </si>
  <si>
    <t>Нестерук Ольга Михайлівна , Секретар</t>
  </si>
  <si>
    <t>Чернігівська обл., Менський р., с. Бігач, Михайлова, 4</t>
  </si>
  <si>
    <t>Первинна партійна організація Комуністичної партії України с. Бігач</t>
  </si>
  <si>
    <t>Ющенко Олена Миколаївна, Голова</t>
  </si>
  <si>
    <t>16600, Чернігівська обл., м. Ніжин, вул. Глібова, б. 4, кв. 1</t>
  </si>
  <si>
    <t>первинна організація № 16 Ніжинської міської організації Партії регіонів</t>
  </si>
  <si>
    <t>Курдюк Андрій Миколайович , Секретар</t>
  </si>
  <si>
    <t>Чернігівська обл., Менський р., с. Семенівка, вул. Космонавтів, 5</t>
  </si>
  <si>
    <t>Первинна партійна  організація Комуністичної партії України с. Семенівка</t>
  </si>
  <si>
    <t>Распутній Володимир Анатолійович, Голова</t>
  </si>
  <si>
    <t>16600, Чернігівська обл., м. Ніжин, вул. П. Морозова, 2-А</t>
  </si>
  <si>
    <t>первинна організація № 15 Ніжинської міської організації Партії регіонів</t>
  </si>
  <si>
    <t>Шевчун Ігор Олександрович, Голова</t>
  </si>
  <si>
    <t>16600, Чернігівська обл., м. Ніжин, вул. Сівкова, б.39</t>
  </si>
  <si>
    <t>первинна організація № 14 Ніжинської міської організації Партії регіонів</t>
  </si>
  <si>
    <t>Лук'яненко Микола Миколайович, Голова</t>
  </si>
  <si>
    <t>16600, Чернігівська обл., м. Ніжин, вул. 8 Березня, 27, кв. 11</t>
  </si>
  <si>
    <t>первинна організація № 13 Ніжинської міської організації Партії регіонів</t>
  </si>
  <si>
    <t>Звенигородський Геннадій Петрович, Голова</t>
  </si>
  <si>
    <t>16600, Чернігівська обл., м. Ніжин, вул. Молодогвардійців, б. 34</t>
  </si>
  <si>
    <t>Первинна організація № 12 Ніжинської міської організації Партії регіонів</t>
  </si>
  <si>
    <t>Павлович Олена Миколаївна ,</t>
  </si>
  <si>
    <t>Чернігівська обл., Городнянський р., с. Мощенка, .</t>
  </si>
  <si>
    <t>Мощенська сільська організація Партії регіонів</t>
  </si>
  <si>
    <t>Будник Жанна Борисівна, Голова</t>
  </si>
  <si>
    <t>16600, Чернігівська обл., м. Ніжин, вул. Остерська, б. 10</t>
  </si>
  <si>
    <t>первинна організація № 11 Ніжинської міської організації Партії регіонів</t>
  </si>
  <si>
    <t>Жованик Віра Кузьмівна , голова</t>
  </si>
  <si>
    <t>17200, Чернігівська обл., Талалаївський р., с. Петькове, вул. Набережна, 19</t>
  </si>
  <si>
    <t>Петьківський первинний осередок Талалаївської районної організації Єдиного Центру</t>
  </si>
  <si>
    <t>78</t>
  </si>
  <si>
    <t>Маховка Петро Федорович,</t>
  </si>
  <si>
    <t>Чернігівська обл., Бобровицький р., м. Бобровиця, вул. Незалежності, буд. 67</t>
  </si>
  <si>
    <t>Бобровицька раойнна організація політичної партії "Всеукраїнської партії "Дітей війни"</t>
  </si>
  <si>
    <t>Кармалига Петро Петрович,</t>
  </si>
  <si>
    <t>Чернігівська обл., Бобровицький р., м. Бобровиця, вул. Лупицька, буд. 8, кв. 8</t>
  </si>
  <si>
    <t>Бобровицька  міська первинна організація  Бобровицької районної організації Селянської Партії України</t>
  </si>
  <si>
    <t>Чинчик Тамара Миколаївна ,</t>
  </si>
  <si>
    <t>Чернігівська обл., Талалаївський р., с. Лавіркове, вул. Гагаріна, буд. 47</t>
  </si>
  <si>
    <t>Лавірківська сільська організація Партії регіонів</t>
  </si>
  <si>
    <t>Гура Микола Васильович ,</t>
  </si>
  <si>
    <t>Чернігівська обл., Талалаївський р., с. Новопетрівське, вул. Молодіжна, буд. 12</t>
  </si>
  <si>
    <t>Поповичківська первинна партійна організація Народної Партії</t>
  </si>
  <si>
    <t>Наливайко Тамара Володимирівна ,</t>
  </si>
  <si>
    <t>Чернігівська обл., Талалаївський р., вул. Братів Вишневських, буд. 21</t>
  </si>
  <si>
    <t>Українська первинна партійна організація Народної Партії</t>
  </si>
  <si>
    <t>Кармалига Петро Петрович ,</t>
  </si>
  <si>
    <t>Чернігівська обл., Бобровицький р., м. Бобровиця, вул. Луцька, буд. 8, кв. 8</t>
  </si>
  <si>
    <t>Бобровицька міська первинна партійна організація Бобровицької районної організації Селянської партії України</t>
  </si>
  <si>
    <t>Гончар Сергій Анатолійович,</t>
  </si>
  <si>
    <t>Чернігівська обл., м. Чернігів, вул. Щорса, 59/2</t>
  </si>
  <si>
    <t>Новозаводська районна організація в м. Чернігові Соціально-Християнської партії</t>
  </si>
  <si>
    <t>Коротич Ніна Іванівна,</t>
  </si>
  <si>
    <t>Чернігівська обл., Чернігівський р., с. Ведильці, вул. Мстиславська, буд. 3</t>
  </si>
  <si>
    <t>Первинна організація Соціал-демократичної партії України (об'єднаної) с.Ведильці, Чернігівського району</t>
  </si>
  <si>
    <t>93</t>
  </si>
  <si>
    <t>Коток Василь Григорович,</t>
  </si>
  <si>
    <t>Чернігівська обл., Новгород-Сіверський р., с. Горбове</t>
  </si>
  <si>
    <t>Первинний осередок Соціал-демократичної партії України(об'єднаної) в селі Горбове Новгород-Сіверського району</t>
  </si>
  <si>
    <t>2-219</t>
  </si>
  <si>
    <t>Тимошина Віталій Григорович, 1 Секретар</t>
  </si>
  <si>
    <t>Прилуцька районна партійна організація політичної партії "Всеукраїнська партія "Дітей війни"</t>
  </si>
  <si>
    <t>Самосюк Костянтин Михайлович,</t>
  </si>
  <si>
    <t>14000, Чернігівська обл., м. Чернігів, вул.Кропивницького,151</t>
  </si>
  <si>
    <t>Новозаводська районна організація м.Чернігова Партії "За права людини"</t>
  </si>
  <si>
    <t>Бруй Тетяна Віталіївна,</t>
  </si>
  <si>
    <t>Чернігівська обл., Щорський р., с. Клюси</t>
  </si>
  <si>
    <t>Первинна партійна організація Соціалістичної партії України с.Клюси  Щорського району</t>
  </si>
  <si>
    <t>Кухаренко Оксана Миколаївна,</t>
  </si>
  <si>
    <t>Чернігівська обл., Щорський р., с. Займище, вул. Лугова, буд.20/а</t>
  </si>
  <si>
    <t>Займищанська сільська організація Політичної партії "Народний Союз Наша Україна"</t>
  </si>
  <si>
    <t>102</t>
  </si>
  <si>
    <t>Невшупа Раїса Олександрівна,</t>
  </si>
  <si>
    <t>Чернігівська обл., Щорський р., с. Радвине</t>
  </si>
  <si>
    <t>Первинна партійна організація Соціалістичної партії України с.Радвине  Щорського району</t>
  </si>
  <si>
    <t>Левадна Галина Олексіївна,</t>
  </si>
  <si>
    <t>Чернігівська обл., Прилуцький р., с. Переволочна, вул. Леніна, б. 63</t>
  </si>
  <si>
    <t>Переволочнянський первинний осередок Всеукраїнського об'єднання "Батьківщина"</t>
  </si>
  <si>
    <t>47</t>
  </si>
  <si>
    <t>Лотуіль В.В.,</t>
  </si>
  <si>
    <t>Чернігівська обл., Прилуцький р., смт Линовиця, вул. Незалежності, б. 50</t>
  </si>
  <si>
    <t>Осередок Соціалістичної партії України</t>
  </si>
  <si>
    <t>Севенко Олександр Феодосійович,</t>
  </si>
  <si>
    <t>Чернігівська обл., Менський р., с. Волосківці, вул. Трудова, 28</t>
  </si>
  <si>
    <t>Волосківська первинна організація Менської районної організації Соціалістичної партії України</t>
  </si>
  <si>
    <t>Федорченко Михайло Федорович,</t>
  </si>
  <si>
    <t>Чернігівська обл., Менський р., с. Феськівка, вул. Леніна, 28</t>
  </si>
  <si>
    <t>Феськівська первинна організація Менської районної організації Соціалістичної партії України</t>
  </si>
  <si>
    <t>Домашенко Олександр Володимирович,</t>
  </si>
  <si>
    <t>Чернігівська обл., Бахмацький р., с. Красне, вул.Колективна,15</t>
  </si>
  <si>
    <t>Краснянський сільський первинний осередок Бахмацької районної організації Української Народної Партії</t>
  </si>
  <si>
    <t>Гриценко Сергій Васильович, Голова місцевої партійної організації</t>
  </si>
  <si>
    <t>14030, Чернігівська обл., м. Чернігів, Деснянський р., вулиця Одинцова, будинок 15-А, квартира 76</t>
  </si>
  <si>
    <t>Чернігівська міська організація політичної партії "Нова політика"</t>
  </si>
  <si>
    <t>Мироненко Сергій Володимирович,</t>
  </si>
  <si>
    <t>Чернігівська обл., Бахмацький р., м. Бахмач, вул. Першотравнева, 30а</t>
  </si>
  <si>
    <t>Бахмацька міська організація Всеукраїнської партії трудящих</t>
  </si>
  <si>
    <t>Болячевець Світлана Михайлівна, секретар</t>
  </si>
  <si>
    <t>Чернігівська обл., Сосницький р., смт Сосниця, вул. Грушевського, 19/1</t>
  </si>
  <si>
    <t>Сосницька районна організація політичної партії "Всеукраїнська партія "Дітей війни"(СРО партії "Дітей війни")</t>
  </si>
  <si>
    <t>Білогуб Марія Тихонівна , Перший секретар</t>
  </si>
  <si>
    <t>15600, Чернігівська обл., Менський р., м. Мена, Червона Площа, 10</t>
  </si>
  <si>
    <t>Менська районна організація політичної партії "Всеукраїнська партія "Дітей війни"</t>
  </si>
  <si>
    <t>131</t>
  </si>
  <si>
    <t>Варламов Анатолій Юрійович, Голова</t>
  </si>
  <si>
    <t>16600, Чернігівська обл., м. Ніжин, вул. Космонавтів, буд. 54, кв. 18</t>
  </si>
  <si>
    <t>Ніжинська районна партійна організація Прогресивно-Демократичної Партії України</t>
  </si>
  <si>
    <t>6</t>
  </si>
  <si>
    <t>Ткаченко Петро Михайлович, Голова районної в місті організації</t>
  </si>
  <si>
    <t>Чернігівська обл., м. Чернігів, проспект Миру 53, кім. 553</t>
  </si>
  <si>
    <t>Новозаводська районна організація Української селянської демократичної партії</t>
  </si>
  <si>
    <t>Лугіна Людмила Миколаївна, Голова первинної організації</t>
  </si>
  <si>
    <t>Чернігівська обл., м. Чернігів, вул. П'ятницька, 61/50</t>
  </si>
  <si>
    <t>Первинна партійна організація № 132 Деснянської районної в м. Чернігові організації Партії регіонів</t>
  </si>
  <si>
    <t>19</t>
  </si>
  <si>
    <t>Погуляйко Олександр Борисович,</t>
  </si>
  <si>
    <t>Чернігівська обл., м. Чернігів, Космонавтів 18/5</t>
  </si>
  <si>
    <t>Чернігівська міська організація Партії реабілітації тяжкохворих України</t>
  </si>
  <si>
    <t>Видиш Антоніна Олексіївна ,</t>
  </si>
  <si>
    <t>16544, Чернігівська обл., Бахмацький р., с. Курінь, вул. Польова, буд. 5</t>
  </si>
  <si>
    <t>Курінська первинна організація № 3 Партії регіонів</t>
  </si>
  <si>
    <t>Губар Михайло Михайлович,</t>
  </si>
  <si>
    <t>Чернігівська обл., Бахмацький р., с. Курінь,  вул. Берег, буд. 65</t>
  </si>
  <si>
    <t>Курінська первинна  організація № 2 Партії регіонів</t>
  </si>
  <si>
    <t>Рудько Марина Геннадіївна,</t>
  </si>
  <si>
    <t>Чернігівська обл., Бахмацький р., с. Курінь, вул. Радянська, буд. 55</t>
  </si>
  <si>
    <t>Курінська первинна організація № 1 Партії регіонів</t>
  </si>
  <si>
    <t>Халимон Віктор Васильович,</t>
  </si>
  <si>
    <t>16560, Чернігівська обл., Бахмацький р., с. Тиниця, вул. Бахмацька, буд. 172</t>
  </si>
  <si>
    <t>Тиницька первинна організація № 2 Партії регіонів</t>
  </si>
  <si>
    <t>Косач Ольга Петрівна,</t>
  </si>
  <si>
    <t>Чернігівська обл., Бахмацький р., с. Тиниця, вул.  Матросова, буд. 5 -а</t>
  </si>
  <si>
    <t>Тиницька первинна організація № 1 Партії регіонів</t>
  </si>
  <si>
    <t>-,</t>
  </si>
  <si>
    <t>Ковшун Олександр степанович,</t>
  </si>
  <si>
    <t>Чернігівська обл., Бобровицький р., м. Бобровиця, вул.горького,106кв.12</t>
  </si>
  <si>
    <t>бобровицька районна організація партії патріотичних сил України</t>
  </si>
  <si>
    <t>105</t>
  </si>
  <si>
    <t>Селюк Любов Іванівна,</t>
  </si>
  <si>
    <t>Чернігівська обл., Коропський р., смт Короп, вул. Вознесенська, 56</t>
  </si>
  <si>
    <t>Коропська районна партійна організація Партії патріотичних сил України</t>
  </si>
  <si>
    <t>77</t>
  </si>
  <si>
    <t>13</t>
  </si>
  <si>
    <t>92</t>
  </si>
  <si>
    <t>Бєлий Сергій Юхимович,</t>
  </si>
  <si>
    <t>Чернігівська обл., Бахмацький р., м. Бахмач, вул. Чернігівська, буд.3а,кв.2</t>
  </si>
  <si>
    <t>Бахмацька районна партійна організація Партії "Громадська солідарність"</t>
  </si>
  <si>
    <t>Ткачук Віктор Яремович,</t>
  </si>
  <si>
    <t>Чернігівська обл., Городнянський р., м. Городня, вул. Радянська, 48,кв.8</t>
  </si>
  <si>
    <t>Городнянська районна організація Партії патріотичних сил України</t>
  </si>
  <si>
    <t>70</t>
  </si>
  <si>
    <t>30</t>
  </si>
  <si>
    <t>Мазур Володимир Федорович,</t>
  </si>
  <si>
    <t>26</t>
  </si>
  <si>
    <t>91</t>
  </si>
  <si>
    <t>101</t>
  </si>
  <si>
    <t>96</t>
  </si>
  <si>
    <t>Масліков Василь Іванович,</t>
  </si>
  <si>
    <t>Чернігівська обл., Чернігівський р., смт Гончарівське, вул. Танкістів,70</t>
  </si>
  <si>
    <t>Первинний осередок партії реабілітації тяжкохворих України смт. Гончарівське</t>
  </si>
  <si>
    <t>Шульга Вікторія Володимирівна, Голова</t>
  </si>
  <si>
    <t>Чернігівська обл., м. Чернігів, вул. курсанта Єськова, 6/2/56</t>
  </si>
  <si>
    <t>Чернігівська районна партійна організація Партії "Громадянська солідарність"</t>
  </si>
  <si>
    <t>Пишко Анатолій Іванович,</t>
  </si>
  <si>
    <t>Чернігівська обл., Ічнянський р., м. Ічня, вул. Леніна, 36 кв. 60</t>
  </si>
  <si>
    <t>Ічнянська районна партійна організація Партії Патріотичних Сил України</t>
  </si>
  <si>
    <t>62</t>
  </si>
  <si>
    <t>Діденко Ольга Іванівна,</t>
  </si>
  <si>
    <t>Чернігівська обл., Талалаївський р., смт Талалаївка, вул. Робітнича, 16-а, кв. 7</t>
  </si>
  <si>
    <t>Талалаївська районна організація партії "Наша Україна"</t>
  </si>
  <si>
    <t>Джима Надія Петрівна , голова</t>
  </si>
  <si>
    <t>Чернігівська обл., Менський р., с. Климентинівка, вул. Котовського. 38</t>
  </si>
  <si>
    <t>Климентинівський первинний осередок Менської районної організації Народної Партії</t>
  </si>
  <si>
    <t>125/136-р</t>
  </si>
  <si>
    <t>Качний Володимир Володимирович, Голова місцевої партійної організації</t>
  </si>
  <si>
    <t>Чернігівська обл., м. Чернігів, Гетьмана Полуботка 10 кв. 1</t>
  </si>
  <si>
    <t>Чернігівська міська організація Демократичної партії України</t>
  </si>
  <si>
    <t>Шумська Ольга Іванівна,</t>
  </si>
  <si>
    <t>15300, Чернігівська обл., Корюківський р., м. Корюківка, вул. Кошового, буд. 4</t>
  </si>
  <si>
    <t>Первинний осередок № 7 Корюківської районної організації Єдиного Центру</t>
  </si>
  <si>
    <t>Бойко Валентина Євгенівна,</t>
  </si>
  <si>
    <t>Чернігівська обл., Корюківський р., м. Корюківка, вул. К. Маркса, буд. 1 а, кв. 4</t>
  </si>
  <si>
    <t>Первинний осередок № 3 Корюківської районнолї організації Єдиного Центру</t>
  </si>
  <si>
    <t>Кузьминська Марина Сергіївна,</t>
  </si>
  <si>
    <t>15300, Чернігівська обл., Корюківський р., м. Корюківка, вул. Франка, буд. 53</t>
  </si>
  <si>
    <t>Первинний осередок № 2 Корюківської районної організації єдиного Центру</t>
  </si>
  <si>
    <t>Бондаренко Тетяна Володимирівна,</t>
  </si>
  <si>
    <t>Чернігівська обл., Корюківський р., м. Корюківка, вул.Франка, буд. 5.а, кв. 3</t>
  </si>
  <si>
    <t>Первинний осередок № 1 Корюківської районної організації Єдиного Центру</t>
  </si>
  <si>
    <t>керівник припинив членство в партії, -</t>
  </si>
  <si>
    <t>Чернігівська обл., Новгород-Сіверський р., м. Новгород-Сіверський, вул.Залінійна,6кв.8</t>
  </si>
  <si>
    <t>Новгород-Сіверська районна партійна організація партії "Громадянська солідарність"</t>
  </si>
  <si>
    <t>2-112</t>
  </si>
  <si>
    <t>Правдивець микола Миколаєвич,</t>
  </si>
  <si>
    <t>Чернігівська обл., м. Прилуки, вул.Котляревського,49</t>
  </si>
  <si>
    <t>Прилуцька міська первинна організація партії патріотичних сил України Чернігівської області</t>
  </si>
  <si>
    <t>Лихошерсть Олександр михайлович,</t>
  </si>
  <si>
    <t>Чернігівська обл., Менський р., м. Мена, вул.Жовтнева,29</t>
  </si>
  <si>
    <t>Менська районна організація партії патріотичних сил України</t>
  </si>
  <si>
    <t>Топчій Юрій олексійович, Голова</t>
  </si>
  <si>
    <t>Чернігівська обл., Талалаївський р., смт Талалаївка, вул.Котовського,18</t>
  </si>
  <si>
    <t>Талалаївська районна партійна організація Партії "Громадська солідарність"</t>
  </si>
  <si>
    <t>Лаврентьєв Дмитро Анатолійович,</t>
  </si>
  <si>
    <t>Чернігівська обл., Семенівський р., м. Семенівка, вул.Центральна,9 ькв.28</t>
  </si>
  <si>
    <t>Семенівська районна організація партії патріотичних сил України</t>
  </si>
  <si>
    <t>55</t>
  </si>
  <si>
    <t>Тимошенко Валентина Яківна,</t>
  </si>
  <si>
    <t>Чернігівська обл., м. Чернігів, пр-кт Миру,17а/19</t>
  </si>
  <si>
    <t>Аношко Ніна Миколаївна,</t>
  </si>
  <si>
    <t>Чернігівська обл., м. Чернігів, вул.Київська,6/19</t>
  </si>
  <si>
    <t>Первинна організація №5 Деснянської районної організації Соціалістичної партії України</t>
  </si>
  <si>
    <t>Лопатіна А.В.,</t>
  </si>
  <si>
    <t>Чернігівська міська організація Соціально-Християнської партії</t>
  </si>
  <si>
    <t>28</t>
  </si>
  <si>
    <t>Іващенко Денис Федорович,</t>
  </si>
  <si>
    <t>Деснянська районна організація в м. Чернігові Соціально-Християнської партії</t>
  </si>
  <si>
    <t>341</t>
  </si>
  <si>
    <t>Бойдаков Михайло Михайлович,</t>
  </si>
  <si>
    <t>Чернігівська обл., м. Чернігів, вул. П"ятницька, 70/64</t>
  </si>
  <si>
    <t>Чернігівська районна партійна організація Політичної партії "Совість України"</t>
  </si>
  <si>
    <t>Артюх Євген Олександрович,</t>
  </si>
  <si>
    <t>Чернігівська районна організація Соціально-Християнської Партії</t>
  </si>
  <si>
    <t>Деркач Василь Іванович,</t>
  </si>
  <si>
    <t>Чернігівська обл., Чернігівський р., с. Рудка, вул. Молодіжна, 1</t>
  </si>
  <si>
    <t>Рудківський первинний осередок Чернігівської районної  організації Селянської партії України</t>
  </si>
  <si>
    <t>Білов Сергій Костянтинович,</t>
  </si>
  <si>
    <t>Чернігівська обл., Чернігівський р., с. Количівка, вул. Шевченка, 75</t>
  </si>
  <si>
    <t>Чернігівська районна організація партії Всеукраїнського об"єднання лівих "Справедливість"</t>
  </si>
  <si>
    <t>34</t>
  </si>
  <si>
    <t>Квашенко Геннадій Григорович,</t>
  </si>
  <si>
    <t>Чернігівська обл., Щорський р., м. Щорс, пров. Лермонтова, 1/1</t>
  </si>
  <si>
    <t>Щорський районна організація партії "Солідарність"</t>
  </si>
  <si>
    <t>Бережна Ольга Федорівна,</t>
  </si>
  <si>
    <t>Чернігівська обл., Щорський р., м. Щорс, вул.Лермонтова,буд.1,кв. 1</t>
  </si>
  <si>
    <t>Щорська районна організація Політичної партії "Яблуко"</t>
  </si>
  <si>
    <t>2</t>
  </si>
  <si>
    <t>Петрученко Тетяна Іванівна, Керівник структурного утворення політичної партії</t>
  </si>
  <si>
    <t>Чернігівська обл., м. Чернігів, 2-й провулок. Пархоменка, 4А</t>
  </si>
  <si>
    <t>Чернігівський міський осередок Політичної партії малого та середнього бізнесу України</t>
  </si>
  <si>
    <t>99</t>
  </si>
  <si>
    <t>Левенок Ігор Олександрович,</t>
  </si>
  <si>
    <t>Чернігівська обл., м. Чернігів, вул. Толстого 128 кв. 60</t>
  </si>
  <si>
    <t>Чернігівська міська партійна організація Політичної партії "За Україну!"</t>
  </si>
  <si>
    <t>Сірий Анатолій Олександрович,</t>
  </si>
  <si>
    <t>Чернігівська обл., Щорський р., м. Щорс, вул. Гомельська, буд. 4/1</t>
  </si>
  <si>
    <t>Щорська районна організація Соціально-Християнської Партії</t>
  </si>
  <si>
    <t>84</t>
  </si>
  <si>
    <t>Романов Роман Олегович, Голова місцевої партійної організації</t>
  </si>
  <si>
    <t>Чернігівська обл., м. Чернігів, вул. 77-ї Гвардійської дивізії 8</t>
  </si>
  <si>
    <t>Чернігівська міська партійна організація Партії "Громадянська солідарність"</t>
  </si>
  <si>
    <t>43</t>
  </si>
  <si>
    <t>Бабенко Володимир Андрійович, Голова</t>
  </si>
  <si>
    <t>14000, Чернігівська обл., м. Чернігів, вул. Полуботка, 70, кім.1</t>
  </si>
  <si>
    <t>Чернігівська міська організація Соціально-екологічної партії "Союз. Чорнобиль. Україна."</t>
  </si>
  <si>
    <t>480-р</t>
  </si>
  <si>
    <t>Насенок Людмила Володимирівна,</t>
  </si>
  <si>
    <t>14000, Чернігівська обл., м. Чернігів, вул. Любецька, 40</t>
  </si>
  <si>
    <t>Чернігівська міська організація Всеукраїнського об'єднання лівих "Справедливість"</t>
  </si>
  <si>
    <t>Середа Ольга Яківна,</t>
  </si>
  <si>
    <t>Чернігівська обл., м. Чернігів, пр-т. Перемоги, буд. 149, кв.60</t>
  </si>
  <si>
    <t>Деснянська районна в м. Чернігові партійна організація Партії патріотичних сил України</t>
  </si>
  <si>
    <t>50</t>
  </si>
  <si>
    <t>Панфілова Зінаїда Анатоліївна,</t>
  </si>
  <si>
    <t>Чернігівська обл., Щорський р., м. Щорс, вул. Леніна,буд. 47, кв.4</t>
  </si>
  <si>
    <t>Щорська районна організація партії Всеукраїнського об"єднання лівих "Справедливість"</t>
  </si>
  <si>
    <t>348</t>
  </si>
  <si>
    <t>Стронська Олена Олександрівна,</t>
  </si>
  <si>
    <t>Чернігівська обл., м. Чернігів, вул. Інтернаціональна, буд. 7</t>
  </si>
  <si>
    <t>Чернігівська районна партійна організація Партії Соціального Захисту</t>
  </si>
  <si>
    <t>Лось Олег Васильович,</t>
  </si>
  <si>
    <t>15452, Чернігівська обл., Семенівський р., с. Погорільці, .</t>
  </si>
  <si>
    <t>Погорільська первинна організація Семенівської районної організації Комуністичної партії України</t>
  </si>
  <si>
    <t>Пархоменко Світлана Іванівна ,</t>
  </si>
  <si>
    <t>Чернігівська обл., Семенівський р., с. Галаганівка, вул. Шевченка, буд. 16</t>
  </si>
  <si>
    <t>Галаганівська первинна організація Семенівської раойнної організації Комуністичної партії України</t>
  </si>
  <si>
    <t>Ліповка Микола Іванович,</t>
  </si>
  <si>
    <t>15460, Чернігівська обл., Семенівський р., с. Машеве, .</t>
  </si>
  <si>
    <t>Машівська первинна організація Семенівської районної  організації Комуністичної партії України</t>
  </si>
  <si>
    <t>Шевчик Микола Петрович,</t>
  </si>
  <si>
    <t>Чернігівська обл., Семенівський р., с. Тимоновичі, вул. Польова, буд. 19</t>
  </si>
  <si>
    <t>Тимоновицька первинна організація Семенівської районної організації Комуністичної партії України</t>
  </si>
  <si>
    <t>Шишлова Наталія Григорівна,</t>
  </si>
  <si>
    <t>Чернігівська обл., Семенівський р., м. Семенівка, вул. Прохоровщина , буд. 29</t>
  </si>
  <si>
    <t>Семенівська районна організація Партії "Руський блок"</t>
  </si>
  <si>
    <t>Маслова Любов Яківна,</t>
  </si>
  <si>
    <t>Чернігівська обл., Семенівський р., с. Хотіївка, .</t>
  </si>
  <si>
    <t>Хотіївська первинна організація Семенівської районної організації Комуністичної партії України</t>
  </si>
  <si>
    <t>Куцир Ірина Вікторівна,</t>
  </si>
  <si>
    <t>Чернігівська обл., Семенівський р., с. Карповичі, .</t>
  </si>
  <si>
    <t>Карповицька первинна організація Семенівської районної організації Комуністичної партії України</t>
  </si>
  <si>
    <t>94</t>
  </si>
  <si>
    <t>Смаль Я. М.,</t>
  </si>
  <si>
    <t>Чернігівська обл., Талалаївський р., смт Талалаївка, вул. Першотравнева,7</t>
  </si>
  <si>
    <t>Талалаївська районна організація Соціально-Християнської партії</t>
  </si>
  <si>
    <t>Савченко Валентина Миколаївна ,</t>
  </si>
  <si>
    <t>Чернігівська обл., Семенівський р., м. Семенівка, вул. Гагарина 33</t>
  </si>
  <si>
    <t>Семенівський районний осередок Української республіканської партії "Собор"(Семенівський районний осередок  УРП "Собор")</t>
  </si>
  <si>
    <t>49</t>
  </si>
  <si>
    <t>Шматок Людмила Василівна ,</t>
  </si>
  <si>
    <t>Чернігівська обл., Семенівський р., м. Семенівка, пров. Прикордонників 23а</t>
  </si>
  <si>
    <t>Семенівський районний осередок Комуністичної партії робітників і селян(Семенівський районний осередок КПРС)</t>
  </si>
  <si>
    <t>Шакало Сергій Володимирович ,</t>
  </si>
  <si>
    <t>Чернігівська обл., Семенівський р., м. Семенівка, вул. Дахновича 17</t>
  </si>
  <si>
    <t>Семенівська районна організація  Соціально -Християнської Партії(Семенівська районна організація СХП)</t>
  </si>
  <si>
    <t>Архипенко Тетяна Всеволодівна ,</t>
  </si>
  <si>
    <t>Чернігівська обл., Сосницький р., смт Сосниця, вул. Шевченка, буд. 36</t>
  </si>
  <si>
    <t>Сосницька районна партійна організація Партії Соціального Захисту</t>
  </si>
  <si>
    <t>11</t>
  </si>
  <si>
    <t>Кузьменко Володимир Миколайович ,</t>
  </si>
  <si>
    <t>Чернігівська обл., Сосницький р., смт Сосниця, вул. Виноградського буд. 19а</t>
  </si>
  <si>
    <t>Сосницька районна організація партії Всеукраїнського об'єднання лівих "Справедливість"</t>
  </si>
  <si>
    <t>2/27</t>
  </si>
  <si>
    <t>Веретельник  Віктор Васильович ,</t>
  </si>
  <si>
    <t>Чернігівська обл., Срібнянський р., смт Срібне, вул. Леніна буд, 41</t>
  </si>
  <si>
    <t>Срібнянська районна партійна організація Ліберальної партії України (оновленої)</t>
  </si>
  <si>
    <t>100</t>
  </si>
  <si>
    <t>Ковтун Василь Устинович,</t>
  </si>
  <si>
    <t>Чернігівська обл., Бобровицький р., м. Бобровиця, вул. Карнаухова, 5</t>
  </si>
  <si>
    <t>Бобровицька міська організація партії Всеукраїнського об'єднання лівих "Спраедливість"</t>
  </si>
  <si>
    <t>10</t>
  </si>
  <si>
    <t>Костирко Валентин Петрович,</t>
  </si>
  <si>
    <t>Чернігівська обл., Бобровицький р., м. Бобровиця, вул. Миру, 41</t>
  </si>
  <si>
    <t>Бобровицька районна організація партії Всеукраїнського об'єднання лівих "Справедливість"</t>
  </si>
  <si>
    <t>Гребеножко Ігор Григорович,</t>
  </si>
  <si>
    <t>Чернігівська обл., Бобровицький р., м. Бобровиця, вул. Набережна, 2</t>
  </si>
  <si>
    <t>Бобровицька районна організація політичної партії "Солідарність"</t>
  </si>
  <si>
    <t>Ковшун Тетяна Іванівна,</t>
  </si>
  <si>
    <t>Чернігівська обл., Бобровицький р., м. Бобровиця, вул.Горького,106/12</t>
  </si>
  <si>
    <t>Бобровицька районна партійна організація Партії Соціального Захисту</t>
  </si>
  <si>
    <t>Луговська Марина Ігорівна,</t>
  </si>
  <si>
    <t>Чернігівська обл., Бобровицький р., м. Бобровиця, вул. Незалежності ,127, кв. 11</t>
  </si>
  <si>
    <t>Бобровицька районна організація Соціально-Християнської партії</t>
  </si>
  <si>
    <t>86</t>
  </si>
  <si>
    <t>81</t>
  </si>
  <si>
    <t>Галепа Наталія Петрівна,</t>
  </si>
  <si>
    <t>Чернігівська обл., Борзнянський р., м. Борзна, вул. Берегова,39</t>
  </si>
  <si>
    <t>Борзнянська районна організація партії Всеукраїнського об'єднання лівих "Справедливість"</t>
  </si>
  <si>
    <t>Квасний В.Д.,</t>
  </si>
  <si>
    <t>Чернігівська обл., Борзнянський р., м. Борзна, вул.Леніна,3/5</t>
  </si>
  <si>
    <t>Борзнянський міський осередок Політичної партії Малого і середнього бізнесу</t>
  </si>
  <si>
    <t>60</t>
  </si>
  <si>
    <t>Погребець М.М.,</t>
  </si>
  <si>
    <t>Чернігівська обл., Борзнянський р., м. Борзна, вул. Островського,17</t>
  </si>
  <si>
    <t>Борзнянська міська організація Української партії Єдність</t>
  </si>
  <si>
    <t>Кошель Раїса Василівна,</t>
  </si>
  <si>
    <t>17100, Чернігівська обл., Носівський р., м. Носівка, вул. Ніжинський шлях, 101</t>
  </si>
  <si>
    <t>Носівська районна організація політичної партії "Християнсько-Ліберальної партії України"</t>
  </si>
  <si>
    <t>Синиця Володимир Михайлович,</t>
  </si>
  <si>
    <t>17100, Чернігівська обл., Носівський р., м. Носівка, вул. Вишнева, 35</t>
  </si>
  <si>
    <t>Носівська районна організація партії соціального захисту</t>
  </si>
  <si>
    <t>Немерич Валентин Олександрович,</t>
  </si>
  <si>
    <t>Чернігівська обл., Прилуцький р., смт Мала Дівиця, вул. Кірова,33</t>
  </si>
  <si>
    <t>Осередок Прилуцької районної організації партії Всеукраїнського об"єднання лівих "Справедливість"</t>
  </si>
  <si>
    <t>Литвинчук Василь Іванович,</t>
  </si>
  <si>
    <t>Чернігівська обл., Щорський р., с. Петрівка, вул. Щорса, буд. 1</t>
  </si>
  <si>
    <t>Первинна партійна організація с. Петрівка Щорської районної організації Комуністичної партії України</t>
  </si>
  <si>
    <t>59</t>
  </si>
  <si>
    <t>Сміян Г. П.,</t>
  </si>
  <si>
    <t>Чернігівська обл., Борзнянський р., м. Борзна, вул.Леніна, 10</t>
  </si>
  <si>
    <t>Борзнянська районна організація Української партії "Єдність"</t>
  </si>
  <si>
    <t>38</t>
  </si>
  <si>
    <t>Хиценко Микола Петрович,</t>
  </si>
  <si>
    <t>Чернігівська обл., м. Прилуки, вул. Костянтинівська, 120/18</t>
  </si>
  <si>
    <t>Прилуцька міська організація партії Всеукраїнського об"єднання лівих "Справедливість"</t>
  </si>
  <si>
    <t>Клюй Дмитро Олександрович,</t>
  </si>
  <si>
    <t>Чернігівська обл., Борзнянський р., м. Борзна, вул.Леніна, 7,а</t>
  </si>
  <si>
    <t>Борзнянська районна організація Ліберальної партії України(оновленої)</t>
  </si>
  <si>
    <t>Воробей Михайло,</t>
  </si>
  <si>
    <t>Чернігівська обл., Городнянський р., с. Смичин, вул. Центральна, 116а</t>
  </si>
  <si>
    <t>Смичинський осередок Української Народної партії</t>
  </si>
  <si>
    <t>Чернігівська обл., Городнянський р., с. Пекурівка</t>
  </si>
  <si>
    <t>Беребера Олеся Петрівна,</t>
  </si>
  <si>
    <t>Чернігівська обл., Городнянський р., м. Городня, вул.Піонерська, 3/2</t>
  </si>
  <si>
    <t>Городнянська районна організація Всеукраїнського об"єднання лівих  "Справедливість"</t>
  </si>
  <si>
    <t>Коваленко Т. В.,</t>
  </si>
  <si>
    <t>Чернігівська обл., Борзнянський р., с. Комарівка, вул. Червоних партизан,44</t>
  </si>
  <si>
    <t>Комарівський первинний партійний осередок Республіканської партії України</t>
  </si>
  <si>
    <t>Лєдова Ольга Вячеславівна,</t>
  </si>
  <si>
    <t>Чернігівська обл., Городнянський р., м. Городня, вул. Комсомольська, 63</t>
  </si>
  <si>
    <t>Городнянська міська організація Всеукраїнського об"єднання лівих  "Справедливість"</t>
  </si>
  <si>
    <t>Бондаренко Володимир Олександрович,</t>
  </si>
  <si>
    <t>Чернігівська обл., Городнянський р., м. Городня, вул. Шевченко, 1/9</t>
  </si>
  <si>
    <t>Городнянська районна організація Соціально-Християнської Партії</t>
  </si>
  <si>
    <t>Герасименко Валентина Іванівна,</t>
  </si>
  <si>
    <t>Чернігівська обл., Ріпкинський р., смт Ріпки, вул.Вишнева,58</t>
  </si>
  <si>
    <t>Первинна організація Соціалістичної партії України селища ріпки вул.Вишнева, Київська ,Червоноармійська</t>
  </si>
  <si>
    <t>Михайленко Олександр Анатолієвич,</t>
  </si>
  <si>
    <t>с.Осняки Чернігівська область Ріпкинський р-н</t>
  </si>
  <si>
    <t>Первинна організація соціалістичної партії України села Осняки</t>
  </si>
  <si>
    <t>85</t>
  </si>
  <si>
    <t>Данич Олексій Дмитрович,</t>
  </si>
  <si>
    <t>Чернігівська обл., Ріпкинський р., смт Замглай, вул.Будівельників,2 кв.31</t>
  </si>
  <si>
    <t>Ріпкинська районна організація Партії Справедливість</t>
  </si>
  <si>
    <t>14/127</t>
  </si>
  <si>
    <t>Пилипенко Тетяна Іванівна,</t>
  </si>
  <si>
    <t>Чернігівська обл., Ріпкинський р., с. Голубичі, вул.Коцюбинського,13</t>
  </si>
  <si>
    <t>Ріпкинська районна організація Ліберальної партії україни (оновленої)</t>
  </si>
  <si>
    <t>Лугановський Олексій Михайлович, Керівник структурного утворення політичної партії</t>
  </si>
  <si>
    <t>15600, Чернігівська обл., Менський р., м. Мена, вул. Жовтнева, 86</t>
  </si>
  <si>
    <t>Менська районна організація Всеукраїнського об`єднання "Свобода"</t>
  </si>
  <si>
    <t>Підковка Іван Іванович,</t>
  </si>
  <si>
    <t>Чернігівська обл., Новгород-Сіверський р., м. Новгород-Сіверський, вул.Матросова,12а, кв.19</t>
  </si>
  <si>
    <t>Новгород-Cіверська районна організація Соціально-Християнської партії</t>
  </si>
  <si>
    <t>35</t>
  </si>
  <si>
    <t>Ніколаєнко Валерій Олександрович , голова Організації</t>
  </si>
  <si>
    <t>16000, Чернігівська обл., Новгород-Сіверський р., м. Новгород-Сіверський, вул.Залінійна,будинок 1, квартира 3</t>
  </si>
  <si>
    <t>Новгород - Сіверська районна  організація Партії  "Об"єднані ліві і селяни"</t>
  </si>
  <si>
    <t>Рудник Людмила Іванівна,</t>
  </si>
  <si>
    <t>Чернігівська обл., Ніжинський р., с. Липів Ріг, вул.1травня,31</t>
  </si>
  <si>
    <t>Ніжинська районна     організація  партії Всеукраїнського об'єднання лівих "Справедливість"</t>
  </si>
  <si>
    <t>Крига Анатолій Іванович,</t>
  </si>
  <si>
    <t>Чернігівська обл., м. Ніжин, вул.Жовтнева,1 кв.52</t>
  </si>
  <si>
    <t>Ніжинська міська   організація  партії Всеукраїнського об'єднання лівих "Справедливість"</t>
  </si>
  <si>
    <t>Кагітіна Ніна василівна,</t>
  </si>
  <si>
    <t>Чернігівська обл., м. Ніжин, вул.Красноармійська,20</t>
  </si>
  <si>
    <t>Ніжинська міська  організація Політичної партії України "Партія політики Путіна"</t>
  </si>
  <si>
    <t>98</t>
  </si>
  <si>
    <t>Ремізов Сергій Володимирович,</t>
  </si>
  <si>
    <t>Чернігівська обл., м. Ніжин, вул. Об'їжджа.116к.2 кв.30</t>
  </si>
  <si>
    <t>Ніжинська районна партійна організація Партії Соціального Захисту</t>
  </si>
  <si>
    <t>97</t>
  </si>
  <si>
    <t>Єрмак Сергій Леонідович,</t>
  </si>
  <si>
    <t>Чернігівська обл., м. Ніжин, вул.Об'їжджа,116 корп.2 кв.30</t>
  </si>
  <si>
    <t>Ніжинська міська  партійна організація  Партії  Соціального Захисту</t>
  </si>
  <si>
    <t>82</t>
  </si>
  <si>
    <t>Давиденко Марія Іванівна,</t>
  </si>
  <si>
    <t>Чернігівська обл., Ічнянський р., м. Ічня, вул. Радянська, 1а</t>
  </si>
  <si>
    <t>Ічнянський міський осередок Партії Всеукраїнського об'єднання лівих "Справедливість"</t>
  </si>
  <si>
    <t>16</t>
  </si>
  <si>
    <t>Шульжик Олексій Іванович,</t>
  </si>
  <si>
    <t>Чернігівська обл., м. Ніжин, вул.Матросова,4 кв.29</t>
  </si>
  <si>
    <t>Ніжинська районна організація  Народної прартії вкладників та соціального захисту</t>
  </si>
  <si>
    <t>45</t>
  </si>
  <si>
    <t>Мелашенко Леонід пилипович,</t>
  </si>
  <si>
    <t>Чернігівська обл., м. Ніжин, вул.Шевченка,112,кв.84</t>
  </si>
  <si>
    <t>Ніжинська міська організація Соціально-екологічної партії "Союз .Чорнобиль.Україна"</t>
  </si>
  <si>
    <t>20</t>
  </si>
  <si>
    <t>Давиденко Микола Олексійович,</t>
  </si>
  <si>
    <t>Ічнянська районна організація Партії Всеукраїнського об'єднання лівих "Справедливість"</t>
  </si>
  <si>
    <t>Бояринова Валентина Олександрівна,</t>
  </si>
  <si>
    <t>Чернігівська обл., м. Ніжин, вул.Ковпака.13</t>
  </si>
  <si>
    <t>Ніжинська міська організація політичної  партії "Всеукраїнський патріотичний союз"</t>
  </si>
  <si>
    <t>Хужко Світлана Олександрівна,</t>
  </si>
  <si>
    <t>Чернігівська обл., Ічнянський р., м. Ічня, вул. Максиміхіна, 26</t>
  </si>
  <si>
    <t>Ічнянська районна організація Соціально - Християнської партії</t>
  </si>
  <si>
    <t>Маценко Олександр Сергійович,</t>
  </si>
  <si>
    <t>Чернігівська обл., м. Ніжин, вул.Фурманова,2</t>
  </si>
  <si>
    <t>Ніжинська міська організація Всеукраїнської  партії "Нова Сила"</t>
  </si>
  <si>
    <t>Рябець Наталія Олексіївна,</t>
  </si>
  <si>
    <t>15300, Чернігівська обл., Корюківський р., м. Корюківка, вул. Шевченка, буд. 89, кв. 3</t>
  </si>
  <si>
    <t>Корюківська районна організація Соціально - Християнської Партії</t>
  </si>
  <si>
    <t>Мельоха Олег Віталійович,</t>
  </si>
  <si>
    <t>Чернігівська обл., Коропський р., смт Короп, вул. Жуковського, 51</t>
  </si>
  <si>
    <t>Коропська районна організація Ліберальної партії України (оновленої)</t>
  </si>
  <si>
    <t>Нечипоренко Віктор Сергійович,</t>
  </si>
  <si>
    <t>Чернігівська обл., Коропський р., смт Короп, 2 провул. Красіна, 15</t>
  </si>
  <si>
    <t>Коропська районна організація Соціально - Християнської партії</t>
  </si>
  <si>
    <t>Свиридов Петро Олексійович,</t>
  </si>
  <si>
    <t>Чернігівська обл., Коропський р., смт Короп, вул. Кибальчича, 2</t>
  </si>
  <si>
    <t>Коропська районна організація Партії розбудови, правозахисту недержавних організацій України</t>
  </si>
  <si>
    <t>Божко Анатолій Олексійович,</t>
  </si>
  <si>
    <t>17600, Чернігівська обл., Варвинський р., смт Варва, вулиця Шевченка,6</t>
  </si>
  <si>
    <t>Варвинська районна організація партії "Справедливість"</t>
  </si>
  <si>
    <t>Авраменко Володимир Миколайович,</t>
  </si>
  <si>
    <t>Чернігівська обл., Бахмацький р., м. Бахмач, вул.Заводська,34 кв.6</t>
  </si>
  <si>
    <t>Бахмацька  районна партійна організація  партії Соціального захисту</t>
  </si>
  <si>
    <t>Мелашенко Борис Володимирович,</t>
  </si>
  <si>
    <t>Дубина Лариса Миколаївна,</t>
  </si>
  <si>
    <t>Чернігівська обл., Бахмацький р., м. Бахмач, вул.Г.Перекопа,8</t>
  </si>
  <si>
    <t>Бахмацька районна організація Соціально-Християнської Партії</t>
  </si>
  <si>
    <t>06/155</t>
  </si>
  <si>
    <t>Корнієнко Станіслав Олександрович,</t>
  </si>
  <si>
    <t>Чернігівська обл., Менський р., м. Мена, вул.Жовтнева,8/59</t>
  </si>
  <si>
    <t>Менська районна організація Ліберальної партії України (оновлена)</t>
  </si>
  <si>
    <t>Руденко Юрій Дмитрович,</t>
  </si>
  <si>
    <t>Чернігівська обл., Менський р., м. Мена, вул.Суворова,1/37</t>
  </si>
  <si>
    <t>Менська районна організація партії Соціального захисту</t>
  </si>
  <si>
    <t>Римар Ірина Петрівна,</t>
  </si>
  <si>
    <t>Чернігівська обл., Менський р., м. Мена, вул.Шевченка,9</t>
  </si>
  <si>
    <t>Менська районна організація Соціально-християнської партії</t>
  </si>
  <si>
    <t>Повєтко Юрій Олександрович,</t>
  </si>
  <si>
    <t>Чернігівська обл., Менський р., м. Мена, вул.Кошового,6</t>
  </si>
  <si>
    <t>Менська міська організація партії Всеукраїнського об'єднання лівих "Справедливість"</t>
  </si>
  <si>
    <t>Власенко Катерина Антонівна,</t>
  </si>
  <si>
    <t>Чернігівська обл., Менський р., с. Стольне, вул.Камишного,8</t>
  </si>
  <si>
    <t>Менська районна організація партії Всеукраїнського об'днання лівих "Справедливість"</t>
  </si>
  <si>
    <t>Дмитренко Петро Петрович,</t>
  </si>
  <si>
    <t>Чернігівська обл., Козелецький р., с. Чемер, вул.Садова.37</t>
  </si>
  <si>
    <t>Чемерський первинний осередок Козелецької районної організації Всеукраїнського об'єднання лівих "Справедливість"</t>
  </si>
  <si>
    <t>Токар Микола романович,</t>
  </si>
  <si>
    <t>Чернігівська обл., Козелецький р., с. Пархимів, вул.Островського,1/2</t>
  </si>
  <si>
    <t>Пархимівський  первинний осередок Козелецької районної організації Всеукраїнського об'єднання лівих "Справедливість"</t>
  </si>
  <si>
    <t>Прима Валентин Вікторович,</t>
  </si>
  <si>
    <t>Чернігівська обл., Козелецький р., с. Бригинці, вул.Молодіжна,5</t>
  </si>
  <si>
    <t>Бригінцівський  первинний осередок Козелецької районної організації Всеукраїнського об'єднання лівих "Справедливість"</t>
  </si>
  <si>
    <t>Первинний осередок Всеукраїнського об'єднання лівих "Справедливість" с.Бригінці</t>
  </si>
  <si>
    <t>Соляник Надія Василівна,</t>
  </si>
  <si>
    <t>Чернігівська обл., Козелецький р., м. Остер, вул.Островського,8</t>
  </si>
  <si>
    <t>Остерська міська організація партії  Всеукраїнського об'єднання лівих "Справедливість"</t>
  </si>
  <si>
    <t>28/10</t>
  </si>
  <si>
    <t>Соляник Володимир Михайлович,</t>
  </si>
  <si>
    <t>Чернігівська обл., Козелецький р., смт Козелець, б-р.Франка ,16</t>
  </si>
  <si>
    <t>Козелецька районна організація партії Всеукраїнського об'єднання лівих "Справедливість"</t>
  </si>
  <si>
    <t>Михед Анатолій Володимирович,</t>
  </si>
  <si>
    <t>Чернігівська обл., Козелецький р., смт Козелець, вул.Богунська,3</t>
  </si>
  <si>
    <t>Козелецький  первинний осередок Козелецької районної організації Всеукраїнського об'єднання лівих "Справедливість"</t>
  </si>
  <si>
    <t>Білогруд Микола Іванович,</t>
  </si>
  <si>
    <t>Чернігівська обл., Козелецький р., с. Новий Шлях</t>
  </si>
  <si>
    <t>Новошляхівський первинний осередок Козелецької районної організації Всеукраїнського об'єднання лівих "Справедливість"</t>
  </si>
  <si>
    <t>Набільська Наталія Михайлівна,</t>
  </si>
  <si>
    <t>17000, Чернігівська обл., Козелецький р., смт Козелець, вул.Комсомольська,51а, кв.28</t>
  </si>
  <si>
    <t>Козелецька районна організація  Соціально-християнської партії</t>
  </si>
  <si>
    <t>Чепурко Олександр Олексійович,</t>
  </si>
  <si>
    <t>Чернігівська обл., Менський р., м. Мена, провул. Шкільний, 13</t>
  </si>
  <si>
    <t>Менська районна організація Політичної партії Всеукраїнського об'єднання "Громада"</t>
  </si>
  <si>
    <t>Щербина Михайло Михайлович, Голова</t>
  </si>
  <si>
    <t>16640, Чернігівська обл., Ніжинський р., с. Черняхівка, пров. Вишневий, 9</t>
  </si>
  <si>
    <t>Черняхівська сільська організація Партії регіонів</t>
  </si>
  <si>
    <t>Андрушко Лідія Миколаївна, Голова</t>
  </si>
  <si>
    <t>Чернігівська обл., Ніжинський р., с. Лісове, вул. Петровського, буд. 1 а, кв. 12</t>
  </si>
  <si>
    <t>Лісовська сільська організація Партії регіонів</t>
  </si>
  <si>
    <t>Назаренко Михайло Михайлович, голова</t>
  </si>
  <si>
    <t>Чернігівська обл., Чернігівський р., с. Мохнатин, вул. Садова, буд. 76</t>
  </si>
  <si>
    <t>Мохнатинська сільська організація Партії регіонів</t>
  </si>
  <si>
    <t>Байдакова Людмила Петрівна, Голова первинної організації</t>
  </si>
  <si>
    <t>Чернігівська обл., м. Чернігів, вул. Савчука, 7/58</t>
  </si>
  <si>
    <t>Первинна організація № 134 Деснянської районної в м. Чернігові організації Партії регіонів</t>
  </si>
  <si>
    <t>Боярченко Станіслав Юрійович, Голова первинної організації</t>
  </si>
  <si>
    <t>Чернігівська обл., м. Чернігів, просп. Миру, 196 б, кв.8</t>
  </si>
  <si>
    <t>Первинна організація № 133 Деснянської районної в м. Чернігові організації Партії регіонів</t>
  </si>
  <si>
    <t>Павленко Федір Олексійович,</t>
  </si>
  <si>
    <t>15461, Чернігівська обл., Семенівський р., с. Жадове, вул. Кірова, буд. 45</t>
  </si>
  <si>
    <t>Жадівська первинна організація Семенівської районної організації Комуністичної партії України</t>
  </si>
  <si>
    <t>Ільєнко Михайло Дмитрович,</t>
  </si>
  <si>
    <t>Чернігівська обл., Щорський р., м. Щорс, вул. Молодіжна, буд. 1</t>
  </si>
  <si>
    <t>Первинний партійний осередок Народної Партії № 8 м. Щорс Щорської районної організації Народної Пратії</t>
  </si>
  <si>
    <t>Черевик Тетяна Анатолівна ,</t>
  </si>
  <si>
    <t>Чернігівська обл., Талалаївський р., с. Поповичка, вул. Польова, буд. 2</t>
  </si>
  <si>
    <t>Поповичківський первинний осередок № 1 Талалаївської раонної організації Єдиного Центру</t>
  </si>
  <si>
    <t>Голуб Іван Михайлович,</t>
  </si>
  <si>
    <t>Чернігівська обл., Талалаївський р., с. Понори, вул. Леніна, буд. 7</t>
  </si>
  <si>
    <t>Понорівський первинний осередок № 1 Талалаївської районної організації Єдиного Ценрту</t>
  </si>
  <si>
    <t>Малишко Василь Іванович,</t>
  </si>
  <si>
    <t>Чернігівська обл., Талалаївський р., с. Займище, вул. Займищанська, буд. 11</t>
  </si>
  <si>
    <t>Займищанський первинний осередок № 1 Талалаївської районної організації Єдиного Центру</t>
  </si>
  <si>
    <t>Гопка Катерина Олексіївна ,</t>
  </si>
  <si>
    <t>Чернігівська обл., Талалаївський р., с. Основа, вул. Першотравнева, буд. 16</t>
  </si>
  <si>
    <t>Основський первинний осередок № 1 Талалаївської районної організації Єдиного Центру</t>
  </si>
  <si>
    <t>Малій Наталія Василівна ,</t>
  </si>
  <si>
    <t>Чернігівська обл., Талалаївський р., с. Слобідка, вул. Ковпака, буд. 11</t>
  </si>
  <si>
    <t>Слобідський первинний осередок № 1 Талалаївської районної організації Єдиного Центру</t>
  </si>
  <si>
    <t>Бут Галина Миколаївна, Голова</t>
  </si>
  <si>
    <t>16666, Чернігівська обл., Ніжинський р., с. Червоний Шлях, вулиця Привокзальна, 7</t>
  </si>
  <si>
    <t>Червоно-Шляхівська сільська організація Партії регіонів</t>
  </si>
  <si>
    <t>Голубенко Вадим Іванович ,</t>
  </si>
  <si>
    <t>Чернігівська обл., Талалаївський р., с. Рябухи, вул. Петра Тарасенка, буд. 11</t>
  </si>
  <si>
    <t>Рябухівський первинний осередок № 1 Талалаївської районної організації Єдиного Центру</t>
  </si>
  <si>
    <t>Куриленко Іван Миколайович, Голова</t>
  </si>
  <si>
    <t>16663, Чернігівська обл., Ніжинський р., с. Богданівка, вулиця Леніна, 77</t>
  </si>
  <si>
    <t>Богданівська сільська організація Партії регіонів</t>
  </si>
  <si>
    <t>Щербина Неля Павлівна,</t>
  </si>
  <si>
    <t>Чернігівська обл., Талалаївський р., с. Грицівка, вул. Низова, буд. 35</t>
  </si>
  <si>
    <t>Грицівський первинний осередок № 1 Талалаївської районної організації Єдиного Центру</t>
  </si>
  <si>
    <t>Єкименко Тамара Борисівна, Голова</t>
  </si>
  <si>
    <t>16663, Чернігівська обл., Ніжинський р., с. Перемога, вулиця Шевченка, 18</t>
  </si>
  <si>
    <t>Перемозька сільська організація Партії регіонів</t>
  </si>
  <si>
    <t>Забіяка Микола Вікторович ,</t>
  </si>
  <si>
    <t>Чернігівська обл., Талалаївський р., с. Харкове, вул. Молоджіна, буд. 19</t>
  </si>
  <si>
    <t>Харківський первинний осередок № 1 Талалаївської районної організації Єдиного Центру</t>
  </si>
  <si>
    <t>Ткаченко Людмила Віталіївна,</t>
  </si>
  <si>
    <t>Чернігівська обл., Талалаївський р., с. Березівка, вул. Молодіжна, буд. 5</t>
  </si>
  <si>
    <t>Березівський первинний осередок № 1 Талалаївської районної організації Єдиного Центру</t>
  </si>
  <si>
    <t>Проценко Юрій Іванович ,</t>
  </si>
  <si>
    <t>Чернігівська обл., Талалаївський р., с. Болотниця, вул. Шевченка, буд. 39</t>
  </si>
  <si>
    <t>Болотницький первинний осередок № 1 Талалаївської районної організації Єдиного Центру</t>
  </si>
  <si>
    <t>Орел Валентина Дмитрівна, Голова</t>
  </si>
  <si>
    <t>16663, Чернігівська обл., Ніжинський р., с. Червоний Колодязь, вулиця М. Орла, 73</t>
  </si>
  <si>
    <t>Червоноколодязька сільська організація Партії регіонів</t>
  </si>
  <si>
    <t>Павлиш Наталія Василівна ,</t>
  </si>
  <si>
    <t>Чернігівська обл., Талалаївський р., с. Скороходове, вул. 30 - річчя Перемоги, буд. 196</t>
  </si>
  <si>
    <t>Скороходівський первинний осередок № 1 Талалаївської районної організації Єдиного Центру</t>
  </si>
  <si>
    <t>Мусієнко Алла Іванівна ,</t>
  </si>
  <si>
    <t>Чернігівська обл., Талалаївський р., смт Талалаївка, вул. Горленка, буд. 5</t>
  </si>
  <si>
    <t>Український первинний осередок № 1 Талалаївської районної організації Єдиного Центру</t>
  </si>
  <si>
    <t>Снига Лідія Володимирівна ,</t>
  </si>
  <si>
    <t>Чернігівська обл., Талалаївський р., смт Талалаївка, вул. Пролетарська, буд. 76</t>
  </si>
  <si>
    <t>Талалаївський первинний осередок № 4 Талалаївської районної організації Єдиного Центру</t>
  </si>
  <si>
    <t>Харченко Олег Миколайович,</t>
  </si>
  <si>
    <t>16506, Чернігівська обл., Бахмацький р., м. Бахмач, вул. Грушевського, буд. 38</t>
  </si>
  <si>
    <t>Бахмацька сільська первинна організація № 3 Партії регоінів</t>
  </si>
  <si>
    <t>Риба Віталій Євгенович,</t>
  </si>
  <si>
    <t>16506, Чернігівська обл., Бахмацький р., м. Бахмач, вул. Богуна, буд. 15</t>
  </si>
  <si>
    <t>Бахмацька сільська первинна організація № 2 Партії регіонів</t>
  </si>
  <si>
    <t>Булавін Михайло Ілліч ,</t>
  </si>
  <si>
    <t>16506, Чернігівська обл., Бахмацький р., с. Бахмач, вул. І. Франка, буд. 36</t>
  </si>
  <si>
    <t>Бахмацька сільська первинна організація № 1 Партії регіонів</t>
  </si>
  <si>
    <t>12/100</t>
  </si>
  <si>
    <t>Гейко Ігор Миколайович,</t>
  </si>
  <si>
    <t>Чернігівська обл., Носівський р., м. Носівка, вул. Леніна, 41/15</t>
  </si>
  <si>
    <t>Носівська районна організація Демократичної партії України</t>
  </si>
  <si>
    <t>2-218</t>
  </si>
  <si>
    <t>Яценко Євгеній Миколайович, Голова організації</t>
  </si>
  <si>
    <t>17500, Чернігівська обл., м. Прилуки, вул. Лесі Українки, буд. №43</t>
  </si>
  <si>
    <t>Прилуцька міська партійна організація Всеукраїнського обєднання "Свобода"</t>
  </si>
  <si>
    <t>Котов Валерій Романович, Голова організації</t>
  </si>
  <si>
    <t>17500, Чернігівська обл., м. Прилуки, вул. 1 Травня, буд. 97, кв. 24</t>
  </si>
  <si>
    <t>Первинна організація №26 Прилуцької міської організації Партії регіонів</t>
  </si>
  <si>
    <t>Буряк Генадій Володимирович, Голова організації</t>
  </si>
  <si>
    <t>17500, Чернігівська обл., м. Прилуки, вул. Нечуя Левицького, буд. № 30</t>
  </si>
  <si>
    <t>Первинна організація №25 Прилуцької міської організації Партії регіонів</t>
  </si>
  <si>
    <t>Розумейко Микола Павлович, Голова організації</t>
  </si>
  <si>
    <t>17500, Чернігівська обл., м. Прилуки, вул.Шевченка, буд. № 23, кв. 1</t>
  </si>
  <si>
    <t>Первинна організація №24 Прилуцької міської організації Партії регіонів</t>
  </si>
  <si>
    <t>Нестеренко Валентина Іванівна, Голова організації</t>
  </si>
  <si>
    <t>17500, Чернігівська обл., Прилуцький р., смт Ладан, вул.Миру, буд. №16</t>
  </si>
  <si>
    <t>Первинна організація №4 Ладанської селищної організації Партії регіонів</t>
  </si>
  <si>
    <t>Майорова Оксана Андріївна, Голова організації</t>
  </si>
  <si>
    <t>17500, Чернігівська обл., Прилуцький р., смт Ладан, вул. Миру, буд.95а, кв.30</t>
  </si>
  <si>
    <t>Первинна організація №3 Ладанської селищної організації Партії регіонів</t>
  </si>
  <si>
    <t>Бульба Микола Дмитрович, Голова організації</t>
  </si>
  <si>
    <t>17500, Чернігівська обл., Прилуцький р., смт Ладан, вул.Крилова, буд. №4</t>
  </si>
  <si>
    <t>Первинна організація №2 Ладанської селищної організації Партії регіонів</t>
  </si>
  <si>
    <t>Мажара Тетяна Григорівна, Голова організації</t>
  </si>
  <si>
    <t>17500, Чернігівська обл., Прилуцький р., смт Ладан, вул.Миру, буд. №95а, кв.25</t>
  </si>
  <si>
    <t>Первинна організація №1 Ладанської селищьної організації Партії регіонів</t>
  </si>
  <si>
    <t>Пахарєв Валерій Дмитрович, Голова організації</t>
  </si>
  <si>
    <t>17500, Чернігівська обл., Прилуцький р., с. Маціївка, вул.Дубровенська, буд.3</t>
  </si>
  <si>
    <t>Маціївська сільська організація Партії регіонів</t>
  </si>
  <si>
    <t>Ілляшик Станіслав Миколайович, Голова організації</t>
  </si>
  <si>
    <t>17500, Чернігівська обл., Прилуцький р., с. Ряшки, Центральна, буд. №12б</t>
  </si>
  <si>
    <t>Ряшківська сільська організація Партії регіонів</t>
  </si>
  <si>
    <t>07-99</t>
  </si>
  <si>
    <t>Самолюк Юрій Євгенійович,</t>
  </si>
  <si>
    <t>Чернігівська обл., Щорський р., м. Щорс, пров.Клубний, буд. 1</t>
  </si>
  <si>
    <t>Щорська районна організація народно- демократичної партії</t>
  </si>
  <si>
    <t>112</t>
  </si>
  <si>
    <t>Кобзар Наталія Петрівна,</t>
  </si>
  <si>
    <t>Чернігівська обл., Ніжинський р., с. Світанок, вул.Гоголя,16кв.1</t>
  </si>
  <si>
    <t>світанківська сільська організація політичної партії "народний союз Наша україна"</t>
  </si>
  <si>
    <t>Телиш Ніна миколаївна,</t>
  </si>
  <si>
    <t>Чернігівська обл., Ніжинський р., с. Григоро-Іванівка, вул.Травнева,12</t>
  </si>
  <si>
    <t>Григоро-Іванівська сільська організація політичної партії "Народний союз Наша Україна"</t>
  </si>
  <si>
    <t>Постол Сергій Іванович,</t>
  </si>
  <si>
    <t>Чернігівська обл., Ніжинський р., смт Лосинівка, вул.жовтневої Революції,10</t>
  </si>
  <si>
    <t>Лосинівська сільська  організація політичної партії "Народний союз наша Україна"</t>
  </si>
  <si>
    <t>Аношко Сергій Михайлович , Голова</t>
  </si>
  <si>
    <t>Чернігівська обл., Менський р., м. Мена, вул.Нове життя,175</t>
  </si>
  <si>
    <t>Менська районна організація  Народний союз  "Наша Україна"</t>
  </si>
  <si>
    <t>Марушко Микола михайлович,</t>
  </si>
  <si>
    <t>Чернігівська обл., Носівський р., м. Носівка, пров.Світанковий,11а</t>
  </si>
  <si>
    <t>Носівська районна організація Української соціал -демократичної партії</t>
  </si>
  <si>
    <t>76</t>
  </si>
  <si>
    <t>Карапа валентин михайлович,</t>
  </si>
  <si>
    <t>Чернігівська обл., Носівський р., м. Носівка, вул.Плеханова,60</t>
  </si>
  <si>
    <t>Носівська міська організація політичної партії "Молода Україна"</t>
  </si>
  <si>
    <t>61</t>
  </si>
  <si>
    <t>Самокиша Юрій Васильович, Голова</t>
  </si>
  <si>
    <t>Чернігівська обл., Носівський р., с. Коломійцівка, вул.Леніна,54</t>
  </si>
  <si>
    <t>Норсівська районна організація політичної партії "Молода Україна"</t>
  </si>
  <si>
    <t>Єрко Галина михайлівна,</t>
  </si>
  <si>
    <t>Чернігівська обл., Куликівський р., смт Куликівка, вул.Щорса,71 кв.8</t>
  </si>
  <si>
    <t>Куликівська територіальна районна організація політичної партії народного Союзу "Наша Україна"</t>
  </si>
  <si>
    <t>89</t>
  </si>
  <si>
    <t>Ігнатенко юрій Павлович,</t>
  </si>
  <si>
    <t>Чернігівська обл., Куликівський р., смт Куликівка, вул.Гагаріна,4</t>
  </si>
  <si>
    <t>куликівська районна організація політичної партії Народного руху України</t>
  </si>
  <si>
    <t>Тараканов Леонід  Борисович,</t>
  </si>
  <si>
    <t>Чернігівська обл., Бобровицький р., м. Бобровиця, вул.Черніігвська,9акв.20</t>
  </si>
  <si>
    <t>Бобровицька районна організація народного руху України</t>
  </si>
  <si>
    <t>Чернігівська обл., Бобровицький р., м. Бобровиця, вул.Леніна,51</t>
  </si>
  <si>
    <t>Бобровицька районна партійна організація політичної партії "Трудова Україна"</t>
  </si>
  <si>
    <t>Герасименко Марія Петрівна,</t>
  </si>
  <si>
    <t>Чернігівська обл., Бобровицький р., м. Бобровиця, вул.Незалежності,44</t>
  </si>
  <si>
    <t>Бобровицька районна організація Демократичної партії України</t>
  </si>
  <si>
    <t>Герасименко Олександр Федорович,</t>
  </si>
  <si>
    <t>Чернігівська обл., Бобровицький р., м. Бобровиця, вул.франка,96</t>
  </si>
  <si>
    <t>Бобровицька районна організація політичної партії "Молода Україна"</t>
  </si>
  <si>
    <t>Мошко Віктор Васильвич,</t>
  </si>
  <si>
    <t>Чернігівська обл., м. Чернігів, Новозаводський р., 50 років ВЛКСМ 15. кв. 83</t>
  </si>
  <si>
    <t>Первинна  партійна організація № 38 Новозаводської районної в м. Чернігові партійної організації Всеукраїнського об"єднання "Батьківщина"</t>
  </si>
  <si>
    <t>Акулова Світлана Василівна, Голова первинної організації</t>
  </si>
  <si>
    <t>Чернігівська обл., м. Чернігів, Новозаводський р., Комсомольська 58, кв. 43</t>
  </si>
  <si>
    <t>Партійна організація №118 Новозаводської районної в м. Чернігові організації Партії регіонів</t>
  </si>
  <si>
    <t>Дегтярьов Артем Віталійович, Голова первинної організації</t>
  </si>
  <si>
    <t>Чернігівська обл., м. Чернігів, Новозаводський р., проспект Перемоги буд. 151, кв. 42</t>
  </si>
  <si>
    <t>Первинна організація № 111 Новозаводської районної в м. Чернігові організації Партії регіонів</t>
  </si>
  <si>
    <t>Костюченко Катерина Петрівна, Голова первинної організації</t>
  </si>
  <si>
    <t>Чернігівська обл., м. Чернігів, Новозаводський р., Стахановців 6, кв. 4</t>
  </si>
  <si>
    <t>Партійна організація №116 Новозаводської районної в м. Чернігові організації Партії регіонів</t>
  </si>
  <si>
    <t>Кулешов Роман Юрійович, Голова первинної організації</t>
  </si>
  <si>
    <t>Чернігівська обл., м. Чернігів, Новозаводський р., 1 Гвардійської Армії 10 кв. 56</t>
  </si>
  <si>
    <t>Партійна організація №102 Новозаводської районної в м. Чернігові організації Партії регіонів</t>
  </si>
  <si>
    <t>Алексєєнко Любов Павлівна, Голова первинної організації</t>
  </si>
  <si>
    <t>Чернігівська обл., м. Чернігів, Новозаводський р., Любецька 7 кв. 193</t>
  </si>
  <si>
    <t>Партійна організація №95 Новозаводської районної в м. Чернігові організації Партії регіонів</t>
  </si>
  <si>
    <t>Вауліна Юлія Миколаївна, Голова первинної організації</t>
  </si>
  <si>
    <t>Чернігівська обл., м. Чернігів, Новозаводський р., Жабинського 1, кв. 37</t>
  </si>
  <si>
    <t>Партійна організація №93 Новозаводської районної в м. Чернігові організації Партії регіонів</t>
  </si>
  <si>
    <t>Буренок Ганна Олександрівна, Голова первинної організації</t>
  </si>
  <si>
    <t>Чернігівська обл., м. Чернігів, Новозаводський р., Старопасадська 11</t>
  </si>
  <si>
    <t>Партійна організація № 94 Новозаводської районної в м. Чернігові організації Партії регіонів</t>
  </si>
  <si>
    <t>Кузнецова-Молодчая Тетяна Степанівна, Голова первинної організації</t>
  </si>
  <si>
    <t>Чернігівська обл., м. Чернігів, Новозаводський р., Щорса 6 кв. 14</t>
  </si>
  <si>
    <t>Партійна організація №90 Новозаводської районної в м. Чернігові організації Партії регіонів</t>
  </si>
  <si>
    <t>Сацюк Іван Федосійович, Голова</t>
  </si>
  <si>
    <t>16623, Чернігівська обл., Ніжинський р., с. Заньки, вул. Заньковецької, буд. 27</t>
  </si>
  <si>
    <t>Заньківська сільська організація Партії регіонів</t>
  </si>
  <si>
    <t>Діденчук Оксана Миколаївна, Голова</t>
  </si>
  <si>
    <t>Чернігівська обл., Ніжинський р., с. Курилівка, вул. 1-го Травня, 1</t>
  </si>
  <si>
    <t>Курилівська сільська організація Партії регіонів</t>
  </si>
  <si>
    <t>Градобик Людмила Анатоліївна, Голова</t>
  </si>
  <si>
    <t>16633, Чернігівська обл., Ніжинський р., с. Григоро-Іванівка, вул. Колгоспна, 1</t>
  </si>
  <si>
    <t>Григороіванівська сільська організація Партії регіонів</t>
  </si>
  <si>
    <t>Нікитко Сергій Миколайович, Голова</t>
  </si>
  <si>
    <t>16641, Чернігівська обл., Ніжинський р., с. Березанка, пров. Садовий, 4</t>
  </si>
  <si>
    <t>Березанська сільська організація Партії регіонів</t>
  </si>
  <si>
    <t>Гхарба Тетяна Григорівна, Голова первинної організації</t>
  </si>
  <si>
    <t>Чернігівська обл., м. Чернігів, Деснянський р., Олега Кошового 25, кв. 49</t>
  </si>
  <si>
    <t>Первинна організація № 112 Деснянської районної в м. Чернігові організації Партії регіонів</t>
  </si>
  <si>
    <t>Бакун Наталія Володимирівна, Голова первинної організації</t>
  </si>
  <si>
    <t>Чернігівська обл., м. Чернігів, Деснянський р., вул. Доценка буд. 8 кв. 92</t>
  </si>
  <si>
    <t>Первинна організація № 113 Деснянської районної в м. Чернігові організації Партії регіонів</t>
  </si>
  <si>
    <t>Лимар Людмила Іванівна, Голова первинної організації</t>
  </si>
  <si>
    <t>Чернігівська обл., м. Чернігів, Деснянський р., Горького 52, кв. 95</t>
  </si>
  <si>
    <t>Первинна організація № 114 Деснянської районної в м. Чернігові організації Партії регіонів</t>
  </si>
  <si>
    <t>Ященко Володимир Іванович, Голова первинної організації</t>
  </si>
  <si>
    <t>Чернігівська обл., м. Чернігів, Деснянський р., Рокосовського 53, кв.7</t>
  </si>
  <si>
    <t>Первинна організація № 115 Деснянської районної в м. Чернігові організації Партії регіонів</t>
  </si>
  <si>
    <t>Голівець Олена Юріївна, Голова первинної організації</t>
  </si>
  <si>
    <t>Чернігівська обл., м. Чернігів, Деснянський р., Рокосовського 41, кв. 66</t>
  </si>
  <si>
    <t>Первинна організація № 117 Деснянської районної в м. Чернігові організації Партії регіонів</t>
  </si>
  <si>
    <t>Боровик Тетяна Володимирівна, Голова первинної організації</t>
  </si>
  <si>
    <t>Чернігівська обл., м. Чернігів, вул. Одинцова, 13/4</t>
  </si>
  <si>
    <t>Первинна організація № 119 Деснянської районної в м. Чернігові організації Партії регіонів</t>
  </si>
  <si>
    <t>Тарасевич Ольга Олександрівна, Голова первинної організації</t>
  </si>
  <si>
    <t>14038, Чернігівська обл., м. Чернігів, Деснянський р., Фікселя 15</t>
  </si>
  <si>
    <t>Первинна організація № 120 Деснянської районної в м. Чернігові організації Партії регіонів</t>
  </si>
  <si>
    <t>Лелянова Людмила Михайлівна, Голова первинної організації</t>
  </si>
  <si>
    <t>14038, Чернігівська обл., м. Чернігів, Деснянський р., Шевченка кв. 53, к. 2, кв. 57</t>
  </si>
  <si>
    <t>Первинна організація № 101 Деснянської районної в м. Чернігові організації Партії регіонів</t>
  </si>
  <si>
    <t>Шпак Тетяна Анатоліївна, Голова первинної організації</t>
  </si>
  <si>
    <t>14032, Чернігівська обл., м. Чернігів, Деснянський р., Пухова 140, кв. 119</t>
  </si>
  <si>
    <t>Первинна організація № 99 Деснянської районної в м. Чернігові організації Партії регіонів</t>
  </si>
  <si>
    <t>Шутченко Валентина Іванівна, Голова первинної організації</t>
  </si>
  <si>
    <t>14027, Чернігівська обл., м. Чернігів, Деснянський р., вул. Космонавтів, буд 5, к. 2, кв. 17</t>
  </si>
  <si>
    <t>Первинна організація № 100 Деснянської районної в м. Чернігові організації Партії регіонів</t>
  </si>
  <si>
    <t>Назарова Світлана Іванівна, Голова первинної організації</t>
  </si>
  <si>
    <t>14038, Чернігівська обл., м. Чернігів, Деснянський р., проспект Перемоги 125 кв. 46</t>
  </si>
  <si>
    <t>Первинна організація № 97 Деснянської районної в м. Чернігові організації Партії регіонів</t>
  </si>
  <si>
    <t>Мисник Тетяна Анатоліївна, Голова первинної організації</t>
  </si>
  <si>
    <t>14027, Чернігівська обл., м. Чернігів, Деснянський р., Шевченка 112А, кв. 95</t>
  </si>
  <si>
    <t>Первинна організація № 98 Деснянської районної в м. Чернігові організації Партії регіонів</t>
  </si>
  <si>
    <t>Зайченко Зоя Михайлівна, Голова первинної організації</t>
  </si>
  <si>
    <t>14034, Чернігівська обл., м. Чернігів, Деснянський р., Рокосовського 60 кв. 35</t>
  </si>
  <si>
    <t>Первинна організація № 96 Деснянської районної в м. Чернігові організації Партії регіонів</t>
  </si>
  <si>
    <t>Федорович Оксана Анатоліївна, Голова</t>
  </si>
  <si>
    <t>14030, Чернігівська обл., м. Чернігів, Деснянський р., Панфіловців 19А</t>
  </si>
  <si>
    <t>Первинна організація № 92 Деснянської районної в м. Чернігові організації Партії регіонів</t>
  </si>
  <si>
    <t>Кривицький Леонід Леонідович, Голова первинної організації</t>
  </si>
  <si>
    <t>14032, Чернігівська обл., м. Чернігів, вул. Пухова, 109/2/14</t>
  </si>
  <si>
    <t>Первинна організація № 91 Деснянської районної в м. Чернігові організації Партії регіонів</t>
  </si>
  <si>
    <t>Федорова Світлана Віталіївна, Голова первинної організації</t>
  </si>
  <si>
    <t>14034, Чернігівська обл., м. Чернігів, Деснянський р., Рокосовського 62, кв. 38</t>
  </si>
  <si>
    <t>Первинна організація № 89 Деснянської районної в м. Чернігові організації Партії регіонів</t>
  </si>
  <si>
    <t>Сурай Галина Петрівна, Голова первинної організації</t>
  </si>
  <si>
    <t>14032, Чернігівська обл., м. Чернігів, Деснянський р., Рокосовського 18 кв. 54</t>
  </si>
  <si>
    <t>Первинна організація № 103 Деснянської районної в м. Чернігові організації Партії регіонів</t>
  </si>
  <si>
    <t>Тимошенко Тетяна Валеріївна, Голова первинної організації</t>
  </si>
  <si>
    <t>14034, Чернігівська обл., м. Чернігів, Деснянський р., Космонавтів буд. 26 кв. 43</t>
  </si>
  <si>
    <t>Первинна організація № 104 Деснянської районної в м. Чернігові організації Партії регіонів</t>
  </si>
  <si>
    <t>Бєльтюков Михайло Олексійович, Голова первинної організації</t>
  </si>
  <si>
    <t>14010, Чернігівська обл., м. Чернігів, Новозаводський р., Дніпровська буд. 35, кв. 5</t>
  </si>
  <si>
    <t>Первинна організація № 105 Новозаводської районної в М. Чернігові організації Партії регіонів</t>
  </si>
  <si>
    <t>Кухарчук Світлана Олександрівна, Голова первинної організації</t>
  </si>
  <si>
    <t>14017, Чернігівська обл., м. Чернігів, Новозаводський р., Щорса буд. 51 кв. 110</t>
  </si>
  <si>
    <t>Первинна організація № 106 Новозаводської районної в м. Чернігові організації Партії регіонів</t>
  </si>
  <si>
    <t>Табачок Оксана Миколаївна, Голова первинної організації</t>
  </si>
  <si>
    <t>14032, Чернігівська обл., м. Чернігів, Деснянський р., Рокосовського буд.22 кв. 73</t>
  </si>
  <si>
    <t>Первинна організація № 107 Деснянської районної в м. Чернігові організації Партії регіонів</t>
  </si>
  <si>
    <t>Койдан Ганна Олександрівна, Голова</t>
  </si>
  <si>
    <t>14017, Чернігівська обл., м. Чернігів, Новозаводський р., Малясова буд. 25</t>
  </si>
  <si>
    <t>Первинна організація № 108 Новозаводської районної в м. Чернігові організації Партії регіонів</t>
  </si>
  <si>
    <t>Бондаренко Оксана Іванівна, Голова первинної організації</t>
  </si>
  <si>
    <t>14034, Чернігівська обл., м. Чернігів, Деснянський р., Рокосовського буд. 54-А кв. 31</t>
  </si>
  <si>
    <t>Первинна організація № 109 Деснянської районної в м. Чернігові організації Партії регіонів</t>
  </si>
  <si>
    <t>Ліпницька Тетяна Євгенівна, Голова первинної організації</t>
  </si>
  <si>
    <t>14005, Чернігівська обл., м. Чернігів, Деснянський р., П"ятницька буд. 92 кв. 78</t>
  </si>
  <si>
    <t>Первинна організація №110 Деснянської районної в м. Чернігові організації Партії регіонів</t>
  </si>
  <si>
    <t>Максимюк Тамара Пилипівна, Голова первинної організації</t>
  </si>
  <si>
    <t>14037, Чернігівська обл., м. Чернігів, Новозаводський р., 50 років ВЛКСМ буд. 3а кв. 309</t>
  </si>
  <si>
    <t>Первинна організація № 121 Новозаводської районної в м. Чернігові організації Партії регіонів</t>
  </si>
  <si>
    <t>Луференко Максим Володимирович, Голова первинної організації</t>
  </si>
  <si>
    <t>Чернігівська обл., м. Чернігів, вул. П'ятницька, 80/77</t>
  </si>
  <si>
    <t>Первинна організація № 126 Новозаводської районної в м. Чернігові організації Партії регіонів</t>
  </si>
  <si>
    <t>Вергун Олександр Михайлович, Голова первинної організації</t>
  </si>
  <si>
    <t>14021, Чернігівська обл., м. Чернігів, Новозаводський р., Войкого буд. 15 кв. 135</t>
  </si>
  <si>
    <t>Первинна організація №128 Новозаводської районної в м. Чернігові організації Партії регіонів</t>
  </si>
  <si>
    <t>Слісаренко Наталія Олександрівна, Голова первинної організації</t>
  </si>
  <si>
    <t>14017, Чернігівська обл., м. Чернігів, Новозаводський р., проспект Перемоги буд. 54 кв. 45</t>
  </si>
  <si>
    <t>Первинна організація № 129 Новозаводської районної в м. Чернігові організації Партії регіонів</t>
  </si>
  <si>
    <t>Гаєва Тетяна Володимирівна, Голова первинної організації</t>
  </si>
  <si>
    <t>14029, Чернігівська обл., м. Чернігів, Деснянський р., проспект Миру буд. 212 кв. 44</t>
  </si>
  <si>
    <t>Первинна організація №122 Деснянської районної в м. Чернігові організації Партії регіонів</t>
  </si>
  <si>
    <t>Волкова Людмила Григорівна, Голова первинної організації</t>
  </si>
  <si>
    <t>14029, Чернігівська обл., м. Чернігів, Деснянський р., Матросова буд.11</t>
  </si>
  <si>
    <t>Первинна організація № 123 Деснянської районної в м. Чернігові організації Партії регіонів</t>
  </si>
  <si>
    <t>Кононтюкк Алла Василівна, Голова</t>
  </si>
  <si>
    <t>16644, Чернігівська обл., Ніжинський р., с. Переяслівка, вул. Леніна, буд. 54</t>
  </si>
  <si>
    <t>Переяслівська сільська організація Партії регіонів</t>
  </si>
  <si>
    <t>Філоненко Микола Володимирович, Голова</t>
  </si>
  <si>
    <t>16653, Чернігівська обл., Ніжинський р., с. Пашківка, вул. Пролетарська, буд. 18</t>
  </si>
  <si>
    <t>Пашківська сільська організація Партії регіонів</t>
  </si>
  <si>
    <t>177</t>
  </si>
  <si>
    <t>Волошко Микола Євгенович,</t>
  </si>
  <si>
    <t>Чернігівська обл., Сосницький р., смт Сосниця, вул. Корнєва 14 кв. 6</t>
  </si>
  <si>
    <t>Сосницька районна організація Соціально-екологічної партії "Союз. Чорнобиль. Україна"</t>
  </si>
  <si>
    <t>199/60</t>
  </si>
  <si>
    <t>Левченко Павліна Василівна,</t>
  </si>
  <si>
    <t>Чернігівська обл., Сосницький р., смт Сосниця, вул. Покровська, буд. 17</t>
  </si>
  <si>
    <t>Сосницька районна організація всеукраїнського об'єднання "Громада"</t>
  </si>
  <si>
    <t>№ 407</t>
  </si>
  <si>
    <t>Кушка Іван Іванович, голова</t>
  </si>
  <si>
    <t>15500, Чернігівська обл., Чернігівський р., с. Снов'янка, вул. Лісова, буд. 1-А, кв. 13</t>
  </si>
  <si>
    <t>Чернігівська районна партійна організація Прогресивно-Демократичної Партії України</t>
  </si>
  <si>
    <t>Бойко Тетяна Олександрівна, Голова місцевої партійної організації</t>
  </si>
  <si>
    <t>Чернігівська обл., м. Чернігів, Космонавтів 24 кв. 13</t>
  </si>
  <si>
    <t>Чернігівська міська партійна організація Прогресивно - Демократичної Партії України</t>
  </si>
  <si>
    <t>Нарась Валерій Андрійович , Керівник структурного утворення політичної партії</t>
  </si>
  <si>
    <t>16300, Чернігівська обл., Куликівський р., смт Куликівка, вул. Радянська, 17</t>
  </si>
  <si>
    <t>Куликівська районна організація Партії "Об"єднані ліві і селяни"</t>
  </si>
  <si>
    <t>90</t>
  </si>
  <si>
    <t>Заріцька Наталія Миколаївна,</t>
  </si>
  <si>
    <t>Чернігівська обл., Корюківський р., м. Корюківка, пров. Горького, буд. 3</t>
  </si>
  <si>
    <t>Корюківська районна організація партії Всеукраїнське об'єднання лівих "Справедливість"</t>
  </si>
  <si>
    <t>Пономаренко Ірина Миколаївна ,</t>
  </si>
  <si>
    <t>Чернігівська обл., Борзнянський р., с. Кинашівка, вул Правобережна, буд. 12</t>
  </si>
  <si>
    <t>Кинашівський первинний осередок № 1 Борзнянської районної організації Єдиного центру</t>
  </si>
  <si>
    <t>Блоха Наталія Григорівна ,</t>
  </si>
  <si>
    <t>Чернігівська обл., Борзнянський р., с. Оленівка, вул. Свердлова, буд. 23</t>
  </si>
  <si>
    <t>Оленівський первинний осередок № 1 Борзнянської районної організації Єдиного центру</t>
  </si>
  <si>
    <t>Бобирець Світлана Миколаївна ,</t>
  </si>
  <si>
    <t>Чернігівська обл., Сосницький р., с. Полісся, -</t>
  </si>
  <si>
    <t>Поліський первинний осередок Сосницької районної організації Єдиного Центру</t>
  </si>
  <si>
    <t>Ткаченко Олена Миколаївна, Голова</t>
  </si>
  <si>
    <t>16662, Чернігівська обл., Ніжинський р., с. Дуболугівка, вул. Червоноармійська, буд. 14</t>
  </si>
  <si>
    <t>Дуболугівська сільська організація Партії регіонів</t>
  </si>
  <si>
    <t>Сіренко Катерина Василівна, Голова</t>
  </si>
  <si>
    <t>16630, Чернігівська обл., Ніжинський р., с. Стодоли, вул. Леніна, буд. 47-В</t>
  </si>
  <si>
    <t>Стодольська сільська організація Партії регіонів</t>
  </si>
  <si>
    <t>Олексенко Валентина Іванівна, Голова</t>
  </si>
  <si>
    <t>Чернігівська обл., Ніжинський р., с. Зруб, вул. Мічуріна, буд. 24</t>
  </si>
  <si>
    <t>Зрубівська сільська організація Партії регіонів</t>
  </si>
  <si>
    <t>Рижевська Ольга Михайлівна, Голова</t>
  </si>
  <si>
    <t>16630, Чернігівська обл., Ніжинський р., с. Переходівка, вул. Поліська, буд. 54</t>
  </si>
  <si>
    <t>Переходівська сільська організація Партії регіонів</t>
  </si>
  <si>
    <t>Давидова Валентина Олександрівна, Голова</t>
  </si>
  <si>
    <t>16646, Чернігівська обл., Ніжинський р., с. Кунашівка, вул. Леніна, буд. 42-А, кв. 8</t>
  </si>
  <si>
    <t>Кунашівська сільська організація Партії регіонів</t>
  </si>
  <si>
    <t>Остряниця Людмила Борисівна, Голова</t>
  </si>
  <si>
    <t>16651, Чернігівська обл., Ніжинський р., с. Хвилівка, вул. Котовського, буд. 1</t>
  </si>
  <si>
    <t>Хвилівська сільська організація Партії регіонів</t>
  </si>
  <si>
    <t>37</t>
  </si>
  <si>
    <t>Притченко Ігор Михайлович,</t>
  </si>
  <si>
    <t>Чернігівська обл., Козелецький р., с. Чемер</t>
  </si>
  <si>
    <t>Чемерський сільський осередок Соціал - демократичної партії України (об'єднаної)</t>
  </si>
  <si>
    <t>120</t>
  </si>
  <si>
    <t>Афанасьєв Володимир Григорович,</t>
  </si>
  <si>
    <t>Чернігівська обл., Козелецький р., с. Хрещате, вул. Шевченка, буд. 81</t>
  </si>
  <si>
    <t>Хрещатинський первинний осередок Козелецької районної організації Селянської партії України</t>
  </si>
  <si>
    <t>Шарикін Сергій Альбертович,</t>
  </si>
  <si>
    <t>Чернігівська обл., Козелецький р., м. Остер, вул. Ватутіна, буд. 23</t>
  </si>
  <si>
    <t>Остерська міська організація Козелецької районної організації Громадянської партії "ПОРА"</t>
  </si>
  <si>
    <t>22/4</t>
  </si>
  <si>
    <t>Куран Володимир Євгенович,</t>
  </si>
  <si>
    <t>Чернігівська обл., Козелецький р., м. Остер, вул. Леніна, буд. 35</t>
  </si>
  <si>
    <t>Козелецька районна організація політичної партії Ліберальна Україна</t>
  </si>
  <si>
    <t>26/8</t>
  </si>
  <si>
    <t>Єркін Олександр Володимирович,</t>
  </si>
  <si>
    <t>Чернігівська обл., Козелецький р., смт Козелець, вул. Комсомольська, буд. 116/2</t>
  </si>
  <si>
    <t>Козелецька районна організація Демократичної партії України</t>
  </si>
  <si>
    <t>Мороз Валерій Володимирович,</t>
  </si>
  <si>
    <t>Чернігівська обл., Городнянський р., м. Городня, вул. Перемоги 71, кв. 35</t>
  </si>
  <si>
    <t>Городнянська районна організація політичної партії "Нова демократія"</t>
  </si>
  <si>
    <t>Маркова Алла Іванівна,</t>
  </si>
  <si>
    <t>Чернігівська обл., Городнянський р., м. Городня, вул. Радянська, 50 кв. 14</t>
  </si>
  <si>
    <t>Городнянська районна організація Демократичної партії України</t>
  </si>
  <si>
    <t>Зінич Євген Іванович, Голова</t>
  </si>
  <si>
    <t>Чернігівська обл., Ічнянський р., смт Парафіївка</t>
  </si>
  <si>
    <t>Ічнянська районна організація Народного Руху України</t>
  </si>
  <si>
    <t>40</t>
  </si>
  <si>
    <t>Трифонов Олександр Віталійович,</t>
  </si>
  <si>
    <t>Чернігівська обл., Новгород-Сіверський р., м. Новгород-Сіверський, вул. Леніна, буд. 2, кв. 23</t>
  </si>
  <si>
    <t>Первинний осередок Народного Руху України в місті Новгород - Сіверський</t>
  </si>
  <si>
    <t>Череп Микола Анатолійович,</t>
  </si>
  <si>
    <t>Чернігівська обл., Новгород-Сіверський р., с. Печенюги</t>
  </si>
  <si>
    <t>Первинний партійний осередок Народного Руху України в селі Печенюги Новгород - Сіверського району</t>
  </si>
  <si>
    <t>Рощін Василь Олексійович,</t>
  </si>
  <si>
    <t>Чернігівська обл., Новгород-Сіверський р., с. Новеньке</t>
  </si>
  <si>
    <t>Первинний осередок Народного Руху України в селах Новеньке, Будище, Пушкарі Новгород - Сіверського району</t>
  </si>
  <si>
    <t>Багорова Юлія Олександрівна,</t>
  </si>
  <si>
    <t>Чернігівська обл., Новгород-Сіверський р., с. Ларинівка</t>
  </si>
  <si>
    <t>Первинний партійний осередок Народного Руху України в селах Ларинівка та Бугринівка Новгород - Сіверського району</t>
  </si>
  <si>
    <t>Кондратенко Олена Юріївна,</t>
  </si>
  <si>
    <t>Чернігівська обл., Новгород-Сіверський р., м. Новгород-Сіверський, вул. Гоголя, буд. 1, кв. 1</t>
  </si>
  <si>
    <t>Новгород - Сіверська районна організація політичної партії "Яблуко"</t>
  </si>
  <si>
    <t>8</t>
  </si>
  <si>
    <t>Скібенок Микола Олександрович,</t>
  </si>
  <si>
    <t>Чернігівська обл., Новгород-Сіверський р., м. Новгород-Сіверський, вул. Акуленка, буд. 14</t>
  </si>
  <si>
    <t>Новгород - Сіверська районна організація Народного Руху України</t>
  </si>
  <si>
    <t>Овчинников Віктор Миколайович,</t>
  </si>
  <si>
    <t>Чернігівська обл., Новгород-Сіверський р., м. Новгород-Сіверський, вул. Горького, буд. 16</t>
  </si>
  <si>
    <t>Новгород - Сіверська районна організація Партії Зелених України</t>
  </si>
  <si>
    <t>24</t>
  </si>
  <si>
    <t>Герасименко Сергій Якович,</t>
  </si>
  <si>
    <t>Чернігівська обл., м. Ніжин, вул. Єсипенко, буд. 1, кв. 4</t>
  </si>
  <si>
    <t>Ніжинська міська організація політичної партії "Яблуко"</t>
  </si>
  <si>
    <t>Кузьменко Костянтин Станіславович,</t>
  </si>
  <si>
    <t>Чернігівська обл., м. Ніжин, вул. Московська, буд. 13</t>
  </si>
  <si>
    <t>Ніжинська районна місцева організація політичної партії "Яблуко"</t>
  </si>
  <si>
    <t>Мазун Анатолій Григорович,</t>
  </si>
  <si>
    <t>Чернігівська обл., м. Ніжин, вул. Березанська, буд. 55</t>
  </si>
  <si>
    <t>Ніжинська міська організація Партії Зелених України</t>
  </si>
  <si>
    <t>1/64</t>
  </si>
  <si>
    <t>Разон Віктор Миколайович,</t>
  </si>
  <si>
    <t>Чернігівська обл., Ніжинський р., с. Григоро-Іванівка, вул. Набережна, буд. 29</t>
  </si>
  <si>
    <t>Ніжинська районна організація Народного Руху України</t>
  </si>
  <si>
    <t>235/16</t>
  </si>
  <si>
    <t>Чернігівська обл., м. Ніжин, вул. Широкомагерська, буд. 91</t>
  </si>
  <si>
    <t>Ніжинська міська організація Народного Руху України</t>
  </si>
  <si>
    <t>Баклажко Михайло Петрович,</t>
  </si>
  <si>
    <t>Чернігівська обл., Менський р., смт Березна, вул. Радянська, 3</t>
  </si>
  <si>
    <t>Менська районна партійна організація Комуністичної партії України (оновленої)</t>
  </si>
  <si>
    <t>Данильченко Галина Іванівна,</t>
  </si>
  <si>
    <t>Чернігівська обл., Менський р., м. Мена, вул. Гастело, 3</t>
  </si>
  <si>
    <t>Менська районна організація політичної партії "Яблуко"</t>
  </si>
  <si>
    <t>Квашук Валерій Анатолійович,</t>
  </si>
  <si>
    <t>Чернігівська обл., Менський р., с. Киселівка, вул. Кузнєцова, 12</t>
  </si>
  <si>
    <t>Менська районна організація Партії Зелених України</t>
  </si>
  <si>
    <t>65</t>
  </si>
  <si>
    <t>Корбач Віктор Іванович,</t>
  </si>
  <si>
    <t>Чернігівська обл., Менський р., смт Березна, вул. Бурківського, 12-"А"</t>
  </si>
  <si>
    <t>Менська районна організація Народного Руху України</t>
  </si>
  <si>
    <t>Гузь Валерій Миколайович, Голова</t>
  </si>
  <si>
    <t>17100, Чернігівська обл., Носівський р., м. Носівка, вул. Центральна, буд. 47/6</t>
  </si>
  <si>
    <t>Носівська районна організація Народного Руху України</t>
  </si>
  <si>
    <t>39</t>
  </si>
  <si>
    <t>Тірик Микола Миколайович,</t>
  </si>
  <si>
    <t>17100, Чернігівська обл., Носівський р., м. Носівка, вул. Богуна, буд. 17</t>
  </si>
  <si>
    <t>Носівська районна організація політичної партії "Яблуко"</t>
  </si>
  <si>
    <t>Науменко Віктор Григорович,</t>
  </si>
  <si>
    <t>Чернігівська обл., Куликівський р., смт Куликівка, вул. Короленка, 20</t>
  </si>
  <si>
    <t>Куликівська районна організація Партії Зелених України</t>
  </si>
  <si>
    <t>Клименко Геннадій Борисович ,</t>
  </si>
  <si>
    <t>Чернігівська обл., Козелецький р., смт Козелець, вул. Розумовських, буд. 72</t>
  </si>
  <si>
    <t>Козелецька районна організація Української партії "Єдність"</t>
  </si>
  <si>
    <t>Прима Микола Олексійович ,</t>
  </si>
  <si>
    <t>Чернігівська обл., Козелецький р., смт Козелець, вул. Комсомольська, буд. 13</t>
  </si>
  <si>
    <t>Козелецька районна організація політичної партії "Яблуко"</t>
  </si>
  <si>
    <t>Бардаков Володимир Анатолійович ,</t>
  </si>
  <si>
    <t>Чернігівська обл., Козелецький р., сщ Прогрес, вул. Гедройця буд. 4</t>
  </si>
  <si>
    <t>Прогресівська первинна партійна організація  Аграрної партії України</t>
  </si>
  <si>
    <t>Афанасьєв Володимир Григорович ,</t>
  </si>
  <si>
    <t>Хрещатинський первинний осередок Козелецької районної організації Соціалістичної партії України</t>
  </si>
  <si>
    <t>24/6</t>
  </si>
  <si>
    <t>Іванов Володимир Іванович ,</t>
  </si>
  <si>
    <t>Чернігівська обл., Козелецький р., смт Козелець, вул. Московська, буд. 4/1</t>
  </si>
  <si>
    <t>Козелецька районна первинна організація Народно-демократичної партії</t>
  </si>
  <si>
    <t>Іванько Артем Олександрович, голова</t>
  </si>
  <si>
    <t>Чернігівська обл., Бахмацький р., м. Бахмач, вул. Привокзальна, буд. 11</t>
  </si>
  <si>
    <t>Бахмацька районна організація Партії Зелених України</t>
  </si>
  <si>
    <t>Киричок Володимир Борисович,</t>
  </si>
  <si>
    <t>16572, Чернігівська обл., Бахмацький р., смт Дмитрівка, вул. Миру, буд. 36</t>
  </si>
  <si>
    <t>Бахмацька районна організація Народного Руху України</t>
  </si>
  <si>
    <t>Дорош Павло Дмитрович,</t>
  </si>
  <si>
    <t>16500, Чернігівська обл., Бахмацький р., м. Бахмач, вул. К.Маркса, буд. 10</t>
  </si>
  <si>
    <t>Бахмацький міський осередок Народного Руху України</t>
  </si>
  <si>
    <t>Тинкалюк Сергій Васильович,</t>
  </si>
  <si>
    <t>16512, Чернігівська обл., Бахмацький р., м. Батурин, с.м.т.Батурин, вул. Молодіжна, буд. 26</t>
  </si>
  <si>
    <t>Батуринська міська організація Народного Руху України</t>
  </si>
  <si>
    <t>35/17</t>
  </si>
  <si>
    <t>Соколовський Анатолій Володимирович ,</t>
  </si>
  <si>
    <t>Чернігівська обл., Козелецький р., смт Козелець, вул. Пролетарська, буд. 22</t>
  </si>
  <si>
    <t>Козелецька районна організація Народної партії вкладників та соціального захисту</t>
  </si>
  <si>
    <t>Дмитрівський селищний осередок Народного Руху України</t>
  </si>
  <si>
    <t>Харченко Галина Василівна,</t>
  </si>
  <si>
    <t>Чернігівська обл., Козелецький р., с. Лемеші, вул. Садова буд. 11</t>
  </si>
  <si>
    <t>Лемешівський первинний осередок  Козелецької районної організації  Української Народної Партії</t>
  </si>
  <si>
    <t>Примаченко Валерій Степанович,</t>
  </si>
  <si>
    <t>Чернігівська обл., м. Ніжин, вул. Курилівська, 23/1</t>
  </si>
  <si>
    <t>Ніжинська міська організація Народного союзу "Наша Україна"</t>
  </si>
  <si>
    <t>36</t>
  </si>
  <si>
    <t>Шевчун Василь Олексійович,</t>
  </si>
  <si>
    <t>Чернігівська обл., Ніжинський р., смт Лосинівка, вул. Шевченка, 2-Б,кв. 4</t>
  </si>
  <si>
    <t>Ніжинська районна організація Народного союзу "Наша Україна"</t>
  </si>
  <si>
    <t>Ющенко Геннадій Михайлович, Голова</t>
  </si>
  <si>
    <t>Чернігівська обл., м. Ніжин, вул. Шевченка, 176</t>
  </si>
  <si>
    <t>Ніжинська міська організація партії "Відродження"</t>
  </si>
  <si>
    <t>Жадько Галина Миколаївна,</t>
  </si>
  <si>
    <t>Чернігівська обл., Ніжинський р., с. Богданівка, вул. Леніна,42</t>
  </si>
  <si>
    <t>Богданівська первинна партійна організація Ніжинської районної партійної організації Народної Партії</t>
  </si>
  <si>
    <t>Чернігівська обл., Городнянський р., с. Кузничі</t>
  </si>
  <si>
    <t>Чернігівська обл., Городнянський р., с. Хрипівка</t>
  </si>
  <si>
    <t>Чернігівська обл., Городнянський р., с. Полісся</t>
  </si>
  <si>
    <t>289</t>
  </si>
  <si>
    <t>Самофал Василь Васильович,</t>
  </si>
  <si>
    <t>Чернігівська обл., Ніжинський р., с. Терешківка, вул. Шевченка, 4</t>
  </si>
  <si>
    <t>Терешківський первинний осередок Ніжинської районної організації Селянської партії України</t>
  </si>
  <si>
    <t>Макаренко Ольга авлівна,</t>
  </si>
  <si>
    <t>Чернігівська обл., Ніжинський р., с. Шняківка, вул. Леніна, 40</t>
  </si>
  <si>
    <t>Шняківський первинний осередок Ніжинської районної організації Селянської партії України</t>
  </si>
  <si>
    <t>Андрук Надія Олексіївна,</t>
  </si>
  <si>
    <t>Чернігівська обл., Ніжинський р., с. Лісове, вул. Петровського, 24</t>
  </si>
  <si>
    <t>Лісовський первинний осередок Ніжинської районної організації Селянської партії України</t>
  </si>
  <si>
    <t>Занько Ганна Михайлівна,</t>
  </si>
  <si>
    <t>Чернігівська обл., Ніжинський р., с. Заньки, вул. Заньковецької,20</t>
  </si>
  <si>
    <t>Заньківський первинний осередок Ніжинської районної організації Селянської партії України</t>
  </si>
  <si>
    <t>Купрієнко Валентина Василівна,</t>
  </si>
  <si>
    <t>Чернігівська обл., м. Ніжин, вул. Московська, 54-г,кв. 6</t>
  </si>
  <si>
    <t>Первинна партійна організація №2 Ніжинської міської партійної організації Республіканської Партії України</t>
  </si>
  <si>
    <t>Шурига Ірина Миколаївна,</t>
  </si>
  <si>
    <t>Чернігівська обл., Новгород-Сіверський р., с. Ломанка</t>
  </si>
  <si>
    <t>Первинна організація Народно - демократичної партії в селі Ломанка Новгород - Сіверського району</t>
  </si>
  <si>
    <t>46</t>
  </si>
  <si>
    <t>Абрамовська Ірина Володимирівна,</t>
  </si>
  <si>
    <t>Чернігівська обл., Новгород-Сіверський р., м. Новгород-Сіверський, вул. Коротченка, буд. 16</t>
  </si>
  <si>
    <t>Новгород - Сіверська районна організація Комуністичної партії робітників і селян</t>
  </si>
  <si>
    <t>Паніматченко Василь Михайлович,</t>
  </si>
  <si>
    <t>Чернігівська обл., Новгород-Сіверський р., м. Новгород-Сіверський, вул. Шевченка, буд. 23</t>
  </si>
  <si>
    <t>Новгород - Сіверська районна організація Селянської партії України</t>
  </si>
  <si>
    <t>Халіман Віктор Іванович,</t>
  </si>
  <si>
    <t>Чернігівська обл., Новгород-Сіверський р., м. Новгород-Сіверський, вул. Овражна, буд. 1, кв. 4</t>
  </si>
  <si>
    <t>Новгород - Сіверська районна організація політичної партії "Народна Самооборона"</t>
  </si>
  <si>
    <t>Голован Володимир Васильович,</t>
  </si>
  <si>
    <t>Чернігівська обл., Новгород-Сіверський р., м. Новгород-Сіверський, провулок Школьного, буд. 3</t>
  </si>
  <si>
    <t>Новгород - Сіверська районна організація Ліберальної партії України (оновленої)</t>
  </si>
  <si>
    <t>Адаменко Микола Миколайович,</t>
  </si>
  <si>
    <t>Чернігівська обл., Новгород-Сіверський р., м. Новгород-Сіверський, вул. Ломоносова, буд. 7</t>
  </si>
  <si>
    <t>Первинний осередок Соціал-демократичної партії України (об'єднаної) в місті Новгород - Сіверський по вулицях Богуна, Ломоносова, Акуленка</t>
  </si>
  <si>
    <t>Пашко Ганна Іванівна,</t>
  </si>
  <si>
    <t>Чернігівська обл., м. Ніжин, вул. Московська, 54-г, кв. 6</t>
  </si>
  <si>
    <t>Первинна партійна організація №3 Ніжинської міської партійної організації Республіканської Партії України</t>
  </si>
  <si>
    <t>70/266</t>
  </si>
  <si>
    <t>Павлюк Валентина Михайлівна,</t>
  </si>
  <si>
    <t>Чернігівська обл., Щорський р., с. Низківка, вул. Щорса, 16</t>
  </si>
  <si>
    <t>Щорська районна організація Демократичної партії України</t>
  </si>
  <si>
    <t>Черхарова Валентина Аркадіївна,</t>
  </si>
  <si>
    <t>Чернігівська обл., м. Ніжин, вул. Московська ,54-г,кв. 6</t>
  </si>
  <si>
    <t>Первинна партійна організація №4 Ніжинської міської партійної організації Республіканської Партії України</t>
  </si>
  <si>
    <t>Захарченко Ганна Михайлівна,</t>
  </si>
  <si>
    <t>Чернігівська обл., Щорський р., с. Тур'я</t>
  </si>
  <si>
    <t>Тур'янський первинний партійний осередок Республіканської партії України</t>
  </si>
  <si>
    <t>Здрок Світлана Юріївна,</t>
  </si>
  <si>
    <t>Чернігівська обл., м. Ніжин, вул.Московська, 54-г,кв. 6</t>
  </si>
  <si>
    <t>Первинна партійна організація №9 Ніжинської міської партійної організації Республіканської Партії України</t>
  </si>
  <si>
    <t>Павленко Геннадій Володимирович,</t>
  </si>
  <si>
    <t>Чернігівська обл., Щорський р., м. Щорс, вул. Щорса, буд. 53</t>
  </si>
  <si>
    <t>Первинний осередок партії "Демократичний Союз" м. Щорс</t>
  </si>
  <si>
    <t>Носов Петро Васильович,</t>
  </si>
  <si>
    <t>Чернігівська обл., Ніжинський р., вул. Радянська, 69</t>
  </si>
  <si>
    <t>Пашківська первинна партійна організація Ніжинської районної партійної організації Республіканської Партії України</t>
  </si>
  <si>
    <t>Фігура  Антоніна Миколаївна,</t>
  </si>
  <si>
    <t>Чернігівська обл., Ніжинський р., с. Яхнівка, вул.Шевченка, 62-а</t>
  </si>
  <si>
    <t>Яхнівська первинна партійна організація Ніжинської районної партійної організації Республіканської Партії України</t>
  </si>
  <si>
    <t>Корж Віктор Борисович,</t>
  </si>
  <si>
    <t>15000, Чернігівська обл., Ріпкинський р., смт Ріпки, вул. Вишнева, буд. 14</t>
  </si>
  <si>
    <t>Ріпкинська районна організація Народної Партії</t>
  </si>
  <si>
    <t>Мішура Вікторія Вікторівна,</t>
  </si>
  <si>
    <t>Чернігівська обл., Ніжинський р., с. Мала Кошелівка, вул. Молодіжна. 29</t>
  </si>
  <si>
    <t>Малокошелівська первинна партійна організація Ніжинської районної партійної організації Республіканської Партії України</t>
  </si>
  <si>
    <t>5/122</t>
  </si>
  <si>
    <t>Балабай Віталій Григорович,</t>
  </si>
  <si>
    <t>15000, Чернігівська обл., Ріпкинський р., смт Ріпки, вул. Попудренка, буд. 13, кв. 7</t>
  </si>
  <si>
    <t>Ріпкинська районна організація Комуністичної партії України</t>
  </si>
  <si>
    <t>Дяченко Андрій Федорович,</t>
  </si>
  <si>
    <t>Чернігівська обл., м. Ніжин, вул. Щорса, 57, с.Твані</t>
  </si>
  <si>
    <t>Тванівська первинна партійна організація Ніжинської районної партійної організації Республіканської Партії України</t>
  </si>
  <si>
    <t>Світлична Лариса Яківна,</t>
  </si>
  <si>
    <t>Первинна партійна організація №1 Ніжинської міської партійної організації Республіканської Партії України</t>
  </si>
  <si>
    <t>Свинобой Микола Михайлович,</t>
  </si>
  <si>
    <t>Чернігівська обл., Ніжинський р., с. Березанка, вул. Леніна, буд. 33</t>
  </si>
  <si>
    <t>Березанський первинний осередок Ніжинської районної партійної організації Української соціал-демократичної партії</t>
  </si>
  <si>
    <t>Шушаріна Світлана Григорівна,</t>
  </si>
  <si>
    <t>Чернігівська обл., м. Ніжин, вул.Московська, 54-г,кв.6</t>
  </si>
  <si>
    <t>Первинна партійна організація №5 Ніжинської міської партійної організації Республіканської Партії України</t>
  </si>
  <si>
    <t>Зюзіна Леонтій Павлович,</t>
  </si>
  <si>
    <t>Чернігівська обл., Ніжинський р., с. Наумівське, вул. Коцюбинського,буд. 10</t>
  </si>
  <si>
    <t>Наумівська первинна партійна організація Ніжинської районної партійної організації Республіканської Партії України</t>
  </si>
  <si>
    <t>Марченко Надія Володимирівна,</t>
  </si>
  <si>
    <t>Чернігівська обл., Ніжинський р., с. Шняківка, вул. Комсомольська, буд. 68</t>
  </si>
  <si>
    <t>Шняківський первинний осередок Ніжинської районної партійної організації Української соціал-демократичної партії</t>
  </si>
  <si>
    <t>Шлаган Наталія Василівна,</t>
  </si>
  <si>
    <t>Чернігівська обл., Ніжинський р., с. Григоро-Іванівка, вул. Леніна, буд. 12</t>
  </si>
  <si>
    <t>Григоро-Іванівський первинний осередок Ніжинської районної партійної організації Української соціал-демократичної партії</t>
  </si>
  <si>
    <t>Шкарупа Петро Васильович,</t>
  </si>
  <si>
    <t>Чернігівська обл., Ніжинський р., с. Мала Кошелівка, вул. Молодіжна, буд.8</t>
  </si>
  <si>
    <t>Малокошелівський первинний осередок Ніжинської районної партійної організації Української соціал-демократичної партії</t>
  </si>
  <si>
    <t>Ландар Валентина Миколаївна,</t>
  </si>
  <si>
    <t>Чернігівська обл., Ніжинський р., с. Черняхівка, вул. Об'їжджа, буд. 28</t>
  </si>
  <si>
    <t>Черняхівський первинний осередок Ніжинської районної партійної організації Української соціал-демократичної партії</t>
  </si>
  <si>
    <t>Березюк Володимир Миколайович ,</t>
  </si>
  <si>
    <t>Стольненська сільська організація політичної партії "Народний Союз Наша Україна"</t>
  </si>
  <si>
    <t>Богдановський Олександр Анатолійович ,</t>
  </si>
  <si>
    <t>Чернігівська обл., Менський р., с. Величківка, вул. Довженко, 8 "А"</t>
  </si>
  <si>
    <t>Величківська сільська організація політичної партії "Народний Союз Наша Україна"</t>
  </si>
  <si>
    <t>Цибулько Валентина Василівна ,</t>
  </si>
  <si>
    <t>Чернігівська обл., Менський р., с. Осьмаки, вул. Молодіжна 25</t>
  </si>
  <si>
    <t>Осьмаківська сільська організація політичної партії "Народний Союз Наша Україна"</t>
  </si>
  <si>
    <t>Буланий Микола Іванович ,</t>
  </si>
  <si>
    <t>Чернігівська обл., Менський р., смт Макошине, вул. Заводська, 11/4</t>
  </si>
  <si>
    <t>Макошинська селищна організація політичної партії "Народний Союз Наша Україна"</t>
  </si>
  <si>
    <t>Корюковець Катерина Кирилівна,</t>
  </si>
  <si>
    <t>Чернігівська обл., Менський р., с. Слобідка, вул. Шкільна, 6</t>
  </si>
  <si>
    <t>Слобідська сільська організація політичної партії "Народний Союз Наша Україна"</t>
  </si>
  <si>
    <t>Заболотний Олексій Григорович ,</t>
  </si>
  <si>
    <t>Чернігівська обл., Менський р., с. Миколаївка, вул. Кірова, 9/1</t>
  </si>
  <si>
    <t>Миколаївська сільська організація політичної партії "Народний Союз Наша Україна"</t>
  </si>
  <si>
    <t>Лисиця Тамара Степанівна ,</t>
  </si>
  <si>
    <t>Чернігівська обл., Менський р., с. Бірківка, вул. Леніна, 1/2</t>
  </si>
  <si>
    <t>Бірківська сільська організація політичної партії "Народний Союз Наша Україна"</t>
  </si>
  <si>
    <t>Шарай Ігор Анатолійович ,</t>
  </si>
  <si>
    <t>Чернігівська обл., Менський р., с. Локнисте, вул. Молодіжна,  5</t>
  </si>
  <si>
    <t>Локнистенська сільська організація політичної партії "Народний Союз Наша Україна"</t>
  </si>
  <si>
    <t>Павленко Антоніна Федорівна ,</t>
  </si>
  <si>
    <t>Чернігівська обл., Менський р., смт Березна, проул. Жовтневський, 7</t>
  </si>
  <si>
    <t>Березнянська сільська організація політичної партії "Народний Союз Наша Україна"</t>
  </si>
  <si>
    <t>Бублик Тетяна Петрівна,</t>
  </si>
  <si>
    <t>Чернігівська обл., Менський р., сщ Чапаєвка, вул. Перемоги, 20</t>
  </si>
  <si>
    <t>Чапаївська сільська організація політичної партії "Народний Союз Наша Україна"</t>
  </si>
  <si>
    <t>Бабушкіна Валентина Панасівна,</t>
  </si>
  <si>
    <t>Чернігівська обл., Менський р., с. Волосківці, вул. 1 Травня, 60</t>
  </si>
  <si>
    <t>Волосківська сільська організація політичної партії "Народний Союз Наша Україна"</t>
  </si>
  <si>
    <t>Сіроокий Володимир Федорович ,</t>
  </si>
  <si>
    <t>Чернігівська обл., Менський р., с. Синявка, вул. Першотравнева, 9 "А"</t>
  </si>
  <si>
    <t>Синявська сільська організація політичної партії "Народний Союз Наша Україна"</t>
  </si>
  <si>
    <t>Максимець Віктор Миколайович ,</t>
  </si>
  <si>
    <t>Чернігівська обл., Менський р., с. Семенівка, вул. Космонавтів 15 "А"</t>
  </si>
  <si>
    <t>Семенівська сільська організація політичної партії "Народний Союз Наша Україна"</t>
  </si>
  <si>
    <t>Лях Олена Владиславівна,</t>
  </si>
  <si>
    <t>Чернігівська обл., Менський р., с. Блистова, вул. Набережна 15</t>
  </si>
  <si>
    <t>Блистівська сільська організація політичної партії "Народний Союз Наша Україна"</t>
  </si>
  <si>
    <t>Джим Тетяна Олександрівна,</t>
  </si>
  <si>
    <t>Чернігівська обл., Менський р., с. Данилівка, вул. Миру, 44</t>
  </si>
  <si>
    <t>Данилівська сільська організація політичної партії "Народний Союз Наша Україна"</t>
  </si>
  <si>
    <t>Троцик Микола Григорович ,</t>
  </si>
  <si>
    <t>Чернігівська обл., Менський р., с. Ушня, вул. Пролетарська, буд. 25</t>
  </si>
  <si>
    <t>Ушнянська сільська організація політичної партії "Народний Союз Наша Україна"</t>
  </si>
  <si>
    <t>Євсієнко Ірина Олександрівна,</t>
  </si>
  <si>
    <t>Чернігівська обл., Менський р., с. Бігач, вул.-</t>
  </si>
  <si>
    <t>Бігацька сільська організація політичної партії "Народний Союз Наша Україна"</t>
  </si>
  <si>
    <t>Кузнєцов Михайло Григорович ,</t>
  </si>
  <si>
    <t>Чернігівська обл., Менський р., с. Феськівка, вул. Мордашко, 1</t>
  </si>
  <si>
    <t>Феськівська сільська організація політичної партії "Народний Союз Наша Україна"</t>
  </si>
  <si>
    <t>Кисіль Олена Григорівна ,</t>
  </si>
  <si>
    <t>Чернігівська обл., Менський р., с. Дягова, вул. Широка 49</t>
  </si>
  <si>
    <t>Дягівська сільська організація політичної партії "Народний Союз Наша Україна"</t>
  </si>
  <si>
    <t>Сащенко Любов Миколаївна ,</t>
  </si>
  <si>
    <t>Чернігівська обл., Менський р., с. Ліски, вул. Перемоги, 13 "А"</t>
  </si>
  <si>
    <t>Лісківська сільська організація політичної партії "Народний Союз Наша Україна"</t>
  </si>
  <si>
    <t>Федорченко Володимир Іванович ,</t>
  </si>
  <si>
    <t>Чернігівська обл., Менський р., с. Жовтневе, вул. Жовтнева, 69</t>
  </si>
  <si>
    <t>Жовтневська сільська організація політичної партії "Народний Союз Наша Україна"</t>
  </si>
  <si>
    <t>Соломеник Тетяна Миколаївна,</t>
  </si>
  <si>
    <t>Чернігівська обл., Менський р., с. Ліски, вул. Пархоменка, 19</t>
  </si>
  <si>
    <t>Лісківська первинна організація Менської районної організації Республіканської партії України</t>
  </si>
  <si>
    <t>Хоменко Людмила Михайлівна ,</t>
  </si>
  <si>
    <t>Чернігівська обл., Менський р., м. Мена, вул. Чехова, 26</t>
  </si>
  <si>
    <t>Менський первинний осередок  №2 Менської районної організації Селянської партії України</t>
  </si>
  <si>
    <t>Задохіна Галина Дмитрівна,</t>
  </si>
  <si>
    <t>Чернігівська обл., Менський р., смт Березна, вул. Радянська, буд. 28</t>
  </si>
  <si>
    <t>Первинний осередок партії "Демократичний Союз" сел. Березна</t>
  </si>
  <si>
    <t>Корсакевич Микола Олексійович,</t>
  </si>
  <si>
    <t>Чернігівська обл., м. Ніжин, вул. Жовтнева, 1/47</t>
  </si>
  <si>
    <t>Зрубицька первинна партійна організація Ніжинської районної партійної організації Соціалістичної партії України</t>
  </si>
  <si>
    <t>Постол Раїса Григорівна,</t>
  </si>
  <si>
    <t>Яхнівська первинна партійна організація Ніжинської районної партійної організації Соціалістичної партії України</t>
  </si>
  <si>
    <t>Симоненко Марія Іванівна,</t>
  </si>
  <si>
    <t>Чернігівська обл., м. Ніжин, вул. Жовтнева,1/47</t>
  </si>
  <si>
    <t>Пашківська первинна партійна організація Ніжинської районної партійної організації Соціалістичної партії України</t>
  </si>
  <si>
    <t>Іващенко Микола Опанасович,</t>
  </si>
  <si>
    <t>Чернігівська обл., м. Ніжин, вул.Жовтнева,1/47</t>
  </si>
  <si>
    <t>Лісовська первинна партійна організація Ніжинської районної партійної організації Соціалістичної партії України</t>
  </si>
  <si>
    <t>Курило Олена Кирилівна,</t>
  </si>
  <si>
    <t>Чернігівська обл., м. Ніжин, вул.Жовтнева, 1/47</t>
  </si>
  <si>
    <t>Ковтунівська первинна партійна організація Ніжинської районної партійної організації Соціалістичної партії України</t>
  </si>
  <si>
    <t>Шимко Людмила Миколаївна,</t>
  </si>
  <si>
    <t>Чернігівська обл., Ніжинський р., с. Данине, вул. Шевченка, 22-а</t>
  </si>
  <si>
    <t>Данинський первинний осередок  Ніжинської районної організації Єдиного Центру</t>
  </si>
  <si>
    <t>Кожедуб Станіслав Іванович,</t>
  </si>
  <si>
    <t>Чернігівська обл., Ніжинський р., с. Вертіївка, вул. Шевченка,45</t>
  </si>
  <si>
    <t>Вертіївський первинний осередок №2 Ніжинської районної організації Єдиного Центру</t>
  </si>
  <si>
    <t>Нещадим Наталія Іванівна,</t>
  </si>
  <si>
    <t>Чернігівська обл., Варвинський р., с. Богдани, вул. 30 років Перемоги, буд. 9</t>
  </si>
  <si>
    <t>Первинна організація  Всеукраїнського об'єднання "Батьківщина" с. Богдани</t>
  </si>
  <si>
    <t>Кабалик Сергій Володимирович ,</t>
  </si>
  <si>
    <t>Чернігівська обл., Варвинський р., смт Варва, вул. Миру, буд. 46, кв. 66</t>
  </si>
  <si>
    <t>Варвинська районна організація Громадської Партії "ПОРА"</t>
  </si>
  <si>
    <t>Данинський первинний осередок Ніжинської районної організації Єдиного Центру</t>
  </si>
  <si>
    <t>Овчінніков Віктор Іванович,</t>
  </si>
  <si>
    <t>Чернігівська обл., Варвинський р., смт Варва, вул. Миру, буд. 48, кв. 28</t>
  </si>
  <si>
    <t>Варвинська районна організація Соціалістичної партії України</t>
  </si>
  <si>
    <t>Коробко Сергій Михайлович,</t>
  </si>
  <si>
    <t>Чернігівська обл., Щорський р., с. Гвоздиківка, вул. Неретіна, буд. 81</t>
  </si>
  <si>
    <t>Гвоздиківський первинний осередок Щорської районної організації Єдиного Центру</t>
  </si>
  <si>
    <t>Хомчук Руслан Михайлович ,</t>
  </si>
  <si>
    <t>Чернігівська обл., Щорський р., с. Нові Млини, вул. А. Хомчука, буд. 15</t>
  </si>
  <si>
    <t>Новомлинський первинний осередок Щорської районної організації Єдиного Центру</t>
  </si>
  <si>
    <t>Терещенко Антоніна Іванівна ,</t>
  </si>
  <si>
    <t>Чернігівська обл., Щорський р., с. Старі Боровичі, вул. Центральна, буд. 26</t>
  </si>
  <si>
    <t>Староборовицький первинний осередок Щорської районної організації Єдиного Центру</t>
  </si>
  <si>
    <t>Горбиль Анатолій Васильович,</t>
  </si>
  <si>
    <t>Чернігівська обл., Куликівський р., с. Жуківка, вул. Молодіжна, буд. 79</t>
  </si>
  <si>
    <t>Жуківська первинна партійна організація Трудововї партії України</t>
  </si>
  <si>
    <t>Мурашко Анатолій Миколайович,</t>
  </si>
  <si>
    <t>Чернігівська обл., Куликівський р., с. Вересоч, вул. Жовтнева, буд. 6</t>
  </si>
  <si>
    <t>Вересоцька первинна партійна організація Трудововї партії України</t>
  </si>
  <si>
    <t>15000, Чернігівська обл., Ріпкинський р., смт Ріпки, вул. Святомиколаївська, буд. 15</t>
  </si>
  <si>
    <t>Полосьмак Артем Васильович,</t>
  </si>
  <si>
    <t>Ріпкинська районна партійна організація Трудововї партії України</t>
  </si>
  <si>
    <t>Сироїжко Володимир Антонович,</t>
  </si>
  <si>
    <t>17044, Чернігівська обл., Козелецький р., м. Остер, вул. Карла Маркса, буд. 62,кв.2</t>
  </si>
  <si>
    <t>Остерський первинний осередок Козелецької районної організації Української Народної Партії</t>
  </si>
  <si>
    <t>Терещенко Валентина Василівна,</t>
  </si>
  <si>
    <t>17034, Чернігівська обл., Козелецький р., с. Хрещате, вул. Висоцького, буд. 1</t>
  </si>
  <si>
    <t>Хрещатинський первинний осередок Козелецької районної організації Української Народної Партії</t>
  </si>
  <si>
    <t>1/26</t>
  </si>
  <si>
    <t>Чернігівська обл., Срібнянський р., смт Срібне, вул. Леніна, буд. 25</t>
  </si>
  <si>
    <t>Срібнянська районна організація Партії "Демократичний Союз"</t>
  </si>
  <si>
    <t>Чернігівська обл., Срібнянський р., смт Срібне, вул. Чапаєва, буд. 30, кв.16</t>
  </si>
  <si>
    <t>Срібнянська районна організація політичної партії "Нова демократія"</t>
  </si>
  <si>
    <t>Петренко Вячеслав Олексійович,</t>
  </si>
  <si>
    <t>Чернігівська обл., Срібнянський р., смт Срібне, вул. Грушевського, буд.10</t>
  </si>
  <si>
    <t>Срібнянська районна партійна організація політичної партії "Вперед, Україно!"</t>
  </si>
  <si>
    <t>117</t>
  </si>
  <si>
    <t>Діденко Петро Павлович,</t>
  </si>
  <si>
    <t>Чернігівська обл., Срібнянський р., с. Лебединці, вул. Щорса, буд. 13</t>
  </si>
  <si>
    <t>Лебединський первинний осередок Срібнянської районної партійної організації Селянської партії України</t>
  </si>
  <si>
    <t>52</t>
  </si>
  <si>
    <t>Остапенко Юрій Олександрович,</t>
  </si>
  <si>
    <t>Чернігівська обл., Срібнянський р., с. Харитонівка, вул. Першотравнева, буд. 23</t>
  </si>
  <si>
    <t>Первинний осередок Всеукраїнського об"єднання "Батьківщина" с.Харитонівка</t>
  </si>
  <si>
    <t>Задерецька Людмила Ярославівна,</t>
  </si>
  <si>
    <t>Чернігівська обл., Срібнянський р., с. Поділ, вул. Б.Хмельницького, буд. 12</t>
  </si>
  <si>
    <t>Срібнянська районна організація Всеукраїнської партії трудящих</t>
  </si>
  <si>
    <t>Сліпко  Любов  Володимирівна, Керівник структурного утворення політичної партії</t>
  </si>
  <si>
    <t>17300, Чернігівська обл., Срібнянський р., смт Срібне, вул. Гагаріна, буд. 36</t>
  </si>
  <si>
    <t>Срібнянська районна організація Української соціал-демократичної Партії</t>
  </si>
  <si>
    <t>Діденко Світлана Миколаівна,</t>
  </si>
  <si>
    <t>Чернігівська обл., Срібнянський р., с. Лебединці, вул. Миру, буд. 25</t>
  </si>
  <si>
    <t>Лебединська первинна партійна організація Срібнянської районної організації Народної Партії</t>
  </si>
  <si>
    <t>Халимон Микола Васильович,</t>
  </si>
  <si>
    <t>Чернігівська обл., Срібнянський р., смт Срібне, вул. Саполовича, буд.20</t>
  </si>
  <si>
    <t>Срібнянська первинна партійна організація Срібнянської районної організації Народної Партії</t>
  </si>
  <si>
    <t>Коваленко Борис Іванович,</t>
  </si>
  <si>
    <t>Чернігівська обл., Срібнянський р., с. Карпилівка, вул. Першотравнева, буд. 45</t>
  </si>
  <si>
    <t>Карпилівська первинна партійна організація Срібнянської районної організації Народної Партії</t>
  </si>
  <si>
    <t>Волуй Зоя Іванівна,</t>
  </si>
  <si>
    <t>Чернігівська обл., Срібнянський р., с. Савинці, вул. Незалежності, буд. 1</t>
  </si>
  <si>
    <t>Савинська первинна партійна організація Срібнянської районної організації Народної Партії</t>
  </si>
  <si>
    <t>Ляшко Андрій Миколайович,</t>
  </si>
  <si>
    <t>Чернігівська обл., Срібнянський р., с. Васьківці, вул. Шкільна, буд. 1а</t>
  </si>
  <si>
    <t>Васьківська первинна партійна організація Срібнянської районної організації Народної Партії</t>
  </si>
  <si>
    <t>Вакуленко Олексій іванович,</t>
  </si>
  <si>
    <t>Чернігівська обл., Срібнянський р., с. Сокиринці, вул. Комсомольська, буд. 7</t>
  </si>
  <si>
    <t>Сокиринська первинна партійна організація Срібнянської районної організації Народної Партії</t>
  </si>
  <si>
    <t>Радченко Володимир Михайлович,</t>
  </si>
  <si>
    <t>Чернігівська обл., Срібнянський р., с. Сокиринці, вул. Миру,буд.4</t>
  </si>
  <si>
    <t>Оверченко Анатолій Михайлович,</t>
  </si>
  <si>
    <t>Чернігівська обл., Срібнянський р., с. Калюжинці, вул. Б.Хмельницького, буд. 18</t>
  </si>
  <si>
    <t>Калюжинська первинна партійна організація Срібнянської районної організації Народної Партії</t>
  </si>
  <si>
    <t>Скорик Григорій Васильович,</t>
  </si>
  <si>
    <t>Чернігівська обл., Срібнянський р., с. Харитонівка, вул. Кірова, буд. 14</t>
  </si>
  <si>
    <t>Харитонівська первинна партійна організація Срібнянської районної організації Народної Партії</t>
  </si>
  <si>
    <t>Ткаліч Анатолій Костянтинович,</t>
  </si>
  <si>
    <t>Чернігівська обл., Срібнянський р., с. Поділ, вул. Б.Хмельницького, буд. 5</t>
  </si>
  <si>
    <t>Подільська первинна партійна організація Срібнянської районної організації Народної Партії</t>
  </si>
  <si>
    <t>Сушко Володимир Миколайович,</t>
  </si>
  <si>
    <t>Чернігівська обл., Срібнянський р., с. Гриціївка, вул. Незалежності, буд. 27</t>
  </si>
  <si>
    <t>Гриціївська первинна партійна організація Срібнянської районної організації Народної Партії</t>
  </si>
  <si>
    <t>Яременко Тамара Василівна,</t>
  </si>
  <si>
    <t>Чернігівська обл., Срібнянський р., смт Дігтярі, вул. Котляревського, буд. 77</t>
  </si>
  <si>
    <t>Дігтярівська первинна партійна організація Срібнянської районної організації Народної Партії</t>
  </si>
  <si>
    <t>Чернігівська обл., Срібнянський р., с. Савинці, вул. Першотравнева, буд.14а</t>
  </si>
  <si>
    <t>129/9</t>
  </si>
  <si>
    <t>Рейко Анатолій Никифорович,</t>
  </si>
  <si>
    <t>Чернігівська обл., Срібнянський р., смт Срібне, вул. Калініна,8 кв.8</t>
  </si>
  <si>
    <t>Срібнянська районна організація Народної Партії</t>
  </si>
  <si>
    <t>Скачедуб Наталія Василівна,</t>
  </si>
  <si>
    <t>16500, Чернігівська обл., Бахмацький р., м. Бахмач, вул. Пушкіна, буд. 3</t>
  </si>
  <si>
    <t>Бахмацька районна організація Української Консервативної партії</t>
  </si>
  <si>
    <t>48</t>
  </si>
  <si>
    <t>Третяк Олена Іванівна,</t>
  </si>
  <si>
    <t>16570, Чернігівська обл., Бахмацький р., с. Рубанка, вул.Дубини, буд.158</t>
  </si>
  <si>
    <t>Рубанська сільська первинна партійна організація Бахмацької районної організації Народної Партії</t>
  </si>
  <si>
    <t>Демченко Галина Миколаївна, голова</t>
  </si>
  <si>
    <t>16520, Чернігівська обл., Бахмацький р., с. Городище, вул.Жовтнева, буд. 7</t>
  </si>
  <si>
    <t>Бахмацька районна організація Української селянської демократичної партії</t>
  </si>
  <si>
    <t>Рамот Людмила Миколаївна, голова</t>
  </si>
  <si>
    <t>16500, Чернігівська обл., Бахмацький р., м. Бахмач, вул. Першотравнева 31, кв. 13</t>
  </si>
  <si>
    <t>Бахмацька районна організація Всеукраїнського об'єднання "Батьківщина"</t>
  </si>
  <si>
    <t>16512, Чернігівська обл., Бахмацький р., м. Батурин</t>
  </si>
  <si>
    <t>Батуринський селищний первинний осередок Соціал-демократичної партії України (об"єднаної)</t>
  </si>
  <si>
    <t>Ященко Лариса Анатоліївна,</t>
  </si>
  <si>
    <t>16551, Чернігівська обл., Бахмацький р., с. Біловежі Перші, вул. Центральна,46</t>
  </si>
  <si>
    <t>Біловежівська сільська організація Чернігівської обласної організації Політичної партії "Народний Союз Наша Україна"</t>
  </si>
  <si>
    <t>Бережний Микола Васильович,</t>
  </si>
  <si>
    <t>16506, Чернігівська обл., Бахмацький р., с. Бахмач, вул.Грушевського, буд. 13</t>
  </si>
  <si>
    <t>Бахмацька сільська первинна партійна організація №2 Бахмацької районної партійної організації Соціалістичної партії України</t>
  </si>
  <si>
    <t>Саєнко Микола Пилипович,</t>
  </si>
  <si>
    <t>16551, Чернігівська обл., Бахмацький р., с. Біловежі Перші, вул. Леніна, буд. 32</t>
  </si>
  <si>
    <t>Біловежська первинна партійна організація Бахмацької районної партійної організації Соціалістичної партії України</t>
  </si>
  <si>
    <t>Цибань Наталія Володимирівна,</t>
  </si>
  <si>
    <t>16506, Чернігівська обл., Бахмацький р., с. Бахмач, вул. Урицького,буд. 4</t>
  </si>
  <si>
    <t>Бахмацька сільська первинна партійна організація Бахмацької районної партійної організації Соціалістичної партії України</t>
  </si>
  <si>
    <t>Даниленко Валентин Миколайович, голова</t>
  </si>
  <si>
    <t>Чернігівська обл., Бахмацький р., м. Бахмач, вул. Дружби, буд. 4, кв.12</t>
  </si>
  <si>
    <t>Первинний осередок №2 Бахмацької районної організації  партії "Демократичний союз"</t>
  </si>
  <si>
    <t>Осипенко Володимир Леонідович,</t>
  </si>
  <si>
    <t>Горбащенко Анатолій Анатолійович,</t>
  </si>
  <si>
    <t>Чернігівська обл., Борзнянський р., м. Борзна, вул. Урицького,27</t>
  </si>
  <si>
    <t>Борзнянська первинна партійна організація №5 Народної партії</t>
  </si>
  <si>
    <t>Плиско Анатолій Григорович,</t>
  </si>
  <si>
    <t>Чернігівська обл., Бобровицький р., м. Бобровиця, вул. Вереснева,7</t>
  </si>
  <si>
    <t>Бобровицька районна організація політичної партії "Яблуко"</t>
  </si>
  <si>
    <t>Виноград Григорій Миколайович,</t>
  </si>
  <si>
    <t>Чернігівська обл., Бобровицький р., м. Бобровиця, вул. Незалежності, 153, кв.2</t>
  </si>
  <si>
    <t>Бобровицька районна організація партії Відродження села</t>
  </si>
  <si>
    <t>64</t>
  </si>
  <si>
    <t>Лисенко Олексій Васильович,</t>
  </si>
  <si>
    <t>Чернігівська обл., Бобровицький р., м. Бобровиця, вул. Леніна, 171а, кв.16</t>
  </si>
  <si>
    <t>Бобровицька районна організація партії Зелених України</t>
  </si>
  <si>
    <t>54</t>
  </si>
  <si>
    <t>Заїка Людмила Миколаївна,</t>
  </si>
  <si>
    <t>Чернігівська обл., Борзнянський р., м. Борзна, вул. Енгельса, 31/29</t>
  </si>
  <si>
    <t>Борзнянська районна організація партії зелених України</t>
  </si>
  <si>
    <t>34/16</t>
  </si>
  <si>
    <t>Гламазда Андрій Степанович,</t>
  </si>
  <si>
    <t>Чернігівська обл., Козелецький р., смт Козелець, вул. Ярового,6</t>
  </si>
  <si>
    <t>Козелецька районна організація Партії Зелених України</t>
  </si>
  <si>
    <t>Волощук Володимир Іванович,</t>
  </si>
  <si>
    <t>Чернігівська обл., Городнянський р., м. Городня, вул.Перемоги, 42/1</t>
  </si>
  <si>
    <t>Городнянська районна організація Партії Зелених України</t>
  </si>
  <si>
    <t>287</t>
  </si>
  <si>
    <t>Кот Віра Олександрівна ,</t>
  </si>
  <si>
    <t>Чернігівська обл., Городнянський р., м. Городня, вул. Радянська, 54</t>
  </si>
  <si>
    <t>Городнянська районна партійна організація Комуністичної партії України (оновленої)</t>
  </si>
  <si>
    <t>Мілько Роман Юрієвич,</t>
  </si>
  <si>
    <t>Чернігівська обл., Ічнянський р., м. Ічня, вул. Шевченка,1</t>
  </si>
  <si>
    <t>Ічнянська районна організація Партії відродження села</t>
  </si>
  <si>
    <t>Киричок Віктор Володимирович,</t>
  </si>
  <si>
    <t>Чернігівська обл., Ічнянський р., м. Ічня, вул. Короленка,57</t>
  </si>
  <si>
    <t>Ічнянська районна організація "Партії Зелених України"</t>
  </si>
  <si>
    <t>Горкуша Марія Юліанівна,</t>
  </si>
  <si>
    <t>Чернігівська обл., Варвинський р., смт Варва, вул. Шевченка, буд. 67, кв.4</t>
  </si>
  <si>
    <t>Варвинська районна організація Народного Руху України</t>
  </si>
  <si>
    <t>53</t>
  </si>
  <si>
    <t>Жинжер Сергій Миколайович,</t>
  </si>
  <si>
    <t>Чернігівська обл., Коропський р., смт Короп, вул. Заводська, 38</t>
  </si>
  <si>
    <t>Коропська районна організація Політичної партії "Яблуко"</t>
  </si>
  <si>
    <t>15</t>
  </si>
  <si>
    <t>Марченко Микола Вікторович,</t>
  </si>
  <si>
    <t>Чернігівська обл., Варвинський р., смт Варва, вул.Українська, буд. 13</t>
  </si>
  <si>
    <t>Варвинська районна організація Партії Зелених України</t>
  </si>
  <si>
    <t>Сокольник Микола Федорович,</t>
  </si>
  <si>
    <t>Чернігівська обл., Коропський р., смт Короп, вул.Гагаріна, 10</t>
  </si>
  <si>
    <t>Коропська районна організація "Партії зелених України"</t>
  </si>
  <si>
    <t>32</t>
  </si>
  <si>
    <t>Бульйонов Віталій Васильович,</t>
  </si>
  <si>
    <t>Чернігівська обл., Коропський р., смт Короп, провул.Краснопільський,20</t>
  </si>
  <si>
    <t>Коропська районна партійна організація Комуністичної партії України (оновленої)</t>
  </si>
  <si>
    <t>Лишко Григорій Григорович,</t>
  </si>
  <si>
    <t>Курбанов Микола Сергійович,</t>
  </si>
  <si>
    <t>Чернігівська обл., Коропський р., смт Короп, вул. Чернігівська, 15, кв.6</t>
  </si>
  <si>
    <t>Коропська районна організація Народного Руху України</t>
  </si>
  <si>
    <t>Тищенко Володимир Павлович,</t>
  </si>
  <si>
    <t>15300, Чернігівська обл., Корюківський р., м. Корюківка, вул. Радянська, буд. 2, кв.3</t>
  </si>
  <si>
    <t>Корюківська міська організація Народного Руху України</t>
  </si>
  <si>
    <t>9</t>
  </si>
  <si>
    <t>Новіков Сергій Дмитрович,</t>
  </si>
  <si>
    <t>Чернігівська обл., Талалаївський р., смт Талалаївка, вул. Пролетарська, 34а</t>
  </si>
  <si>
    <t>Талалаївська районна організація політичної партії "Яблуко"</t>
  </si>
  <si>
    <t>83/10</t>
  </si>
  <si>
    <t>Єрьома Анатолій Володимирович,</t>
  </si>
  <si>
    <t>15400, Чернігівська обл., Семенівський р., м. Семенівка, вул. Центральна, 7/45</t>
  </si>
  <si>
    <t>Семенівська районна організація Соціалістичної партії України(Семенівська районна організація СПУ)</t>
  </si>
  <si>
    <t>125/124</t>
  </si>
  <si>
    <t>Неруш Валентина Петрівна,</t>
  </si>
  <si>
    <t>Чернігівська обл., Семенівський р., с. Галаганівка, вул. Шевченко, 60</t>
  </si>
  <si>
    <t>Галаганівська первинна партійна організація Семенівської районної партійної організації Всеукраїнського об'єднання "Батьківщина"</t>
  </si>
  <si>
    <t>147/146</t>
  </si>
  <si>
    <t>Плечистий Михайло Євгенович,</t>
  </si>
  <si>
    <t>15422, Чернігівська обл., Семенівський р., с. Прогрес, вул. Центральна</t>
  </si>
  <si>
    <t>Червоноармійська первинна партійна організація Семенівської районної партійної організації Соціалістичної партії України</t>
  </si>
  <si>
    <t>Тимощенко Анатолій Васильович,</t>
  </si>
  <si>
    <t>15452, Чернігівська обл., Семенівський р., с. Погорільці, вул. Першотравнева, 1</t>
  </si>
  <si>
    <t>Первинний осередок Семенівської районної організації Народного Руху України с.Погорільці</t>
  </si>
  <si>
    <t>Шульга Володимир Павлович,</t>
  </si>
  <si>
    <t>15461, Чернігівська обл., Семенівський р., с. Жадове, вул. Щорса, 10</t>
  </si>
  <si>
    <t>Первинний осередок Семенівської районної організації Народного Руху України с.Жадове</t>
  </si>
  <si>
    <t>Ритік Віктор Анатолійович,</t>
  </si>
  <si>
    <t>15441, Чернігівська обл., Семенівський р., с. Галаганівка, вул. Лісова, 16</t>
  </si>
  <si>
    <t>Первинний осередок Семенівської районної організації Народного Руху України с.Галаганівка</t>
  </si>
  <si>
    <t>Дубовий Володимир Вікторович,</t>
  </si>
  <si>
    <t>17100, Чернігівська обл., Носівський р., м. Носівка, вул.Автоколонна, 8/1</t>
  </si>
  <si>
    <t>Цукрозаводський первинний осередок Носівської районної організації Республіканської партії України</t>
  </si>
  <si>
    <t>Марущенко Володимир Кирилович,</t>
  </si>
  <si>
    <t>17100, Чернігівська обл., Носівський р., м. Носівка, вул. Центральна, 9</t>
  </si>
  <si>
    <t>Носівський міський осередок партії "Демократичний Союз"</t>
  </si>
  <si>
    <t>Корнілов Володимир Валентинович,</t>
  </si>
  <si>
    <t>17100, Чернігівська обл., Носівський р., м. Носівка, вул. Челюскіна, 6/3</t>
  </si>
  <si>
    <t>Носівська районна партійна організація Ліберальної партії України</t>
  </si>
  <si>
    <t>Гришко Тарас Васильович,</t>
  </si>
  <si>
    <t>17100, Чернігівська обл., Носівський р., м. Носівка, вул. Ніжинський Шлях,76</t>
  </si>
  <si>
    <t>Носівська міська організація Громадянської партії "Пора"</t>
  </si>
  <si>
    <t>Мотренко Василь Павлович,</t>
  </si>
  <si>
    <t>Чернігівська обл., Срібнянський р., смт Срібне, вул.Горького, буд. 17б</t>
  </si>
  <si>
    <t>Срібнянська районна організація Партії Зелених України</t>
  </si>
  <si>
    <t>Скляр Анатолій Петрович,</t>
  </si>
  <si>
    <t>Чернігівська обл., Сосницький р., смт Сосниця, вул.Корнєва, буд. 17</t>
  </si>
  <si>
    <t>Сосницька районна організація Партії Зелених України(СРО ПЗУ)</t>
  </si>
  <si>
    <t>2-183</t>
  </si>
  <si>
    <t>Берлінський Артур Васильович, Керівник структурного утворення політичної партії</t>
  </si>
  <si>
    <t>Чернігівська обл., Прилуцький р., с. Жовтневе, вул. Панченка, б.22 Д</t>
  </si>
  <si>
    <t>Прилуцька районна організація Народного Руху України</t>
  </si>
  <si>
    <t>Даниленко Максим Анатолійович, Голова, Член міської ради</t>
  </si>
  <si>
    <t>Чернігівська обл., м. Прилуки, вул.Незалежності, б.70 Б,</t>
  </si>
  <si>
    <t>Прилуцька міська організація Народного Руху України</t>
  </si>
  <si>
    <t>Гайова Світлана Миколаївна,</t>
  </si>
  <si>
    <t>Чернігівська обл., Прилуцький р., с. Івківці, вул. Пролетарська, б.1</t>
  </si>
  <si>
    <t>Івківський первинний осередок Народного Руху України</t>
  </si>
  <si>
    <t>Випадко Сергій Іванович,</t>
  </si>
  <si>
    <t>Чернігівська обл., Прилуцький р., с. Крутоярівка, вул.Гребінки, б.24</t>
  </si>
  <si>
    <t>Крутоярівський первинний осередок Народного Руху України</t>
  </si>
  <si>
    <t>Горностаєв Микола Іванович,</t>
  </si>
  <si>
    <t>Чернігівська обл., Прилуцький р., смт Линовиця, вул. Фрунзе, б.11</t>
  </si>
  <si>
    <t>Линовицький первинний осередок Народного Руху України</t>
  </si>
  <si>
    <t>Коваленко Геннадій Тимофійович,</t>
  </si>
  <si>
    <t>Чернігівська обл., Прилуцький р., смт Ладан, вул. Миру, б.73, кв.65</t>
  </si>
  <si>
    <t>Ладанський первинний осередок Народного Руху України</t>
  </si>
  <si>
    <t>Жук Віктор Олексійович,</t>
  </si>
  <si>
    <t>Чернігівська обл., Прилуцький р., с. Яблунівка, вул.Яблунева, б.50</t>
  </si>
  <si>
    <t>Яблунівський первинний осередок Народного Руху України</t>
  </si>
  <si>
    <t>Марочко Олександр Михайлович,</t>
  </si>
  <si>
    <t>Чернігівська обл., Прилуцький р., с. Богданівка, вул. Жовтнева, б.1</t>
  </si>
  <si>
    <t>Богданівський первинний осередок Народного Руху України</t>
  </si>
  <si>
    <t>Безбах Іван Павлович,</t>
  </si>
  <si>
    <t>Чернігівська обл., Прилуцький р., с. Єгорівка, вул. 60 років Жовтня, б.1</t>
  </si>
  <si>
    <t>Дідівський первинний осередок Народного Руху України</t>
  </si>
  <si>
    <t>Лозовий Олександр Миколайович,</t>
  </si>
  <si>
    <t>Чернігівська обл., Прилуцький р., с. Жовтневе, вул. Панченка, б. 22Д</t>
  </si>
  <si>
    <t>Жовтневий первинний осередок Народного Руху України</t>
  </si>
  <si>
    <t>4/190</t>
  </si>
  <si>
    <t>Мотора Іван Іванович ,</t>
  </si>
  <si>
    <t>15400, Чернігівська обл., Семенівський р., м. Семенівка, вул. Гагаріна, 30</t>
  </si>
  <si>
    <t>Семенівська районна організація  Народного Руху України(Семенівська районна організація  НРУ)</t>
  </si>
  <si>
    <t>Гармаш Микола Олексійович,</t>
  </si>
  <si>
    <t>Чернігівська обл., м. Прилуки, вул. Гвардійська, б.88/1, кв.58</t>
  </si>
  <si>
    <t>Прилуцька районна організація Партії Зелених України</t>
  </si>
  <si>
    <t>Воробей Анатолій Ілліч ,</t>
  </si>
  <si>
    <t>15420, Чернігівська обл., Семенівський р., с. Карповичі, вул. Немченка, 29</t>
  </si>
  <si>
    <t>Первинний осередок Народного Руху України с. Карповичі</t>
  </si>
  <si>
    <t>43/57</t>
  </si>
  <si>
    <t>Клименко Валерій Миколайович ,</t>
  </si>
  <si>
    <t>15400, Чернігівська обл., Семенівський р., м. Семенівка, вул. Пряма 134</t>
  </si>
  <si>
    <t>Семенівський міський осередок Семенівської районної партійної організації Народного Руху України</t>
  </si>
  <si>
    <t>Тюленєв Вячеслав Георгійович,</t>
  </si>
  <si>
    <t>14000, Чернігівська обл., м. Чернігів, вул. Пролетарська 4, к. 88</t>
  </si>
  <si>
    <t>Чернігівська міська організація політичної партії "Яблуко"</t>
  </si>
  <si>
    <t>Строкіна Наталія Василівна,</t>
  </si>
  <si>
    <t>15400, Чернігівська обл., Семенівський р., м. Семенівка, вул. Красна, 28</t>
  </si>
  <si>
    <t>Семенівський районний осередок політичної партії "Яблуко"</t>
  </si>
  <si>
    <t>Дудко Валентина  Харитонівна,</t>
  </si>
  <si>
    <t>14000, Чернігівська обл., м. Чернігів, вул.Котляревського,3/72</t>
  </si>
  <si>
    <t>Новозаводська районна організація Народного руху України</t>
  </si>
  <si>
    <t>Одарич Людмила Олександрівна,</t>
  </si>
  <si>
    <t>Чернігівська обл., Щорський р., м. Щорс, вул. Енгельса, буд. 20/а, кв. 14</t>
  </si>
  <si>
    <t>Щорська районна організація Партії Зелених України</t>
  </si>
  <si>
    <t>39/278</t>
  </si>
  <si>
    <t>Бурковський Леонід Григорович,</t>
  </si>
  <si>
    <t>14000, Чернігівська обл., м. Чернігів, вул.Текстильників, 33/4</t>
  </si>
  <si>
    <t>Чернігівська міська організація Партії Зелених України</t>
  </si>
  <si>
    <t>Довбенко Світлана Леонідівна,</t>
  </si>
  <si>
    <t>Чернігівська обл., м. Чернігів, проспект Миру 49 офіс 9</t>
  </si>
  <si>
    <t>Новозаводська районна організація м.Чернігова Партії Зелених України</t>
  </si>
  <si>
    <t>56</t>
  </si>
  <si>
    <t>Сімонова Ірина Юріївна,</t>
  </si>
  <si>
    <t>Чернігівська обл., м. Чернігів, вул. Толстого, 142/33</t>
  </si>
  <si>
    <t>Деснянська районна організація м. Чернігова Партії Зелених України</t>
  </si>
  <si>
    <t>Кучинська Людмила Петрівна,</t>
  </si>
  <si>
    <t>Чернігівська обл., м. Чернігів, вул. Щорса, 6</t>
  </si>
  <si>
    <t>Первинна партійна організація №1 Деснянської районної в м.Чернігові організації Всеукраїнського об'єднання "Батьківщина"</t>
  </si>
  <si>
    <t>Лобзень Надія Миколаївна,</t>
  </si>
  <si>
    <t>Чернігівська обл., м. Чернігів, вул.Щорса,6</t>
  </si>
  <si>
    <t>Первинна партійна організація №11 Новозаводської районної в м. Чернігові організації Всеукраїнського об'єднання"Батьківщина"</t>
  </si>
  <si>
    <t>Фесюн Поліна Миколаївна,</t>
  </si>
  <si>
    <t>Первинна партійна організація №9 Новозаводської районної в м.Чернігові організації Всеукраїнського об'єднання"Батьківщина"</t>
  </si>
  <si>
    <t>Назаренко Тарас Володимирович,</t>
  </si>
  <si>
    <t>Первинна партійна організація №5 Деснянської районної в м.Чернігові організації Всеукраїнського об'єднання "Батьківщина"</t>
  </si>
  <si>
    <t>Демшевський Степан Омелянович,</t>
  </si>
  <si>
    <t>Первинна партійна організація №7 Деснянської районної в м.Чернігові організації Всеукраїнського об'єднання"Батьківщина"</t>
  </si>
  <si>
    <t>Матійко Надія Олександрівна,</t>
  </si>
  <si>
    <t>Первинна партійна організація №3 Деснянської районної в м. Чернігові організації Всеукраїнського об'єднання "Батьківщина"</t>
  </si>
  <si>
    <t>Федотов Віталій Віталійович,</t>
  </si>
  <si>
    <t>Первинна партійна організація,№4 Деснянської районної в м.Чернігові організації Всеукраїнського об'єднання "Батьківщина"</t>
  </si>
  <si>
    <t>Шаповал Лариса Миколаївна,</t>
  </si>
  <si>
    <t>Первинна партійна організація №6 Деснянської районної в м.Чернігові організації Всеукраїнського об'єднання "Батьківщина"</t>
  </si>
  <si>
    <t>Петруня Оксана Василівна,</t>
  </si>
  <si>
    <t>Чернігівська обл., м. Чернігів, вул. Космонавтів,5а/53</t>
  </si>
  <si>
    <t>Деснянська районна у м.Чернігові організація партії Всеукраїнського о'бєднання лівих "Справедливість"</t>
  </si>
  <si>
    <t>Плясун Сергій Миколайович,</t>
  </si>
  <si>
    <t>Чернігівська обл., м. Чернігів, пр-кт Перемоги,127</t>
  </si>
  <si>
    <t>Чернігівська міська організація партії "Солідарність"</t>
  </si>
  <si>
    <t>Захаренко Валентина Іванівна, голова</t>
  </si>
  <si>
    <t>15500, Чернігівська обл., Чернігівський р., с. Деснянка, вул. Ніцая, буд. 51</t>
  </si>
  <si>
    <t>Деснянський первинний осередок № 1 Чернігівської районної організації Єдиного Центру</t>
  </si>
  <si>
    <t>Лутченко Марія Федорівна, голова</t>
  </si>
  <si>
    <t>15500, Чернігівська обл., Чернігівський р., с. Смолин, вул. Нова, буд. 1, кв. 8</t>
  </si>
  <si>
    <t>Смолинський первинний осередок № 1 Чернігівської районної організації Єдиного Центру</t>
  </si>
  <si>
    <t>Автуніч Валентина Василівна, Голова первинної організації</t>
  </si>
  <si>
    <t>14032, Чернігівська обл., м. Чернігів, Деснянський р., Белова буд.23 кв.2</t>
  </si>
  <si>
    <t>Первинна організація №127 Деснянської районної в м. Чернігові організації Партії регіонів</t>
  </si>
  <si>
    <t>Кужельний Андрій Володимирович, Голова первинної організації</t>
  </si>
  <si>
    <t>14030, Чернігівська обл., м. Чернігів, Деснянський р., пр-т Миру  149-а кв. 903</t>
  </si>
  <si>
    <t>Первинна організація № 130 Деснянської районної в м. Чернігові організації Партії регіонів</t>
  </si>
  <si>
    <t>Мітус Світлана Євгенівна, Голова первинної організації</t>
  </si>
  <si>
    <t>14000, Чернігівська обл., м. Чернігів, Деснянський р., вул. Толстого, 152/54</t>
  </si>
  <si>
    <t>Первинна організація № 131 Деснянської районної в м. Чернігіві організації Партії регіонів</t>
  </si>
  <si>
    <t>Фесюн Тетяна Іванівна, Голова первинної організації</t>
  </si>
  <si>
    <t>14032, Чернігівська обл., м. Чернігів, Деснянський р., Доценка буд. 30 кв.41</t>
  </si>
  <si>
    <t>Первинна організація № 125 Деснянської районної в м. Чернігові організації Партії регіонів</t>
  </si>
  <si>
    <t>Родимченко Зінаїда Миколаївна, Голова первинної організації</t>
  </si>
  <si>
    <t>14032, Чернігівська обл., м. Чернігів, Деснянський р., пухова 152 кв. 102</t>
  </si>
  <si>
    <t>Первинна організація № 74 Деснянської районної в м. Чернігові організації Партії регіонів</t>
  </si>
  <si>
    <t>Надточій Олександр Петрович, голова</t>
  </si>
  <si>
    <t>15500, Чернігівська обл., Чернігівський р., с. Халявин, вул. Зелена, буд. 48</t>
  </si>
  <si>
    <t>Халявинський первинний осередок № 1 Чернігівської районної організації Єдиного Центру</t>
  </si>
  <si>
    <t>Хропатий Іван Іванович, голова</t>
  </si>
  <si>
    <t>15500, Чернігівська обл., Чернігівський р., с. Жеведь, вул, Перемоги, буд. 13</t>
  </si>
  <si>
    <t>Жеведський первинний осередок № 1 Чернігівської районної організації Єдиного Центру</t>
  </si>
  <si>
    <t>Буркович Микола Федорович, голова</t>
  </si>
  <si>
    <t>15500, Чернігівська обл., Чернігівський р., с. Хмільниця, вул. Дружби, буд. 59</t>
  </si>
  <si>
    <t>Хмільницький первинний осередок № 1 Чернігівської районної організації Єдиного Центру</t>
  </si>
  <si>
    <t>Слива Оксана Миколаївна,</t>
  </si>
  <si>
    <t>Чернігівська обл., Бобровицький р., м. Бобровиця, вул. Незалежності, 67</t>
  </si>
  <si>
    <t>Первинний осередок №1 Бобровицької районної організації Соціалістичної партії України</t>
  </si>
  <si>
    <t>керівник склав свої повноваження. Взято до відома Срібнянським районним управлінням юстиції- наказ від 14.11.2008 №53/5,</t>
  </si>
  <si>
    <t>Чернігівська обл., Срібнянський р., смт Срібне, вул. Леніна, буд. 15</t>
  </si>
  <si>
    <t>Срібнянська районна організація Партії "Солідарність"</t>
  </si>
  <si>
    <t>керівник склав свої повноваження. Взято до відома Срібнянським районним управлінням юстиції- наказ від 14.11.2008 №54/5,</t>
  </si>
  <si>
    <t>Чернігівська обл., Срібнянський р., смт Срібне, вул. Фрунзе, буд. 57</t>
  </si>
  <si>
    <t>Срібнянська районна партійна організація Всеукраїнської партії "Нова Сила"</t>
  </si>
  <si>
    <t>Ступак Лідія Іванівна, голова</t>
  </si>
  <si>
    <t>15500, Чернігівська обл., Чернігівський р., с. Довжик, вул. Молодіжна, буд. 14</t>
  </si>
  <si>
    <t>Довжицький первинний осередок № 1 Чернігівської районної організації Єдиного Центру</t>
  </si>
  <si>
    <t>Чечіль Володимир Олександрович, голова</t>
  </si>
  <si>
    <t>15500, Чернігівська обл., Чернігівський р., с. Роїще, вул. Молодіжна, буд. 11</t>
  </si>
  <si>
    <t>Роїщенський первинний осередок № 1 Чернігівської районної організації Єдиного Центру</t>
  </si>
  <si>
    <t>Герасименко Наталія Павлівна, Голова первинного осередку</t>
  </si>
  <si>
    <t>14000, Чернігівська обл., м. Чернігів, Деснянський р., Гетьмана Полуботка, 18</t>
  </si>
  <si>
    <t>Первинний осередок № 61 Деснянської районної в м. Чернігові організації Єдиного Центру</t>
  </si>
  <si>
    <t>Гикаєв Ігор Костянтинович, Голова первинного осередку</t>
  </si>
  <si>
    <t>Чернігівська обл., м. Чернігів, Деснянський р., Гетьмана Полуботка, 18</t>
  </si>
  <si>
    <t>Первинний осередок № 44 Деснянської районної в м. Чернігові організації Єдиного Центру</t>
  </si>
  <si>
    <t>Грабовець Ольга Віталіївна, Голова первинного осередку</t>
  </si>
  <si>
    <t>Первинний осередок №28 Деснянської районної в м. Чернігові організації Єдиного Центру</t>
  </si>
  <si>
    <t>Прусс Владислав Федорович, Голова первинного осередку</t>
  </si>
  <si>
    <t>Первинний осередок № 14 Деснянської районної в м. Чернігові організації Єдиного Центру</t>
  </si>
  <si>
    <t>Пилипенко Анатолій Григорович, Голова первинного осередку</t>
  </si>
  <si>
    <t>Первинний осередок № 6 Деснянської районної в м. Чернігові організації Єдиного Центру</t>
  </si>
  <si>
    <t>Стадник Ганна Григорівна,</t>
  </si>
  <si>
    <t>Чернігівська обл., Козелецький р., с. Блудше, вул. Леніна, буд. 37</t>
  </si>
  <si>
    <t>Блудшівська первинна партійна організація Козелецької районної організації Соціалістичної партії України</t>
  </si>
  <si>
    <t>Шевченко Володимир Пантелійович,</t>
  </si>
  <si>
    <t>Чернігівська обл., Козелецький р., смт Козелець, вул. Набережна, буд. 8</t>
  </si>
  <si>
    <t>Козелецький районний осередок Ліберальної партії України</t>
  </si>
  <si>
    <t>27/9</t>
  </si>
  <si>
    <t>Михальчук Богдан Анатолійович, Голова осередку, член Бюро</t>
  </si>
  <si>
    <t>Чернігівська обл., Козелецький р., смт Козелець, вул. Перемоги, буд. 1</t>
  </si>
  <si>
    <t>Козелецька районна організація Всеукраїнського обєднання "Батьківщина"</t>
  </si>
  <si>
    <t>Клепець Олександр Денисович,</t>
  </si>
  <si>
    <t>Чернігівська обл., Козелецький р., смт Козелець, вул. Комсомольська, буд. 29</t>
  </si>
  <si>
    <t>Первинний осередок партії "Демократичний Союз" с. Одинці Козелецького району Чернігівської області</t>
  </si>
  <si>
    <t>Сорока Ганна Юхимівна,</t>
  </si>
  <si>
    <t>Чернігівська обл., Козелецький р., м. Остер, вул. Постишева, буд. 32а</t>
  </si>
  <si>
    <t>Остерська первинна партійна організація №3 Козелецької районної організації Соціалістичної партії України</t>
  </si>
  <si>
    <t>Стрілецький Сергій Федорович,</t>
  </si>
  <si>
    <t>Чернігівська обл., Козелецький р., с. Євминка, вул. Перемоги, буд. 20</t>
  </si>
  <si>
    <t>Євминківський первинний осередок Козелецької районної організації Народної партії</t>
  </si>
  <si>
    <t>Павленко Олексій Костянтинович,</t>
  </si>
  <si>
    <t>Чернігівська обл., Козелецький р., с. Крехаїв, вул. Партизанська, буд. 36</t>
  </si>
  <si>
    <t>Крехаївський первинний осередок Козелецької районної організації Народної партії</t>
  </si>
  <si>
    <t>31/13</t>
  </si>
  <si>
    <t>Власенко Володимир Савельович,</t>
  </si>
  <si>
    <t>Чернігівська обл., Козелецький р., смт Козелець, вул. Комсомольська. буд. 100 а</t>
  </si>
  <si>
    <t>Козелецька районна організація Української селянської демократичної партії</t>
  </si>
  <si>
    <t>Парубець Анатолій Сергійович,</t>
  </si>
  <si>
    <t>Чернігівська обл., Козелецький р., с. Сираї, вул. Київська, буд. 50</t>
  </si>
  <si>
    <t>Сираївська сільська організація Політичної партії "Народний Союз Наша Україна"</t>
  </si>
  <si>
    <t>Заяць Валентина Анатоліївна,</t>
  </si>
  <si>
    <t>Чернігівська обл., Козелецький р., смт Козелець, вул. Сім'ї Розумовських, буд. 13а, кв. 2</t>
  </si>
  <si>
    <t>Козелецький первинний осередок Козелецької районної організації Селянської партії України</t>
  </si>
  <si>
    <t>Олексієнко Валентина Володимирівна,</t>
  </si>
  <si>
    <t>Чернігівська обл., Городнянський р., с. Здрягівка, вул. Гагаріна, 1а</t>
  </si>
  <si>
    <t>Здрягівська первинна партійна організація Городнянської районної організації політичної партії "Народний Союз Наша Україна"</t>
  </si>
  <si>
    <t>Плотникова Валентина Гнатівна,</t>
  </si>
  <si>
    <t>Чернігівська обл., Городнянський р., м. Городня, вул. Чумака, буд. 27</t>
  </si>
  <si>
    <t>Первинна організація №1 м. Городня Городнянської районної організації політичної партії "Народний Союз Наша Україна"</t>
  </si>
  <si>
    <t>Олійник Іван Володимирович,</t>
  </si>
  <si>
    <t>16500, Чернігівська обл., Бахмацький р., м. Бахмач, ул. Першотравнева, буд. 4, кв. 32</t>
  </si>
  <si>
    <t>Бахмацька районна організація партії "Відродження"</t>
  </si>
  <si>
    <t>Зубок Валентина Тихонівна,</t>
  </si>
  <si>
    <t>Чернігівська обл., Ріпкинський р., с. Красківське, вул. Карбишева, буд. 21</t>
  </si>
  <si>
    <t>Красківський первинний партійний осередок політичної партії "Народна воля"</t>
  </si>
  <si>
    <t>Данич Світлана Василівна ,</t>
  </si>
  <si>
    <t>15060, Чернігівська обл., Ріпкинський р., с. Даничі, вул. Перемоги, буд. 24</t>
  </si>
  <si>
    <t>Даницький первинний партійний осередок політичної партії "Народна воля"</t>
  </si>
  <si>
    <t>Данич Світлана Василівна,</t>
  </si>
  <si>
    <t>Ріпкинська районна партійна організація політичної партії "Народна воля"</t>
  </si>
  <si>
    <t>Пархоменко Інна Петрівна,</t>
  </si>
  <si>
    <t>Чернігівська обл., Городнянський р., м. Городня, вул. 1 Травня, буд. 89/16</t>
  </si>
  <si>
    <t>Городнянський первинний осередок № 5 Городнянської районної організації Єдиний Центр</t>
  </si>
  <si>
    <t>Кулініч Олена Василівна,</t>
  </si>
  <si>
    <t>Чернігівська обл., Городнянський р., м. Городня, вул. Кірова, буд 66/1</t>
  </si>
  <si>
    <t>Городнянський первинний осередок № 4 Городнянської районної організації Єдиний Центр</t>
  </si>
  <si>
    <t>Варнацький Юрій Іванович,</t>
  </si>
  <si>
    <t>Чернігівська обл., Городнянський р., м. Городня, вул. Леніна, буд. 97</t>
  </si>
  <si>
    <t>Городнянський первинний осередок № 3 Городнянської районної організації Єдиний Центр</t>
  </si>
  <si>
    <t>Плотнікова Валентина Володимирівна ,</t>
  </si>
  <si>
    <t>Чернігівська обл., Городнянський р., м. Городня, вул. Леніна, буд. 4-а</t>
  </si>
  <si>
    <t>Городнянський первинний осередок № 2 Городнянської районної організації Єдиний Центр</t>
  </si>
  <si>
    <t>Грабовець Олена Анатоліївна,</t>
  </si>
  <si>
    <t>Чернігівська обл., Городнянський р., м. Городня, вул. Перемоги, буд. 72/8</t>
  </si>
  <si>
    <t>Городнянський первинний осередок № 1 Городнянської районної організації Єдиний Центр</t>
  </si>
  <si>
    <t>Кирик Катерина Григорівна,</t>
  </si>
  <si>
    <t>Первинна партійна організація №13 Новозаводської районної в м.Чернігові організації Всеукраїнського об'єднання "Батьківщина"</t>
  </si>
  <si>
    <t>Чорногорова Світлана Миколаївна ,</t>
  </si>
  <si>
    <t>Чернігівська обл., Коропський р., с. Вільне, вул. Чапаєва, буд. 8</t>
  </si>
  <si>
    <t>Вільненський первинний осередок Коропської районної організації Єдиного Центру</t>
  </si>
  <si>
    <t>Надточій Степан Федорович,</t>
  </si>
  <si>
    <t>Чернігівська обл., Коропський р., с. Криски, вул. Щорса, буд. 12</t>
  </si>
  <si>
    <t>Крисківський первинний осередок Коропської районної організації Єдиного Центру</t>
  </si>
  <si>
    <t>Шило Юрій Миколайович,</t>
  </si>
  <si>
    <t>Чернігівська обл., Коропський р., с. Будище, вул. Гагаріна, буд. 13</t>
  </si>
  <si>
    <t>Будищенський первинний осередок Коропської районної організації Єдиного Центру</t>
  </si>
  <si>
    <t>Ковтун Алла Михайлівна,</t>
  </si>
  <si>
    <t>Чернігівська обл., Коропський р., смт Понорниця, вул. Лісова, буд. 70</t>
  </si>
  <si>
    <t>Понорницький первинний осередок № 2 Коропської районної організації Єдиного Центру</t>
  </si>
  <si>
    <t>Пожарська Валентина Петрівна,</t>
  </si>
  <si>
    <t>Чернігівська обл., Коропський р., с. Жернівка, вул. Гагаріна, буд. 18</t>
  </si>
  <si>
    <t>Жернівський первинний осередок Коропської районної організації Єдиного Центру</t>
  </si>
  <si>
    <t>Халецька Любов Миколаївна,</t>
  </si>
  <si>
    <t>Чернігівська обл., Коропський р., с. Краснопілля, вул. Берегова, буд. 23</t>
  </si>
  <si>
    <t>Краснопільський первинний осередок Коропської районної організації Єдиного Центру</t>
  </si>
  <si>
    <t>Федорина Андрій Олександрович, Голова</t>
  </si>
  <si>
    <t>14008, Чернігівська обл., м. Чернігів, вул.Толстого, буд. 36</t>
  </si>
  <si>
    <t>Чернігівська міська партійна організація Політичної партії "Партія екологічного порятунку "ЕКО+25%"</t>
  </si>
  <si>
    <t>109</t>
  </si>
  <si>
    <t>Мірошник оксана Вікторівна,</t>
  </si>
  <si>
    <t>Чернігівська обл., м. Чернігів, вул.мстиславська,79кв.81</t>
  </si>
  <si>
    <t>Чернігівська міська організація Громадянської партії "Пора"</t>
  </si>
  <si>
    <t>Карпенко Надія Григорівна,</t>
  </si>
  <si>
    <t>Чернігівська обл., Коропський р., с. Радичів, вул. Корди, буд. 62</t>
  </si>
  <si>
    <t>Радичівський первинний осередок Коропської районної організації Єдиного Центру</t>
  </si>
  <si>
    <t>Висоцький Олексій Андріянович,</t>
  </si>
  <si>
    <t>Чернігівська обл., м. Чернігів, вул.Жабинського,9 кв.65</t>
  </si>
  <si>
    <t>Чернігівська міська партійна організація партії "Національно-демократичне об'єднання "Україна"</t>
  </si>
  <si>
    <t>Андрушко Ніна Володимирівна,</t>
  </si>
  <si>
    <t>Первинна організація №2 Деснянської районної в м.Чернігові організації Політичної партії "Народний союз Наша Україна"</t>
  </si>
  <si>
    <t>Яковенко Ганна Володимирівна,</t>
  </si>
  <si>
    <t>Первинна організація №3 Деснянської районної в м.Чернігові організації політичної партії "Народний союз "Наша Україна""</t>
  </si>
  <si>
    <t>Родинченко Олександра Дмитрівна,</t>
  </si>
  <si>
    <t>Первинна організація №1 Деснянської районної в м.Чернігові організації політичної партії "Народний Союз Наша Україна"</t>
  </si>
  <si>
    <t>Лунеко Василь Павлович  ,</t>
  </si>
  <si>
    <t>Чернігівська обл., Коропський р., с. Пролетарське, вул. Шкільна, буд. 9</t>
  </si>
  <si>
    <t>Пролетарський первинний осередок Коропської районної організації Єдиного Центру</t>
  </si>
  <si>
    <t>Толочко Віра Володимирівна ,</t>
  </si>
  <si>
    <t>Чернігівська обл., Коропський р., с. Шабалинів, вул. Леніна, буд. 9</t>
  </si>
  <si>
    <t>Шабалинівський первинний осередок Коропської районної організації Єдиного Центру</t>
  </si>
  <si>
    <t>Скрипник Михайло Федорович,</t>
  </si>
  <si>
    <t>Чернігівська обл., Коропський р., с. Сохачі, вул. Гагаріна, буд. 16</t>
  </si>
  <si>
    <t>Сохачівський первинний осередок Коропської районної організації Єдиного Центру</t>
  </si>
  <si>
    <t>103</t>
  </si>
  <si>
    <t>Ведь Андрій Вікторович,</t>
  </si>
  <si>
    <t>Чернігівська обл., м. Чернігів, пр-кт Миру,61 кв.68</t>
  </si>
  <si>
    <t>Чернігівська міська організація Патріотичної партії України</t>
  </si>
  <si>
    <t>Мойсеєнко Микола Степанович,</t>
  </si>
  <si>
    <t>Чернігівська обл., Коропський р., с. Нехаївка, вул. Жовтнева, буд. 110</t>
  </si>
  <si>
    <t>Нехаївський первинний осередок Коропської районної організації Єдиного Центру</t>
  </si>
  <si>
    <t>Волощак Марина Миронівна,</t>
  </si>
  <si>
    <t>Первинна організація №3 Новозаводської районної в м.Чернігові організації Політичної партії "Народний союз Наша Україна"</t>
  </si>
  <si>
    <t>Овдієнко Олег Федорович,</t>
  </si>
  <si>
    <t>Чернігівська обл., Коропський р., с. Карильське, вул. Молодіжна, буд. 17</t>
  </si>
  <si>
    <t>Козачок Олександр Михайлович,</t>
  </si>
  <si>
    <t>Чернігівська обл., Коропський р., смт Короп, вул. Берегова, буд. 8</t>
  </si>
  <si>
    <t>Коропський первинний осередок № 1 Коропської районної організації Єдиного Центру</t>
  </si>
  <si>
    <t>Орлова Наталія Вікторівна,</t>
  </si>
  <si>
    <t>Первинна партійна організація №10 Новозаводської районної в м.Чернігові організації Всеукраїнського  об'єднання "Батьківщина"</t>
  </si>
  <si>
    <t>181-р</t>
  </si>
  <si>
    <t>Магеррамов Владимир Магеррамович,</t>
  </si>
  <si>
    <t>Чернігівська обл., м. Чернігів, вул.Пролетарська,4 кім.57В</t>
  </si>
  <si>
    <t>Чернігівська міська організація Партії Наталії Королевської "Ураїна-Вперед!"</t>
  </si>
  <si>
    <t>Александрова Ірина Григорівна,</t>
  </si>
  <si>
    <t>Чернігівська обл., м. Чернігів, вул. Доценка, 11/76</t>
  </si>
  <si>
    <t>Первинна партійна організація № 24 Деснянської районної в м. Чернігові організації Народної партії</t>
  </si>
  <si>
    <t>Минко Микола Володимирович ,</t>
  </si>
  <si>
    <t>Чернігівська обл., Носівський р., м. Носівка, вул. Коцюбинського, буд. 12</t>
  </si>
  <si>
    <t>Носівський первинний осередок № 5  Носівської районної організації Єдиного Центру</t>
  </si>
  <si>
    <t>Кириленко Вадим Олександрович,</t>
  </si>
  <si>
    <t>Чернігівська обл., Носівський р., м. Носівка, вул. Ройченка, буд. 18</t>
  </si>
  <si>
    <t>Носівський первинний осередок № 4 Носівської районної організації  Єдиного Центру</t>
  </si>
  <si>
    <t>Кондрашевський Володимир Миколайович,</t>
  </si>
  <si>
    <t>Чернігівська обл., Носівський р., м. Носівка, вул. Ройченка, буд. 43</t>
  </si>
  <si>
    <t>Носівський первинний осередок № 3 Носівської районної організації Єдиного Центру</t>
  </si>
  <si>
    <t>Самбур Андрій Олександрович,</t>
  </si>
  <si>
    <t>Чернігівська обл., Носівський р., м. Носівка, вул. Троїцька. буд. 35, кв. 3</t>
  </si>
  <si>
    <t>Носівський районний осередок № 2 Носівської районної організації Єдиного Центру</t>
  </si>
  <si>
    <t>Ляшенко Ольга Олексіївна,</t>
  </si>
  <si>
    <t>Чернігівська обл., Носівський р., м. Носівка,  вул. Успенська, буд. 58</t>
  </si>
  <si>
    <t>Носівський  первинний осередок № 1 Носівської районної організації Єдиного Центру</t>
  </si>
  <si>
    <t>Покрасьон Валентина Миколаївна,</t>
  </si>
  <si>
    <t>Чернігівська обл., Ніжинський р., с. Леонідівка, вул. Молодіжна. буд. 1</t>
  </si>
  <si>
    <t>Леонідівський первинний осередок Ніжинської районної організації Єдиного Центру</t>
  </si>
  <si>
    <t>Дроботун Валентина Іванівна ,</t>
  </si>
  <si>
    <t>Чернігівська обл., Ніжинський р., с. Курилівка, вул. Терешкової, буд. 17</t>
  </si>
  <si>
    <t>Курилівський первинний осередок Ніжинської районної організації Єдиного Центру</t>
  </si>
  <si>
    <t>Федоренко Віра Михайлівна ,</t>
  </si>
  <si>
    <t>Чернігівська обл., Ніжинський р., вул. Леніна, буд. 33</t>
  </si>
  <si>
    <t>Черняхівський первинний осередок Ніжинської районної організації Єдиного Центру</t>
  </si>
  <si>
    <t>Рябцева Оксана Володимирівна ,</t>
  </si>
  <si>
    <t>Чернігівська обл., м. Ніжин, вул. Шевченка, буд. 112 корп. 2 кв. 13</t>
  </si>
  <si>
    <t>Первинний осередок № 6 Ніжинської міської організації Єдиного Центру</t>
  </si>
  <si>
    <t>Кириченко Ірина Анатоліївна ,</t>
  </si>
  <si>
    <t>Чернігівська обл., м. Ніжин, вул. Шевченка, буд. 83/2, кв. 30</t>
  </si>
  <si>
    <t>Первинний осередок № 5 Ніжинської міської організації Єдиного Центру</t>
  </si>
  <si>
    <t>Мороз Віра Федорівна,</t>
  </si>
  <si>
    <t>Чернігівська обл., Куликівський р., с. Авдіївка, вул. Придесняннська, буд. 80</t>
  </si>
  <si>
    <t>Авдіївська первинна партійна організація Комуністичної партії України</t>
  </si>
  <si>
    <t>Масльонко Ганна Миколаївна ,</t>
  </si>
  <si>
    <t>Чернігівська обл., Куликівський р., с. Смолянка, вул. Вікторова. буд. 41</t>
  </si>
  <si>
    <t>Смолянська первинна партійна організація Комуністичної партії України</t>
  </si>
  <si>
    <t>Іллянок Микола Павлович,</t>
  </si>
  <si>
    <t>Чернігівська обл., Куликівський р., с. Виблі, вул. Троїцька, буд. 3</t>
  </si>
  <si>
    <t>Виблівська первинна партійна організація Комуністичної партії України</t>
  </si>
  <si>
    <t>Клименко Д.П.,</t>
  </si>
  <si>
    <t>Чернігівська обл., Сосницький р., смт Сосниця, вул. Освіти, буд. 21 а</t>
  </si>
  <si>
    <t>Сосницька первинна № 2 організація Партії регіонів</t>
  </si>
  <si>
    <t>Власенко Ганна Іванівна ,</t>
  </si>
  <si>
    <t>Чернігівська обл., Сосницький р., смт Сосниця, вул. Л. Українки, буд. 34</t>
  </si>
  <si>
    <t>Сосницька первинна № 1 організація Партії регіонів</t>
  </si>
  <si>
    <t>Чусь Олександра Василівна ,</t>
  </si>
  <si>
    <t>Чернігівська обл., Сосницький р., с. Конятин, вул. Колгоспна, буд. 111</t>
  </si>
  <si>
    <t>Конятинський первинний осередок Сосницької районної організації Єдиного Центру</t>
  </si>
  <si>
    <t>Картенко Світлана Михайлівна ,</t>
  </si>
  <si>
    <t>Чернігівська обл., Сосницький р., с. Хлоп'яники, вул. Перемоги, буд. 10</t>
  </si>
  <si>
    <t>Хлоп"яницький первинний осередок Сосницької районної організації Єдиного Центру</t>
  </si>
  <si>
    <t>Горбонос Ольга Сергіївна,</t>
  </si>
  <si>
    <t>Чернігівська обл., Сосницький р., с. Спаське, вул. Придеснянська, буд. 48</t>
  </si>
  <si>
    <t>Спаський первинний осередок Сосницької районної організації Єдиного Центру</t>
  </si>
  <si>
    <t>Данилюк Олександра Борисівна ,</t>
  </si>
  <si>
    <t>Чернігівська обл., Сосницький р., с. Якличі, -</t>
  </si>
  <si>
    <t>Яклицький первинний осередок Сосницької районної організації Єдиного Центру</t>
  </si>
  <si>
    <t>Оліхейко Валерій Анатолійович ,</t>
  </si>
  <si>
    <t>Чернігівська обл., Сосницький р., с. Кудрівка, вул. Жолдака, буд. 100</t>
  </si>
  <si>
    <t>Кудрівський первинний осередок Сосницької районної організації Єдиного Центру</t>
  </si>
  <si>
    <t>Бібік Віталій Борисович,</t>
  </si>
  <si>
    <t>Чернігівська обл., Сосницький р., с. Чорнотичі, -</t>
  </si>
  <si>
    <t>Чорнотицький первинний осередок Сосницької районної організації Єдиного Центру</t>
  </si>
  <si>
    <t>Кулєш Ольга Сергіївна,</t>
  </si>
  <si>
    <t>Чернігівська обл., Сосницький р., с. Мале Устя, -</t>
  </si>
  <si>
    <t>Малоустівський первинний осередок Сосницької районної організації Єдиного Центру</t>
  </si>
  <si>
    <t>Губко Тетяна Олександрівна ,</t>
  </si>
  <si>
    <t>Чернігівська обл., Куликівський р., с. Горбове, вул. Десняка. буд. 7</t>
  </si>
  <si>
    <t>Горбівський первинний осередок Куликівської районної організації Єдиного Центру</t>
  </si>
  <si>
    <t>Матях Василь Миколайович ,</t>
  </si>
  <si>
    <t>Чернігівська обл., Куликівський р., с. Салтикова Дівиця, вул. Рибакова, буд. 1</t>
  </si>
  <si>
    <t>Салтиково-Дівецький первинний осередок Куликівської районної організації Єдиного Центру</t>
  </si>
  <si>
    <t>Скора Алла Леонідівна ,</t>
  </si>
  <si>
    <t>Чернігівська обл., Сосницький р., с. Матвіївка, -</t>
  </si>
  <si>
    <t>Матвіївський первинний осередок Сосницької районної організації Єдиного Центру</t>
  </si>
  <si>
    <t>Подя Григорій Володимирович,</t>
  </si>
  <si>
    <t>Чернігівська обл., Сосницький р., с. Соснівка, -</t>
  </si>
  <si>
    <t>Сосницький первинний осередок Сосницької районної організації Єдиного Центру</t>
  </si>
  <si>
    <t>Ковалюк Дмитро Олександрович,</t>
  </si>
  <si>
    <t>16000, Чернігівська обл., Новгород-Сіверський р., м. Новгород-Сіверський, вул. Червоноармійська, буд.10, кв.3</t>
  </si>
  <si>
    <t>Новгород-Сіверська районна організація партії "Нова Генерація України"</t>
  </si>
  <si>
    <t>Заєць Олександр Федорович,</t>
  </si>
  <si>
    <t>16500, Чернігівська обл., Бахмацький р., м. Бахмач, вул. Дружби, буд. 5, кв. 65</t>
  </si>
  <si>
    <t>Бахмацький районний осередок політичної партії малого і середнього бізнесу України</t>
  </si>
  <si>
    <t>Шмагій Тетяна Анатоліївна,</t>
  </si>
  <si>
    <t>16500, Чернігівська обл., Бахмацький р., м. Бахмач, вул. Свердлова, буд. 5, кв. 98</t>
  </si>
  <si>
    <t>Бахмацький міський осередок політичної партії малого і середнього бізнесу України</t>
  </si>
  <si>
    <t>16500, Чернігівська обл., Бахмацький р., м. Бахмач, вул. Першотравнева, буд. 30-а</t>
  </si>
  <si>
    <t>Воробей Станіслав Миколайович , голова</t>
  </si>
  <si>
    <t>16532, Чернігівська обл., Бахмацький р., с. Халимонове, вул. Молодіжна, буд. 9, кв. 4</t>
  </si>
  <si>
    <t>Бахмацька районна організація партії "Єдина Україна"</t>
  </si>
  <si>
    <t>Рудько Микола Андрійович,</t>
  </si>
  <si>
    <t>Бахмацька районна партійна організація Української партії "Зелена планета"</t>
  </si>
  <si>
    <t>Музиченко Олександр Михайлович,</t>
  </si>
  <si>
    <t>16500, Чернігівська обл., Бахмацький р., м. Бахмач, вул. Конотопська, буд. 62</t>
  </si>
  <si>
    <t>Бахмацька районна партійна організація Всеукраїнської партії духовності і патріотизму</t>
  </si>
  <si>
    <t>Журба Микола Григорович,</t>
  </si>
  <si>
    <t>Чернігівська обл., Бахмацький р., м. Бахмач, вул. Пролетарська, буд. 4, кв.2</t>
  </si>
  <si>
    <t>Бахмацька районна організація Народного Руху України за єдність</t>
  </si>
  <si>
    <t>Кравець Віра Василівна, голова</t>
  </si>
  <si>
    <t>16500, Чернігівська обл., Бахмацький р., м. Бахмач, вул. Першотравнева, буд. 6, кв.1</t>
  </si>
  <si>
    <t>Бахмацька районна організація партії Християнсько-Демократичний Союз</t>
  </si>
  <si>
    <t>Петлай Іван Миколайович,</t>
  </si>
  <si>
    <t>16561, Чернігівська обл., Бахмацький р., с. Григорівка, вул. Шкільна, буд. 7</t>
  </si>
  <si>
    <t>Бахмацька районна організація Української Соціал-демократичної партії</t>
  </si>
  <si>
    <t>Янченко Ольга Вікторівна, голова</t>
  </si>
  <si>
    <t>16500, Чернігівська обл., Бахмацький р., м. Бахмач, вул. Мічуріна, буд. 9</t>
  </si>
  <si>
    <t>Бахмацька районна організація Партії "Реформи і порядок"</t>
  </si>
  <si>
    <t>Батьковська Ольга Василівна,</t>
  </si>
  <si>
    <t>Чернігівська обл., Бахмацький р., м. Бахмач, вул. Ніколаєнка, буд. 11</t>
  </si>
  <si>
    <t>Бахмацька районна організація Партії промисловців і підприємців України</t>
  </si>
  <si>
    <t>Білоштан Віктор Васильович,</t>
  </si>
  <si>
    <t>16500, Чернігівська обл., Бахмацький р., м. Бахмач, провулок Батуринський, буд. 2</t>
  </si>
  <si>
    <t>Бахмацька районна партійна організація Чернігівської обласної організації партії "Солідарність"</t>
  </si>
  <si>
    <t>Тарасенко Ольга Олександрівна,</t>
  </si>
  <si>
    <t>16500, Чернігівська обл., Бахмацький р., м. Бахмач, вул. Робітнича, буд. 9</t>
  </si>
  <si>
    <t>Бахмацька районна організація політичної партії "Вперед Україно"</t>
  </si>
  <si>
    <t>31</t>
  </si>
  <si>
    <t>Пишенко Віталій Іванович,</t>
  </si>
  <si>
    <t>16512, Чернігівська обл., Бахмацький р., м. Батурин, вул.Шкільна, буд. 4</t>
  </si>
  <si>
    <t>Батуринський селищний осередок Української селянської демократичної партії</t>
  </si>
  <si>
    <t>Євтушенко Микола Іванович,</t>
  </si>
  <si>
    <t>16572, Чернігівська обл., Бахмацький р., смт Дмитрівка, вул. Молодіжна, буд. 2</t>
  </si>
  <si>
    <t>Дмитрівський селищний осередок Української селянської демократичної партії</t>
  </si>
  <si>
    <t>Харченко Микола Павлович,</t>
  </si>
  <si>
    <t>16500, Чернігівська обл., Бахмацький р., м. Бахмач, вул. Крупської , буд. 22</t>
  </si>
  <si>
    <t>Бахмацький міський осередок Української селянської демократичної партії</t>
  </si>
  <si>
    <t>Бабін Микола Миколайович,</t>
  </si>
  <si>
    <t>16561, Чернігівська обл., Бахмацький р., с. Григорівка, вул. Слобода, буд. 29</t>
  </si>
  <si>
    <t>Григорівський сільський осередок Української селянської демократичної партії</t>
  </si>
  <si>
    <t>Кошка Анатолій Олексійович,</t>
  </si>
  <si>
    <t>16510, Чернігівська обл., Бахмацький р., с. Обмачів, вул. Шевченка, буд. 9</t>
  </si>
  <si>
    <t>Обмачівський  сільський осередок Української селянської демократичної партії</t>
  </si>
  <si>
    <t>Савченко Володимир Михайлович,</t>
  </si>
  <si>
    <t>16560, Чернігівська обл., Бахмацький р., с. Тиниця, вул. Польова, буд. 14</t>
  </si>
  <si>
    <t>Тиницький сільський осередок Української селянської демократичної партії</t>
  </si>
  <si>
    <t>Ворона Сергій Петрович,</t>
  </si>
  <si>
    <t>16520, Чернігівська обл., вул. Садова, буд. 7</t>
  </si>
  <si>
    <t>Городищенський сільський осередок Української селянської демократичної партії</t>
  </si>
  <si>
    <t>Журавель Микола Дмитрович,</t>
  </si>
  <si>
    <t>Чернігівська обл., Бахмацький р., м. Батурин, вул.Кодакова, буд. 1</t>
  </si>
  <si>
    <t>Бахмацька районна організація Української республіканської партії "Собор"</t>
  </si>
  <si>
    <t>Лук'яниця Микола Миколайович,</t>
  </si>
  <si>
    <t>Чернігівська обл., Бахмацький р., м. Бахмач, вул. Маліновського, буд. 14</t>
  </si>
  <si>
    <t>Бахмацька міська організація Бахмацької районної організації Української республіканської партії "Собор"</t>
  </si>
  <si>
    <t>Данилець Микола Миколайович,</t>
  </si>
  <si>
    <t>16571, Чернігівська обл., Бахмацький р., с. Терешиха, вул. Радянська, буд. 17</t>
  </si>
  <si>
    <t>Терешиська первинна партійна організація Бахмацької районної партійної організації Соціалістичної партії України</t>
  </si>
  <si>
    <t>Пилипенко Тетяна Володимирівна,</t>
  </si>
  <si>
    <t>16520, Чернігівська обл., Бахмацький р., с. Городище, вул. Прокоповича, вул. 2</t>
  </si>
  <si>
    <t>Городищенська первинна партійна організація Бахмацької районної партійної організації Соціалістичної партії України</t>
  </si>
  <si>
    <t>Кочерга Іван Дмитрович,</t>
  </si>
  <si>
    <t>16561, Чернігівська обл., Бахмацький р., с. Григорівка, вул. Правий Гай, буд. 36</t>
  </si>
  <si>
    <t>Григорівська первинна партійна організація Бахмацької районної партійної організації Соціалістичної партії України</t>
  </si>
  <si>
    <t>Мірошниченко Оксана Миколаївна,</t>
  </si>
  <si>
    <t>16561, Чернігівська обл., Бахмацький р., с. Веселе, вул.Весела, буд. 176</t>
  </si>
  <si>
    <t>Первинна партійна організація №4Бахмацької районної партійної організації Соціалістичної партії України</t>
  </si>
  <si>
    <t>Краснова Людмила Вікторівна,</t>
  </si>
  <si>
    <t>16506, Чернігівська обл., Бахмацький р., с. Бахмач, вул. Довженка 35</t>
  </si>
  <si>
    <t>Бахмацька сільська первинна партійна організація Бахмацької районної партійної організації Республіканської партії України</t>
  </si>
  <si>
    <t>Сабадашева Світлана Валеріївна,</t>
  </si>
  <si>
    <t>16500, Чернігівська обл., Бахмацький р., м. Бахмач, вул. Жовтнева,62, кв. 23</t>
  </si>
  <si>
    <t>Бахмацька районна організація Чернігівської обласної організації політичної партії "Союз Лівих Сил"</t>
  </si>
  <si>
    <t>Білецька Тетяна Михайлівна,</t>
  </si>
  <si>
    <t>16560, Чернігівська обл., Бахмацький р., с. Тиниця, вул. Щорса,29</t>
  </si>
  <si>
    <t>Тиницька первинна партійна організація Бахмацької районної організації Республіканської партії України</t>
  </si>
  <si>
    <t>Діденко Лідія Миколаївна,</t>
  </si>
  <si>
    <t>16520, Чернігівська обл., Бахмацький р., с. Городище, вул. Прокоповича 24</t>
  </si>
  <si>
    <t>Городищенська первинна партійна організація Бахмацької районної партійної організації Республіканської партії України</t>
  </si>
  <si>
    <t>Синенький Руслан Іванович,</t>
  </si>
  <si>
    <t>16500, Чернігівська обл., Бахмацький р., м. Бахмач, вул. О.Кошового, буд. 4</t>
  </si>
  <si>
    <t>Бахмацька міська організація Громадянської партії "Пора"</t>
  </si>
  <si>
    <t>97/2</t>
  </si>
  <si>
    <t>Єфіменко Володимир Якович,</t>
  </si>
  <si>
    <t>16512, Чернігівська обл., Бахмацький р., м. Батурин, вул. Шевченка, буд. 66</t>
  </si>
  <si>
    <t>Батуринська міська організація Конгресу Українських  Націоналістів</t>
  </si>
  <si>
    <t>Ярмак Григорій Іванович,</t>
  </si>
  <si>
    <t>Чернігівська обл., Бахмацький р., м. Бахмач, вул. Першотравнева, буд. 16, кв. 12</t>
  </si>
  <si>
    <t>Бахмацька територіальна організація Всеукраїнського об'єднання "Громада"</t>
  </si>
  <si>
    <t>Голуб Петро Кондратович, голова</t>
  </si>
  <si>
    <t>16531, Чернігівська обл., Бахмацький р., с. Красне, провулок Кооперативний 13</t>
  </si>
  <si>
    <t>Красненська первинна партійна організація Бахмацької районної партійної організації Республіканської партії України</t>
  </si>
  <si>
    <t>Колесник Олександр Петрович,</t>
  </si>
  <si>
    <t>16500, Чернігівська обл., Бахмацький р., м. Бахмач, вул.Дачна, буд. 37</t>
  </si>
  <si>
    <t>Бахмацька районна організація Громадянської партії "Пора"</t>
  </si>
  <si>
    <t>Бердичевський Леонід Григорович,</t>
  </si>
  <si>
    <t>Бахмацька районна організація Конгресу Українських Націоналістів</t>
  </si>
  <si>
    <t>Онищенко Олександр Васильович,</t>
  </si>
  <si>
    <t>Чернігівська обл., Бахмацький р., м. Бахмач, вул. Пушкіна, буд. 7/6</t>
  </si>
  <si>
    <t>Бахмацька районна організація Народно-демократичної партії</t>
  </si>
  <si>
    <t>Кубрак Олег Володимирович,</t>
  </si>
  <si>
    <t>16500, Чернігівська обл., Бахмацький р., м. Бахмач, вул. Першотравнева, буд. 30, кв. 166</t>
  </si>
  <si>
    <t>Бахмацька районна партійна організація Чернігівської обласної організації партії "Союз"</t>
  </si>
  <si>
    <t>Дзюба Микола Іванович,</t>
  </si>
  <si>
    <t>Чернігівська обл., Бахмацький р., м. Бахмач, вул.Ярослава Мудрого, буд. 22</t>
  </si>
  <si>
    <t>Бахмацький первинний осередок №1 Бахмацької районної організації Єдиного Центру</t>
  </si>
  <si>
    <t>Яненко Олег Олександрович,</t>
  </si>
  <si>
    <t>Чернігівська обл., Бахмацький р., м. Бахмач, вул. Ярослава Мудрого, буд. 22</t>
  </si>
  <si>
    <t>Бахмацький первинний осередок №5 Бахмацької районної організації Єдиного Центру</t>
  </si>
  <si>
    <t>Кур'янчик Ніна Дмитрівна,</t>
  </si>
  <si>
    <t>16532, Чернігівська обл., Бахмацький р., с. Халимонове, провулок Б. Хмельницького 2</t>
  </si>
  <si>
    <t>Халимонівська первинна партійна організація Бахмацької районної партійної організації Республіканської партії України</t>
  </si>
  <si>
    <t>Монько Любов Михайлівна ,</t>
  </si>
  <si>
    <t>16570, Чернігівська обл., Бахмацький р., с. Рубанка, вул. Радянська  6</t>
  </si>
  <si>
    <t>Рубанська первинна партійна організація Бахмацької районної партійної організації Республіканської партії України</t>
  </si>
  <si>
    <t>Гненик Віра Олександрівна,</t>
  </si>
  <si>
    <t>16500, Чернігівська обл., Бахмацький р., м. Бахмач, вул. Новоселівка, 11</t>
  </si>
  <si>
    <t>Пісківська первинна партійна організація Бахмацької районної партійної організації Республіканської партії України</t>
  </si>
  <si>
    <t>Левченко Валентина Дмитрівна,</t>
  </si>
  <si>
    <t>16500, Чернігівська обл., Бахмацький р., м. Бахмач, вул. Першотравнева 30/136</t>
  </si>
  <si>
    <t>Первинна партійна організація №5 Бахмацької районної партійної організації Республіканської партії України</t>
  </si>
  <si>
    <t>Сергієнко Світлана Григорівна,</t>
  </si>
  <si>
    <t>16500, Чернігівська обл., Бахмацький р., м. Бахмач, вул. Першотравнева, 30/64</t>
  </si>
  <si>
    <t>Первинна партійна організація №3 Бахмацької районної партійної організації Республіканської партії України</t>
  </si>
  <si>
    <t>Литвиненко Олена Володимирівна ,</t>
  </si>
  <si>
    <t>16500, Чернігівська обл., Бахмацький р., м. Бахмач, вул. Пролетарська 5/2</t>
  </si>
  <si>
    <t>Первинна партійна організація №1 Бахмацької районної партійної організації Республіканської партії України</t>
  </si>
  <si>
    <t>Касяненко Світлана Володимирівна,</t>
  </si>
  <si>
    <t>16544, Чернігівська обл., Бахмацький р., с. Курінь, вул. Жовтнева 55</t>
  </si>
  <si>
    <t>Курінська первинна партійна організація Бахмацької районної партійної організації Республіканської партії України</t>
  </si>
  <si>
    <t>Сушко Олексій Анатолійович , Голова</t>
  </si>
  <si>
    <t>Чернігівська обл., Менський р., смт Макошине, вул. Шевченка, буд. 23</t>
  </si>
  <si>
    <t>Макошинська первинна організація № 1 Партії регіонів</t>
  </si>
  <si>
    <t>Хоменко Євген Петрович,</t>
  </si>
  <si>
    <t>Чернігівська обл., Менський р., м. Мена, вул. Слов'янська, буд. 10</t>
  </si>
  <si>
    <t>Менська первинна організація № 3 Партії регіонів</t>
  </si>
  <si>
    <t>Корнієнко Наталія Іванівна,</t>
  </si>
  <si>
    <t>Чернігівська обл., Менський р., смт Макошине, вул. Заводська, буд. 13, кв. 10</t>
  </si>
  <si>
    <t>Макошинська первинна організація № 2 Партії регіонів</t>
  </si>
  <si>
    <t>Миргородська Валентина Василівна,</t>
  </si>
  <si>
    <t>Чернігівська обл., Новгород-Сіверський р., м. Новгород-Сіверський, вул. Поштова, буд. 11</t>
  </si>
  <si>
    <t>Первинний осередок № 3 Новгород-Сіверської територіальної районної організації Єдиного Центру</t>
  </si>
  <si>
    <t>Соколов Ігор Васильович,</t>
  </si>
  <si>
    <t>Чернігівська обл., Новгород-Сіверський р., м. Новгород-Сіверський, вул. Радянська, буд. 4, кв. 6</t>
  </si>
  <si>
    <t>Первинний осередок №2 Новгород-Сіверської територіальної районної організації Єдиного Центру</t>
  </si>
  <si>
    <t>Дмитренко Ганна Григорівна,</t>
  </si>
  <si>
    <t>Чернігівська обл., Новгород-Сіверський р., с. Гірки, -</t>
  </si>
  <si>
    <t>Гірківський первинний осередок Новгород-Сіверської територіальної районної організації Єдиного Центру</t>
  </si>
  <si>
    <t>Стариченко Лідія Василівна ,</t>
  </si>
  <si>
    <t>Чернігівська обл., Новгород-Сіверський р., с. Дробишів, -</t>
  </si>
  <si>
    <t>Дробишівський первинний осередок Новгород-Сіверської територіальної районної організації Єдиного Центру</t>
  </si>
  <si>
    <t>Грищенко Лариса Володимирівна,</t>
  </si>
  <si>
    <t>Бахмацький первинний осередок №3 Бахмацької районної організації Єдиного Центру</t>
  </si>
  <si>
    <t>Райфельд Наталія Луківна,</t>
  </si>
  <si>
    <t>16500, Чернігівська обл., Бахмацький р., м. Бахмач, І провулок Тельмана, буд. 14</t>
  </si>
  <si>
    <t>Первинна партійна організація №5 Бахмацької міської партійної організації Соціалістичної партії України</t>
  </si>
  <si>
    <t>Демченко Тамара Іванівна,</t>
  </si>
  <si>
    <t>16500, Чернігівська обл., Бахмацький р., м. Бахмач, вул. Дружби, буд. 3, кв.22</t>
  </si>
  <si>
    <t>Первинна партійна організація №7 Бахмацької міської партійної організації Соціалістичної партії України</t>
  </si>
  <si>
    <t>Алфімов Юрій Володимирович,</t>
  </si>
  <si>
    <t>16500, Чернігівська обл., Бахмацький р., м. Бахмач, вул. Жовтнева, буд. 60, кв. 19</t>
  </si>
  <si>
    <t>Первинна партійна організація №11 Бахмацької міської партійної організації Соціалістичної партії України</t>
  </si>
  <si>
    <t>Піддубна Лариса Миколаївна,</t>
  </si>
  <si>
    <t>16500, Чернігівська обл., Бахмацький р., м. Бахмач, вул. Вільямса, буд. 38</t>
  </si>
  <si>
    <t>Первинна партійна організація №1 Бахмацької міської партійної організації Соціалістичної партії України</t>
  </si>
  <si>
    <t>Роговий Олег Михайлович,</t>
  </si>
  <si>
    <t>16500, Чернігівська обл., Бахмацький р., м. Бахмач, вул. Жовтнева, буд. 60, кв. 21</t>
  </si>
  <si>
    <t>Бахмацька первинна партійна організація №1 Бахмацької районної партійної організації Всеукраїнської політичної партії "Братство"</t>
  </si>
  <si>
    <t>Хаммуда Інна Василівна, голова</t>
  </si>
  <si>
    <t>16500, Чернігівська обл., Бахмацький р., с. Тиниця, вул. 1 Травня, буд.16</t>
  </si>
  <si>
    <t>Бахмацька районна організація Єдиного Центру</t>
  </si>
  <si>
    <t>Ковтун Станіслав Михайлович,</t>
  </si>
  <si>
    <t>16572, Чернігівська обл., Бахмацький р., смт Дмитрівка, вул. Незалежності,29/6</t>
  </si>
  <si>
    <t>Дмитрівська селищна організація Чернігівської обласної організації Політичної партії "Народний Союз Наша Україна"</t>
  </si>
  <si>
    <t>Ходько Любов Іванівна,</t>
  </si>
  <si>
    <t>16510, Чернігівська обл., Бахмацький р., с. Обмачів, вул. Шевченка,42</t>
  </si>
  <si>
    <t>Обмачівська сільська організація Чернігівської обласної організації Політичної партії "Народний Союз Наша Україна"</t>
  </si>
  <si>
    <t>Згонник Людмила Михайлівна,</t>
  </si>
  <si>
    <t>16542, Чернігівська обл., Бахмацький р., с. Піски, вул. Шевченка ,27</t>
  </si>
  <si>
    <t>Пісківська  сільська організація Чернігівської обласної організації Політичної партії "Народний Союз Наша Україна"</t>
  </si>
  <si>
    <t>Чепур Любов Миколаївна,</t>
  </si>
  <si>
    <t>16540, Чернігівська обл., Бахмацький р., с. Стрільники, вул. Урожайна, 4</t>
  </si>
  <si>
    <t>Стрільницька сільська організація Чернігівської обласної організації Політичної партії "Народний Союз Наша Україна"</t>
  </si>
  <si>
    <t>Павлюченко Віталій Михайлович,</t>
  </si>
  <si>
    <t>16550, Чернігівська обл., Бахмацький р., с. Фастівці, вул. Центральна,33</t>
  </si>
  <si>
    <t>Фастовецька сільська організація Чернігівської обласної організації Політичної партії "Народний Союз Наша Україна"</t>
  </si>
  <si>
    <t>Коваль Володимир Григорович,</t>
  </si>
  <si>
    <t>16562, Чернігівська обл., Бахмацький р., с. Голінка, вул. Незалежності, 178</t>
  </si>
  <si>
    <t>Голінська сільська організація Чернігівської обласної організації Політичної партії "Народний Союз Наша Україна"</t>
  </si>
  <si>
    <t>Сосой Олена Миколаївна,</t>
  </si>
  <si>
    <t>16561, Чернігівська обл., Бахмацький р., с. Григорівка, вул. Спортивна,36</t>
  </si>
  <si>
    <t>Григорівська сільська організація Чернігівської обласної організації Політичної партії "Народний Союз Наша Україна"</t>
  </si>
  <si>
    <t>Таценко Іван Васильович,</t>
  </si>
  <si>
    <t>16541, Чернігівська обл., Бахмацький р., с. Красилівка, вул. Пешотравнева, 6</t>
  </si>
  <si>
    <t>Красилівська сільська організація Чернігівської обласної організації Політичної партії "Народний Союз Наша Україна"</t>
  </si>
  <si>
    <t>Побожий В'ячеслав Борисович,</t>
  </si>
  <si>
    <t>16514, Чернігівська обл., Бахмацький р., с. Матіївка, вул. Набережна, 19</t>
  </si>
  <si>
    <t>Матіївська сільська організація Чернігівської обласної організації Політичної партії "Народний Союз Наша Україна"</t>
  </si>
  <si>
    <t>Демиденко Ольга Михайлівна,</t>
  </si>
  <si>
    <t>16570, Чернігівська обл., Бахмацький р., с. Рубанка, вул. Нова, 5</t>
  </si>
  <si>
    <t>Рубанська сільська організація Чернігівської обласної організації Політичної партії "Народний Союз Наша Україна"</t>
  </si>
  <si>
    <t>Усенко Дмитро Провович,</t>
  </si>
  <si>
    <t>16522, Чернігівська обл., Бахмацький р., с. Пальчики, вул. Шкільна, 2</t>
  </si>
  <si>
    <t>Пальчиківська сільська організація Чернігівської обласної організації Політичної партії "Народний Союз Наша Україна"</t>
  </si>
  <si>
    <t>Несторенко Василь Миколайович,</t>
  </si>
  <si>
    <t>16506, Чернігівська обл., Бахмацький р., с. Бахмач, вул. Л.Українки,27</t>
  </si>
  <si>
    <t>Бахмацька сільська організація Чернігівської обласної організації Політичної партії "Народний Союз Наша Україна"</t>
  </si>
  <si>
    <t>Ткаченко Любов Миколаївна,</t>
  </si>
  <si>
    <t>16563, Чернігівська обл., Бахмацький р., с. Гайворон, вул. Бондарівна, 2</t>
  </si>
  <si>
    <t>Гайворонська сільська організація Чернігівської обласної організації Політичної партії "Народний Союз Наша Україна"</t>
  </si>
  <si>
    <t>Домашенко Надія Степанівна,</t>
  </si>
  <si>
    <t>16520, Чернігівська обл., Бахмацький р., с. Городище, вул.Перемоги,26</t>
  </si>
  <si>
    <t>Городищенська сільська організація Чернігівської обласної організації Політичної партії "Народний Союз Наша Україна"</t>
  </si>
  <si>
    <t>Журавель Олександра Федорівна,</t>
  </si>
  <si>
    <t>16530, Чернігівська обл., Бахмацький р., с. Митченки, вул. Сеймова, 47</t>
  </si>
  <si>
    <t>Митченківська сільська організація Чернігівської обласної організації Політичної партії "Народний Союз Наша Україна"</t>
  </si>
  <si>
    <t>Медвідь Валентина Вікторівна,</t>
  </si>
  <si>
    <t>16574, Чернігівська обл., Бахмацький р., с. Кропивне, вул. Мічуріна,9</t>
  </si>
  <si>
    <t>Кропивненська сільська організація Чернігівської обласної організації Політичної партії "Народний Союз Наша Україна"</t>
  </si>
  <si>
    <t>Гриценко Лідія Миколаївна,</t>
  </si>
  <si>
    <t>16560, Чернігівська обл., Бахмацький р., с. Тиниця, вул. Гагаріна, 1</t>
  </si>
  <si>
    <t>Тиницька сільська організація Чернігівської обласної організації Політичної партії "Народний Союз Наша Україна"</t>
  </si>
  <si>
    <t>Ціленко Юрій Григорович,</t>
  </si>
  <si>
    <t>16512, Чернігівська обл., вул. Самойловича ,9/1</t>
  </si>
  <si>
    <t>Батуринська міська організація політичної партії "Наша Україна"</t>
  </si>
  <si>
    <t>Демиденко Микола Григорович, голова</t>
  </si>
  <si>
    <t>16500, Чернігівська обл., Бахмацький р., м. Бахмач, вул. Декабристів,6</t>
  </si>
  <si>
    <t>Бахмацька міська організація політичної партії "Наша Україна"</t>
  </si>
  <si>
    <t>Виноградов Михайло Михайлович, голова</t>
  </si>
  <si>
    <t>16500, Чернігівська обл., Бахмацький р., м. Бахмач, вул. Робітнича, 9</t>
  </si>
  <si>
    <t>Бахмацька районна організація політичної партії "Наша Україна"</t>
  </si>
  <si>
    <t>Дорош Андрій Вікторович,</t>
  </si>
  <si>
    <t>16500, Чернігівська обл., Бахмацький р., м. Бахмач, вул. Ярослава Мудрого, буд. 9, кв. 14</t>
  </si>
  <si>
    <t>Бахмацька районна організація Прогресивної соціалістичної партії України</t>
  </si>
  <si>
    <t>Пронченко Анатолій Миколайович,</t>
  </si>
  <si>
    <t>Чернігівська обл., Бахмацький р., м. Бахмач, вул. Конотопська, буд. 62</t>
  </si>
  <si>
    <t>Бахмацька міська організація Української партії "Єдність"</t>
  </si>
  <si>
    <t>Рубан Юрій Михайлович,</t>
  </si>
  <si>
    <t>Чернігівська обл., Бахмацький р., м. Бахмач, вул. Жовтнева, буд. 62, кв. 20</t>
  </si>
  <si>
    <t>Бахмацька районна організація Української партії "Єдність"</t>
  </si>
  <si>
    <t>Дробот Сергій Володимирович,</t>
  </si>
  <si>
    <t>Бахмацька районна організація Всеукраїнської партії трудящих</t>
  </si>
  <si>
    <t>Рафєєв Анатолій Пилипович,</t>
  </si>
  <si>
    <t>16512, Чернігівська обл., Бахмацький р., м. Батурин, вул. Гетьманська, буд. 95</t>
  </si>
  <si>
    <t>Батуринська селищна організація Бахмацької районної організації партії "Демократичний союз"</t>
  </si>
  <si>
    <t>Середа Вікторія Олександрівна,</t>
  </si>
  <si>
    <t>Чернігівська обл., Бахмацький р., смт Дмитрівка, вул. Пушкіна, буд. 50-а, кв. 14</t>
  </si>
  <si>
    <t>Дмитрівська селищна організація Бахмацької районної організації партії "Демократичний союз"</t>
  </si>
  <si>
    <t>Ярмак Володимир Степанович,</t>
  </si>
  <si>
    <t>16500, Чернігівська обл., Бахмацький р., м. Бахмач, вул. Енгельса, 6</t>
  </si>
  <si>
    <t>Бахмацька районна організація Селянської партії України</t>
  </si>
  <si>
    <t>Бурмак Тамара Іванівна, голова</t>
  </si>
  <si>
    <t>16532, Чернігівська обл., Бахмацький р., с. Халимонове, вул. Сіденка, буд. 26</t>
  </si>
  <si>
    <t>Халимонівська сільська організація Бахмацької районної організації партії "Демократичний союз"</t>
  </si>
  <si>
    <t>Ярмак Тетяна Володимирівна,</t>
  </si>
  <si>
    <t>16500, Чернігівська обл., Бахмацький р., м. Бахмач, вул. Г. Жованик, буд. 11</t>
  </si>
  <si>
    <t>Первинний осередок № 1 Бахмацької районної організації Селянської партії України</t>
  </si>
  <si>
    <t>Гурин Олег Володимирович,</t>
  </si>
  <si>
    <t>16500, Чернігівська обл., Бахмацький р., м. Бахмач, вул. Дружби, буд. 1, кв. 55</t>
  </si>
  <si>
    <t>Бахмацька первинна партійна організація №2 Бахмацької районної партійної організації Всеукраїнської політичної партії "Братство"</t>
  </si>
  <si>
    <t>Бахмацька районна партійна організація Чернігівської обласної партійної організації Всеукраїнської політичної партії "Братство"</t>
  </si>
  <si>
    <t>Поліщук Оксана Петрівна, голова</t>
  </si>
  <si>
    <t>16500, Чернігівська обл., Бахмацький р., м. Бахмач, вул. Першотравнева, буд. 6, кв.16</t>
  </si>
  <si>
    <t>Бахмацька міська організація політичної партії "Нова політика"</t>
  </si>
  <si>
    <t>Євтушенко Людмила Василівна,</t>
  </si>
  <si>
    <t>16541, Чернігівська обл., Бахмацький р., с. Красилівка, вул. Садова 11</t>
  </si>
  <si>
    <t>Красилівська первинна партійна організація Бахмацької районної партійної організації Республіканської партії України</t>
  </si>
  <si>
    <t>Герасименко Галина Михайлівна,</t>
  </si>
  <si>
    <t>16562, Чернігівська обл., Бахмацький р., с. Голінка, вул. Незалежності 90</t>
  </si>
  <si>
    <t>Голінська первинна партійна організація Бахмацької районної партійної організації Республіканської партії України</t>
  </si>
  <si>
    <t>Татаренко Валентина Василівна,</t>
  </si>
  <si>
    <t>16520, Чернігівська обл., Бахмацький р., с. Часниківка, вул. Кримського 20</t>
  </si>
  <si>
    <t>Часниківська первинна партійна організація Бахмацької районної партійної організації Республіканської партії України</t>
  </si>
  <si>
    <t>Ільченко Валентина Миколаївна,</t>
  </si>
  <si>
    <t>16550, Чернігівська обл., Бахмацький р., с. Фастівці, провулок Більмачівський 4</t>
  </si>
  <si>
    <t>Фастовецька первинна партійна організація Бахмацької районної партійної організації Республіканської партії України</t>
  </si>
  <si>
    <t>Остапенко Валентина Іванівна,</t>
  </si>
  <si>
    <t>16540, Чернігівська обл., Бахмацький р., с. Стрільники, вул. Зарічна, 32</t>
  </si>
  <si>
    <t>Стрільницька первинна партійна організація Бахмацької районної партійної організації Республіканської партії України</t>
  </si>
  <si>
    <t>16500, Чернігівська обл., Бахмацький р., м. Бахмач, вул. Жовтнева 60/29</t>
  </si>
  <si>
    <t>Бахмацька районна партійна організація Республіканської партії України</t>
  </si>
  <si>
    <t>Глущенко Віктор Іванович,</t>
  </si>
  <si>
    <t>16522, Чернігівська обл., Бахмацький р., с. Пальчики, вул. Шевченка 28</t>
  </si>
  <si>
    <t>Пальчиківська первинна партійна організація Бахмацької районної партійної організації Республіканської партії України</t>
  </si>
  <si>
    <t>Бадай Катерина Борисівна,</t>
  </si>
  <si>
    <t>16500, Чернігівська обл., I-ий провулок Гомельський 9а</t>
  </si>
  <si>
    <t>Первинна партійна організація №4 Бахмацької районної партійної організації Республіканської партії України</t>
  </si>
  <si>
    <t>Лагно Лариса Михайлівна,</t>
  </si>
  <si>
    <t>Первинна партійна організація №2 Бахмацької районної партійної організації Республіканської партії України</t>
  </si>
  <si>
    <t>Іванова Віра Федосіївна ,</t>
  </si>
  <si>
    <t>16510, Чернігівська обл., Бахмацький р., с. Обмачів, вул. Шевченка 66</t>
  </si>
  <si>
    <t>Обмачівська первинна партійна організація Бахмацької районної партійної організації Республіканської партії України</t>
  </si>
  <si>
    <t>Рула Станіслав Пилипович,</t>
  </si>
  <si>
    <t>16506, Чернігівська обл., Бахмацький р., с. Бахмач, -1</t>
  </si>
  <si>
    <t>Бахмацька сільська організація Бахмацької районної організації партії "Демократичний союз"</t>
  </si>
  <si>
    <t>Зварич Віктор Степонович ,</t>
  </si>
  <si>
    <t>16500, Чернігівська обл., Бахмацький р., м. Бахмач, вул. Петровського, буд. 76, кв. 2</t>
  </si>
  <si>
    <t>Первинна партійна організація №9 Бахмацької міської партійної організації Соціалістичної партії України</t>
  </si>
  <si>
    <t>Ломако Віталій Петрович,</t>
  </si>
  <si>
    <t>Чернігівська обл., Бахмацький р., м. Бахмач, вул.Жовтнева, буд. 42</t>
  </si>
  <si>
    <t>Бахмацька районна організація партії "Демократичний союз"</t>
  </si>
  <si>
    <t>Рудоміна Віра Андріївна,</t>
  </si>
  <si>
    <t>16500, Чернігівська обл., Бахмацький р., м. Бахмач, вул. Зоряна, буд. 64</t>
  </si>
  <si>
    <t>Первинна партійна організація №8 Бахмацької міської партійної організації Соціалістичної партії України</t>
  </si>
  <si>
    <t>Сушко Валентин Іванович ,</t>
  </si>
  <si>
    <t>16500, Чернігівська обл., Бахмацький р., м. Бахмач, вул. Дружби буд. 1</t>
  </si>
  <si>
    <t>Первинна партійна організація №10 Бахмацької міської партійної організації Соціалістичної партії України</t>
  </si>
  <si>
    <t>Силка Володимир Григорович,</t>
  </si>
  <si>
    <t>Чернігівська обл., Бахмацький р., с. Курінь, вул. Бахмацька,буд. 11-а</t>
  </si>
  <si>
    <t>Курінська первинна партійна організація Бахмацької районної партійної організації політичної партії "Трудова Україна"</t>
  </si>
  <si>
    <t>Полянський Петро Ісакович,</t>
  </si>
  <si>
    <t>16500, Чернігівська обл., вул. 8-го Березня, буд. 19,кв. 2</t>
  </si>
  <si>
    <t>Бахмацька районна партійна організація політичної партії "Трудова Україна"</t>
  </si>
  <si>
    <t>178</t>
  </si>
  <si>
    <t>Гнуча Ніна Федорівна,</t>
  </si>
  <si>
    <t>16500, Чернігівська обл., Бахмацький р., м. Бахмач, вул. Зої Космодем'янської, буд. 44,</t>
  </si>
  <si>
    <t>Первинна партійна організація № 2 Бахмацької міської партійної організації Соціалістичної партії України</t>
  </si>
  <si>
    <t>Кривенко Лариса Петрівна,</t>
  </si>
  <si>
    <t>16560, Чернігівська обл., вул. Бахмацька, буд. 93</t>
  </si>
  <si>
    <t>Тиницька первинна партійна організація Бахмацької районної партійної організації партії "Трудова Україна"</t>
  </si>
  <si>
    <t>Іванченко Василь Леонідович ,</t>
  </si>
  <si>
    <t>16500, Чернігівська обл., Бахмацький р., м. Бахмач, вул. Тиницька, буд. 114, кв. 10</t>
  </si>
  <si>
    <t>Первинна партійна організація №4 Бахмацької міської партійної організації Соціалістичної партії України</t>
  </si>
  <si>
    <t>Доброріз Микола Петрович,</t>
  </si>
  <si>
    <t>Чернігівська обл., Бахмацький р., с. Городище, вул. Берег ,буд. 49</t>
  </si>
  <si>
    <t>Городищенська первинна партійна організація Бахмацької районної партійної організації партії "Трудова Україна"</t>
  </si>
  <si>
    <t>Яковенко Микола Олександрович,</t>
  </si>
  <si>
    <t>Чернігівська обл., Бахмацький р., с. Фастівці, вул. Першотравнева, 17</t>
  </si>
  <si>
    <t>Фастовецький сільський первинний осередок Бахмацької районної організації Української Народної Партії</t>
  </si>
  <si>
    <t>Пономаренко Віктор Леонідович,</t>
  </si>
  <si>
    <t>16500, Чернігівська обл., Бахмацький р., м. Бахмач, вул. Чернігівська, буд. 5, кв. 4</t>
  </si>
  <si>
    <t>Бахмацька районна організація Комуністичної партії робітників і селян</t>
  </si>
  <si>
    <t>Драло Олександр Петрович,</t>
  </si>
  <si>
    <t>Чернігівська обл., Бахмацький р., м. Бахмач, вул. Білоніжка, 38</t>
  </si>
  <si>
    <t>Первинний осередок №5 Бахмацької міської організації Української Народної Партії</t>
  </si>
  <si>
    <t>Тарасенко Марина Валеріївна ,</t>
  </si>
  <si>
    <t>16514, Чернігівська обл., Бахмацький р., с. Матіївка, вул. Набережна,</t>
  </si>
  <si>
    <t>Матіївська первинна партійна організація Бахмацької районної організації Соціалістичної партії України</t>
  </si>
  <si>
    <t>Губенко Михайло Сергійович,</t>
  </si>
  <si>
    <t>Чернігівська обл., Бахмацький р., с. Бахмач, вул. Чернігівська, 3/24</t>
  </si>
  <si>
    <t>Первинний осередок №3 Бахмацької міської організації Української Народної Партії</t>
  </si>
  <si>
    <t>Ігнатко Леонід Іванович,</t>
  </si>
  <si>
    <t>Чернігівська обл., Бахмацький р., м. Бахмач, вул. Мічуріна, 15</t>
  </si>
  <si>
    <t>Первинний осередок №4 Бахмацької міської організації Української Народної Партії</t>
  </si>
  <si>
    <t>Шатан Олександр Іванович,</t>
  </si>
  <si>
    <t>16544, Чернігівська обл., Бахмацький р., с. Курінь, вул. Миру, буд. 20-а</t>
  </si>
  <si>
    <t>Бахмацька районна організація Християнсько - демократичної партії України</t>
  </si>
  <si>
    <t>Шкода Ганна Опанасівна,</t>
  </si>
  <si>
    <t>16550, Чернігівська обл., Бахмацький р., с. Безпечне, вул. Безпечинська, буд. 56</t>
  </si>
  <si>
    <t>Первинна партійна організація №2 Бахмацької районної партійної  організації Соціалістичної партії України</t>
  </si>
  <si>
    <t>Ільченко Валентина Костянтинівна,</t>
  </si>
  <si>
    <t>16500, Чернігівська обл., Бахмацький р., м. Бахмач, вул. Суворова, буд. 19</t>
  </si>
  <si>
    <t>Первинна партійна організація №6 Бахмацької міської партійної організації Соціалістичної партії України</t>
  </si>
  <si>
    <t>Сущенко Микола Григорович,</t>
  </si>
  <si>
    <t>16522, Чернігівська обл., Бахмацький р., с. Пальчики, вул. Весела, буд. 2-а</t>
  </si>
  <si>
    <t>Пальчиківська первинна партійна організація Бахмацької районної партійної організації Соціалістичної партії України</t>
  </si>
  <si>
    <t>Лелюх Іван Семенович,</t>
  </si>
  <si>
    <t>16544, Чернігівська обл., Бахмацький р., с. Курінь, вул. Миру, буд. 21</t>
  </si>
  <si>
    <t>Курінська первинна партійна організація Бахмацької районної організації Соціалістичної партії України</t>
  </si>
  <si>
    <t>Кашкар Віра Анатоліївна,</t>
  </si>
  <si>
    <t>Чернігівська обл., Бахмацький р., м. Бахмач, вул. Деповська,2/2</t>
  </si>
  <si>
    <t>Первинний осередок №1Бахмацької міської організації Української Народної Партії</t>
  </si>
  <si>
    <t>Скребець Володимир Пилипович,</t>
  </si>
  <si>
    <t>16544, Чернігівська обл., Бахмацький р., с. Курінь, вул. Ватутіна,36</t>
  </si>
  <si>
    <t>Курінський сільський первинний осередок Бахмацької районної організації Української Народної Партії</t>
  </si>
  <si>
    <t>Сіра Валентина Федорівна,</t>
  </si>
  <si>
    <t>16572, Чернігівська обл., Бахмацький р., смт Дмитрівка, вул. Перемоги, 39/2</t>
  </si>
  <si>
    <t>Дмитрівський селищний первинний осередок Української Народної Партії</t>
  </si>
  <si>
    <t>Компанець Ірина Федорівна,</t>
  </si>
  <si>
    <t>16563, Чернігівська обл., Бахмацький р., с. Гайворон, вул. Єршова,39</t>
  </si>
  <si>
    <t>Гайворонський сільський первинний осередок Бахмацької районної організації Української Народної Партії</t>
  </si>
  <si>
    <t>Губенко Михайло Сергійович, голова</t>
  </si>
  <si>
    <t>16500, Чернігівська обл., Бахмацький р., м. Бахмач, вул. Дачна,34</t>
  </si>
  <si>
    <t>Бахмацька районна організація Української Народної Партії</t>
  </si>
  <si>
    <t>Троценко Микола Васильович,</t>
  </si>
  <si>
    <t>Чернігівська обл., Бахмацький р., м. Бахмач, вул. Декабристів, 17</t>
  </si>
  <si>
    <t>Первинний осередок №2 Бахмацької міської організації Української Народної Партії</t>
  </si>
  <si>
    <t>06</t>
  </si>
  <si>
    <t>Лященко Петро Миколайович,</t>
  </si>
  <si>
    <t>16500, Чернігівська обл., Бахмацький р., м. Бахмач, вул. Дачна, 34</t>
  </si>
  <si>
    <t>Бахмацька міська організація Української Народної Партії</t>
  </si>
  <si>
    <t>Боклаг Микола Степанович,</t>
  </si>
  <si>
    <t>16561, Чернігівська обл., вул. Гайворонська,18</t>
  </si>
  <si>
    <t>Григорівський сільський первинний осередок Української Народної Партії</t>
  </si>
  <si>
    <t>Фурсов Володимир Миколайович,</t>
  </si>
  <si>
    <t>Чернігівська обл., Бахмацький р., с. Бахмач, вул. Л.Українки,9</t>
  </si>
  <si>
    <t>Бахмацький сільський первинний осередок Бахмацької районної організації Української Народної Партії</t>
  </si>
  <si>
    <t>Ярмак Надія Олександрівна,</t>
  </si>
  <si>
    <t>Чернігівська обл., Бахмацький р., м. Батурин, вул. Пролетарська, буд. 10а, кв. 8</t>
  </si>
  <si>
    <t>Батуринська селищна організація  "Жінки за майбутнє" Всеукраїнського політичного об'єднання</t>
  </si>
  <si>
    <t>Цибань Антоніна Іванівна,</t>
  </si>
  <si>
    <t>Чернігівська обл., Бахмацький р., с. Бахмач, вул. Козацька, буд. 6</t>
  </si>
  <si>
    <t>Бахмацька сільська організація  "Жінки за майбутнє" Всеукраїнського політичного об'єднання</t>
  </si>
  <si>
    <t>Іванько Людмила Олександрівна,</t>
  </si>
  <si>
    <t>Чернігівська обл., Бахмацький р., м. Бахмач, вул. Богдана Хмельницького, буд. 14</t>
  </si>
  <si>
    <t>Бахмацька районна організація  "Жінки за майбутнє" Всеукраїнського політичного об'єднання</t>
  </si>
  <si>
    <t>Оніщук Тетяна Михайлівна,</t>
  </si>
  <si>
    <t>16500, Чернігівська обл., вул. Свердлова, буд. 7, кв. 64</t>
  </si>
  <si>
    <t>Первинна парторганізація №7 Бахмацької районної організації  Соціал-демократичної партії України (об'єднаної)</t>
  </si>
  <si>
    <t>Перепелова Віра Іванівна,</t>
  </si>
  <si>
    <t>16500, Чернігівська обл., Бахмацький р., м. Бахмач, вул. Першотравнева, буд. 3-а</t>
  </si>
  <si>
    <t>Первинна парторганізація №5 Бахмацької районної організації Соціал-демократичної партії України (об'єднаної)</t>
  </si>
  <si>
    <t>119/9</t>
  </si>
  <si>
    <t>Руденко Роман Ігорович,</t>
  </si>
  <si>
    <t>Чернігівська обл., Бахмацький р., м. Бахмач, вул. Чернігівська, буд. 5-а</t>
  </si>
  <si>
    <t>Бахмацька районна парторганізація Соціал-демократичної партії України (об'єднаної)</t>
  </si>
  <si>
    <t>Мяленко Олександр Миколайович,</t>
  </si>
  <si>
    <t>Чернігівська обл., Бахмацький р., с. Бахмач, -2, вул. Лермонтова, буд. 32</t>
  </si>
  <si>
    <t>Бахмацька сільська №2  первинна організація Бахмацької районної партійної організації Соціал-демократичної партії України (об'єднаної)</t>
  </si>
  <si>
    <t>Здір Петро Григорович,</t>
  </si>
  <si>
    <t>16572, Чернігівська обл., вул. Радянська, буд. 64</t>
  </si>
  <si>
    <t>Дмитрівський первинний осередок Соціал-демократичної партії України (об'єднаної)</t>
  </si>
  <si>
    <t>Горбач Віталій Миколайович,</t>
  </si>
  <si>
    <t>Чернігівська обл., Бахмацький р., с. Курінь, вул. Берег, буд.26</t>
  </si>
  <si>
    <t>Курінський первинний осередок Соціал-демократичної партії України (об'єднаної)</t>
  </si>
  <si>
    <t>66</t>
  </si>
  <si>
    <t>Чернігівська обл., Бахмацький р., м. Бахмач, вул.Дзержинського, буд. 6</t>
  </si>
  <si>
    <t>Первинний осередок Бахмацького району електричних мереж "Соціал-демократичної партії України (об'єднаної)</t>
  </si>
  <si>
    <t>Пушенко Ольга Петрівна,</t>
  </si>
  <si>
    <t>Чернігівська обл., Бахмацький р., м. Бахмач, вул. Радгоспна, буд. 61</t>
  </si>
  <si>
    <t>Первинний осередок ЗАТ"Бахмацька рибна база" Соціал-демократичної партії України (об'єднаної)</t>
  </si>
  <si>
    <t>73</t>
  </si>
  <si>
    <t>Шевченко Тетяна Олександрівна,</t>
  </si>
  <si>
    <t>Чернігівська обл., Бахмацький р., с. Бахмач, вул. Я.Мудрого, буд. 1, кв.1</t>
  </si>
  <si>
    <t>Первинна парторганізація №2 Бахмацької районної організації Соціал-демократичної партії України (об'єднаної)</t>
  </si>
  <si>
    <t>Дзекун Микола Олексійович,</t>
  </si>
  <si>
    <t>16500, Чернігівська обл., Бахмацький р., м. Бахмач, вул. Вишнева, буд.36/1</t>
  </si>
  <si>
    <t>Первинна парторганізація №4 Бахмацької районної організації Соціал-демократичної партії України (об'єднаної)</t>
  </si>
  <si>
    <t>Дорош Василь Васильович,</t>
  </si>
  <si>
    <t>16500, Чернігівська обл., вул. К.Маркса, буд. 4</t>
  </si>
  <si>
    <t>Первинна парторганізація №6 Бахмацької районної організації Соціал-демократичної партії України (об'єднаної)</t>
  </si>
  <si>
    <t>Старовойт Наталія Миколаївна,</t>
  </si>
  <si>
    <t>16542, Чернігівська обл., Бахмацький р., с. Піски, вул. Центральна, буд. 51</t>
  </si>
  <si>
    <t>Пісківський сільський первинний осередок Соціал-демократичної партії України (об'єднаної)</t>
  </si>
  <si>
    <t>Пунтус Людмила Михайлівна,</t>
  </si>
  <si>
    <t>16520, Чернігівська обл., Бахмацький р., с. Городище, вул. Л.Українки, 21-а</t>
  </si>
  <si>
    <t>Городищенська сільська організація Партії регіонів</t>
  </si>
  <si>
    <t>Єрмакова Ніна Іванівна,</t>
  </si>
  <si>
    <t>16514, Чернігівська обл., Бахмацький р., с. Матіївка, вул. Вілія Москальця, 2</t>
  </si>
  <si>
    <t>Матіївська сільська організація Партії регіонів</t>
  </si>
  <si>
    <t>Дворник Любов Дмитрівна,</t>
  </si>
  <si>
    <t>16510, Чернігівська обл., Бахмацький р., с. Обмачів, вул. Рокосовського, 5</t>
  </si>
  <si>
    <t>Обмачівська сільська організація Партії регіонів</t>
  </si>
  <si>
    <t>Кіндрук Ольга Іванівна,</t>
  </si>
  <si>
    <t>16570, Чернігівська обл., Бахмацький р., с. Рубанка, вул. Дубини, 134</t>
  </si>
  <si>
    <t>Рубанська сільська організація Партії регіонів</t>
  </si>
  <si>
    <t>80</t>
  </si>
  <si>
    <t>Овдій Лідія Степанівна,</t>
  </si>
  <si>
    <t>16530, Чернігівська обл., вул.Центральна, буд. 13</t>
  </si>
  <si>
    <t>Митченківська первинна партійна організація  Бахмацької районної організації Соціалістичної партії України</t>
  </si>
  <si>
    <t>Дорошенко Віра Василівна,</t>
  </si>
  <si>
    <t>16532, Чернігівська обл., Бахмацький р., с. Халимонове, вул. Горького, буд.45</t>
  </si>
  <si>
    <t>Халимонівська сільська організація Партії регіонів</t>
  </si>
  <si>
    <t>83</t>
  </si>
  <si>
    <t>Герасько Віталій Васильович,</t>
  </si>
  <si>
    <t>Чернігівська обл., Бахмацький р., с. Стрільники, вул. 8 Березня, буд. 1</t>
  </si>
  <si>
    <t>Стрільницька первинна партійна організація  Бахмацької районної організації Соціалістичної партії України</t>
  </si>
  <si>
    <t>Черненький Анатолій Іванович,</t>
  </si>
  <si>
    <t>Чернігівська обл., Бахмацький р., с. Кропивне, вул. Новосілля, буд. 20</t>
  </si>
  <si>
    <t>Крапивнянська первинна партійна організація  Бахмацької районної партійної організації Соціалістичної партії України</t>
  </si>
  <si>
    <t>Лут Іван Миколайович,</t>
  </si>
  <si>
    <t>Чернігівська обл., Бахмацький р., с. Рубанка, вул. Леніна, буд. 83</t>
  </si>
  <si>
    <t>Рубанська первинна партійна організація  Бахмацької районної партійної організації Соціалістичної партії України</t>
  </si>
  <si>
    <t>Несук Михайло Миколайович,</t>
  </si>
  <si>
    <t>Чернігівська обл., Бахмацький р., с. Тиниця, вул. Центральна, буд. 5</t>
  </si>
  <si>
    <t>Тиницька первинна партійна організація  Бахмацької районної партійної організації Соціалістичної партії України</t>
  </si>
  <si>
    <t>Галапац Микола Олексійович,</t>
  </si>
  <si>
    <t>Чернігівська обл., Бахмацький р., с. Фастівці, вул. Центральна, буд. 2</t>
  </si>
  <si>
    <t>Фастовецька первинна партійна організація  Бахмацької районної партійної організації Соціалістичної партії України</t>
  </si>
  <si>
    <t>Сідун Віра Михайлівна,</t>
  </si>
  <si>
    <t>16512, Чернігівська обл., Бахмацький р., м. Батурин, вул. 70 Дивізії, буд. 58</t>
  </si>
  <si>
    <t>Батуринська міська партійна організація Соціалістичної партії України</t>
  </si>
  <si>
    <t>Колодій Ірина Василівна,</t>
  </si>
  <si>
    <t>16562, Чернігівська обл., Бахмацький р., с. Голінка, вул. Незалежності, 47</t>
  </si>
  <si>
    <t>Голінська сільська організація Партії регіонів</t>
  </si>
  <si>
    <t>Роєнко Любов Павлівна,</t>
  </si>
  <si>
    <t>16572, Чернігівська обл., Бахмацький р., смт Дмитрівка, вул. Пушкіна, буд. 54</t>
  </si>
  <si>
    <t>Дмитрівська селищна організація Партії регіонів</t>
  </si>
  <si>
    <t>Бур'ян Лариса Михайлівна,</t>
  </si>
  <si>
    <t>16531, Чернігівська обл., Бахмацький р., с. Красне, вул. Міщенка, буд. 1</t>
  </si>
  <si>
    <t>Красненська сільська організація Партії регіонів</t>
  </si>
  <si>
    <t>Бурлаченко Віра Миколаївна,</t>
  </si>
  <si>
    <t>16530, Чернігівська обл., Бахмацький р., с. Митченки, вул. Клубна, буд. 5</t>
  </si>
  <si>
    <t>Митченківська сільська організіція Партії регіонів</t>
  </si>
  <si>
    <t>Коляда Валентина Володимирівна,</t>
  </si>
  <si>
    <t>16540, Чернігівська обл., Бахмацький р., с. Стрільники, вул. Л.Українки, буд. 17</t>
  </si>
  <si>
    <t>Стрільницька сільська організіція Партії регіонів</t>
  </si>
  <si>
    <t>Пойман Валентина Петрівна,</t>
  </si>
  <si>
    <t>16550, Чернігівська обл., Бахмацький р., с. Фастівці, вул. Мічуріна, 44</t>
  </si>
  <si>
    <t>Фастовецька сільська організіція Партії регіонів</t>
  </si>
  <si>
    <t>Шокун Валентина Степанівна,</t>
  </si>
  <si>
    <t>16563, Чернігівська обл., Бахмацький р., с. Гайворон, вул. Киричівка, буд. 6</t>
  </si>
  <si>
    <t>Гайворонська сільська організіція Партії регіонів</t>
  </si>
  <si>
    <t>Щитова Лариса Вікторівна,</t>
  </si>
  <si>
    <t>16532, Чернігівська обл., Бахмацький р., с. Халимонове, вул. Сіденка, буд. 78</t>
  </si>
  <si>
    <t>Халимонівська первинна партійна організація  Бахмацької районної партійної організації Соціалістичної партії України</t>
  </si>
  <si>
    <t>Кандиба Михайло Денисович,</t>
  </si>
  <si>
    <t>16541, Чернігівська обл., Бахмацький р., с. Красилівка, вул. Центральна, буд. 6</t>
  </si>
  <si>
    <t>Красилівська сільська організіція Партії регіонів</t>
  </si>
  <si>
    <t>Івченко Валентина Григорівна,</t>
  </si>
  <si>
    <t>16543, Чернігівська обл., Бахмацький р., с. Варварівка, вул. Садова, буд. 45</t>
  </si>
  <si>
    <t>Пісківська сільська організіція Партії регіонів</t>
  </si>
  <si>
    <t>Лижаченко Ніна Павлівна,</t>
  </si>
  <si>
    <t>16574, Чернігівська обл., Бахмацький р., с. Кропивне, вул. Молодіжна, буд. 2</t>
  </si>
  <si>
    <t>Кропивнянська сільська організіція Партії регіонів</t>
  </si>
  <si>
    <t>Зінченко Олександр Анатолійович,</t>
  </si>
  <si>
    <t>16572, Чернігівська обл., Бахмацький р., смт Дмитрівка, вул. генерала Жованика, буд. 17</t>
  </si>
  <si>
    <t>Дмитрівська селищна первинна партійна організація Бахмацької районної партійної організації Народної Партії</t>
  </si>
  <si>
    <t>Руденко Василь Михайлович,</t>
  </si>
  <si>
    <t>16541, Чернігівська обл., Бахмацький р., с. Красилівка, вул. Перемоги, буд. 32</t>
  </si>
  <si>
    <t>Красилівська сільська первинна партійна організація Бахмацької районної організації Народної Партії</t>
  </si>
  <si>
    <t>Лаврієнко Григорій Іванович ,</t>
  </si>
  <si>
    <t>16543, Чернігівська обл., Бахмацький р., с. Варварівка, вул. Привокзальна, буд. 21</t>
  </si>
  <si>
    <t>Варварівська первинна партійна організація  Бахмацької районної партійної організації Соціалістичної партії України</t>
  </si>
  <si>
    <t>Панченко Іван Іванович,</t>
  </si>
  <si>
    <t>16544, Чернігівська обл., Бахмацький р., с. Курінь, вул. Миру, буд. 36</t>
  </si>
  <si>
    <t>Курінська сільська первинна партійна організація Бахмацької районної організації Народної Партії</t>
  </si>
  <si>
    <t>Омельченко Олена Миколаївна, голова</t>
  </si>
  <si>
    <t>16571, Чернігівська обл., Бахмацький р., с. Терешиха, вул. Грушевського, буд. 7</t>
  </si>
  <si>
    <t>Терешиська сільська первинна партійна організація Бахмацької районної організації Народної Партії</t>
  </si>
  <si>
    <t>Мазур Тетяна Миколаївна,</t>
  </si>
  <si>
    <t>16550, Чернігівська обл., Бахмацький р., с. Фастівці, вул. Центральна, буд. 54</t>
  </si>
  <si>
    <t>Фастовецька сільська первинна партійна організація Бахмацької районної організації Народної Партії</t>
  </si>
  <si>
    <t>Агеєва Ірина Олександрівна,</t>
  </si>
  <si>
    <t>16520, Чернігівська обл., Бахмацький р., с. Часниківка, вул. Привокзальна, буд. 35</t>
  </si>
  <si>
    <t>Часниківська сільська первинна партійна організація Бахмацької районної організації Народної Партії</t>
  </si>
  <si>
    <t>Примак Володимир Олександрович,</t>
  </si>
  <si>
    <t>16506, Чернігівська обл., Бахмацький р., с. Бахмач, вул. Південна, буд. 5</t>
  </si>
  <si>
    <t>Бахмацька сільська первинна партійна організація Бахмацької районної організації Народної Партії</t>
  </si>
  <si>
    <t>Власенко Лариса Григорівна,</t>
  </si>
  <si>
    <t>16543, Чернігівська обл., Бахмацький р., с. Варварівка, вул. Садова, буд. 51</t>
  </si>
  <si>
    <t>Варварівська сільська первинна партійна організація Бахмацької районної організації Народної Партії</t>
  </si>
  <si>
    <t>Барабаш Валентина Іванівна,</t>
  </si>
  <si>
    <t>16562, Чернігівська обл., Бахмацький р., с. Голінка, вул. Героїв Перекопа, буд. 7</t>
  </si>
  <si>
    <t>Голінська сільська первинна партійна організація Бахмацької районної організації Народної Партії</t>
  </si>
  <si>
    <t>Гаврутенко Лідія Прокопівна,</t>
  </si>
  <si>
    <t>16561, Чернігівська обл., Бахмацький р., с. Григорівка, вул. Слободи, буд. 29</t>
  </si>
  <si>
    <t>Григорівська сільська первинна партійна організація Бахмацької районної організації Народної Партії</t>
  </si>
  <si>
    <t>Чаленко Дмитро Олексійович,</t>
  </si>
  <si>
    <t>16552, Чернігівська обл., Бахмацький р., с. Зеленівка, вул. Центральна, буд. 48</t>
  </si>
  <si>
    <t>Зеленівська сільська первинна партійна організація Бахмацької районної організації Народної Партії</t>
  </si>
  <si>
    <t>Череп Світлана Петрівна, Керівник структурного утворення політичної партії</t>
  </si>
  <si>
    <t>Чернігівська обл., Бахмацький р., с. Щуча Гребля, вул. Новоселівка, буд. 56</t>
  </si>
  <si>
    <t>Первинна партійна організація №5 Бахмацької районної партійної організації Соціалістичної партії України</t>
  </si>
  <si>
    <t>Гридько Борис Костянтинович,</t>
  </si>
  <si>
    <t>Чернігівська обл., Бахмацький р., с. Красилівка, вул. Молодіжна, буд. 5</t>
  </si>
  <si>
    <t>Красилівська первинна партійна організація Бахмацької районної партійної організації Соціалістичної партії України</t>
  </si>
  <si>
    <t>Павліченко Віра Іванівна,</t>
  </si>
  <si>
    <t>16550, Чернігівська обл., Бахмацький р., с. Перше Травня, вул. 1 Травня, буд. 10</t>
  </si>
  <si>
    <t>Первинна партійна організація №1 Бахмацької районної партійної організації Соціалістичної партії України</t>
  </si>
  <si>
    <t>Харченко Олександр Іванович, Керівник структурного утворення політичної партії</t>
  </si>
  <si>
    <t>Чернігівська обл., Бахмацький р., с. Красне, вул. Міщенка буд. 4</t>
  </si>
  <si>
    <t>Красненська первинна партійна організація Бахмацької районної організації Соціалістичної партії України</t>
  </si>
  <si>
    <t>Луцик Людмила Миколаївна,</t>
  </si>
  <si>
    <t>Чернігівська обл., Бахмацький р., с. Голінка, вул. Шевченка, буд. 17</t>
  </si>
  <si>
    <t>Голінська первинна партійна організація Бахмацької районної партійної організації Соціалістичної партії України</t>
  </si>
  <si>
    <t>Жовтун Микола Андрійович,</t>
  </si>
  <si>
    <t>Чернігівська обл., Бахмацький р., с. Гайворон, вул. Кірова, буд. 4</t>
  </si>
  <si>
    <t>Гайворонська первинна партійна організація Бахмацької районної партійної організації Соціалістичної партії України</t>
  </si>
  <si>
    <t>Огієнко Віктор Олександрович,</t>
  </si>
  <si>
    <t>16511, Чернігівська обл., Бахмацький р., с. Осіч</t>
  </si>
  <si>
    <t>Осіцька первинна партійна організація Бахмацької районної партійної організації Соціалістичної партії України</t>
  </si>
  <si>
    <t>Мажаров Віктор Васильович,</t>
  </si>
  <si>
    <t>Чернігівська обл., Бахмацький р., с. Зеленівка, вул. Центральна, буд. 153</t>
  </si>
  <si>
    <t>Зеленівська первинна партійна організація Бахмацької районної партійної організації Соціалістичної партії України</t>
  </si>
  <si>
    <t>Обелець Василь Сергійович,</t>
  </si>
  <si>
    <t>Чернігівська обл., Бахмацький р., с. Піски, вул. Молодіжна, буд. 1</t>
  </si>
  <si>
    <t>Пісківська первинна партійна організація Бахмацької районної організації Соціалістичної партії України</t>
  </si>
  <si>
    <t>Петренко Людмила Олександрівна,</t>
  </si>
  <si>
    <t>Чернігівська обл., Бахмацький р., м. Бахмач, вул. Калініна, буд. 58</t>
  </si>
  <si>
    <t>Первинна партійна організація № 3 Бахмацької міської партійної організації Соціалістичної партії України</t>
  </si>
  <si>
    <t>Гнучий Микола Іванович,</t>
  </si>
  <si>
    <t>Чернігівська обл., Бахмацький р., м. Бахмач, вул. Жовтнева, буд. 30, кв. 11</t>
  </si>
  <si>
    <t>Бахмацька міська партійна організація Соціалістичної партії України</t>
  </si>
  <si>
    <t>Кукса Борис Опанасович,</t>
  </si>
  <si>
    <t>Чернігівська обл., Бахмацький р., с. Пальчики, вул. Шкільна, буд. 17</t>
  </si>
  <si>
    <t>Пальчиківська первинна партійна організація Бахмацької районної організації Комуністичної партії України</t>
  </si>
  <si>
    <t>Боднар Валентина Іванівна,</t>
  </si>
  <si>
    <t>Чернігівська обл., Бахмацький р., смт Дмитрівка, вул. Щорса, буд. 12</t>
  </si>
  <si>
    <t>Дмитрівська селищна первинна партійна організація Бахмацької районної організації Комуністичної партії України</t>
  </si>
  <si>
    <t>Хармак Микола Макарович,</t>
  </si>
  <si>
    <t>Чернігівська обл., Бахмацький р., м. Батурин, вул. Кадуна, буд. 7</t>
  </si>
  <si>
    <t>Батуринська селищна первинна партійна організація Бахмацької районної організації Комуністичної партії України</t>
  </si>
  <si>
    <t>Ігнатко Віра Петрівна,</t>
  </si>
  <si>
    <t>Чернігівська обл., Бахмацький р., с. Красилівка, вул. Молодіжна, буд. 30</t>
  </si>
  <si>
    <t>Красилівська сільська первинна партійна організація Бахмацької районної організації Комуністичної партії України</t>
  </si>
  <si>
    <t>110</t>
  </si>
  <si>
    <t>Чернігівська обл., Бахмацький р., с. Рубанка, вул. Перемоги, буд. 61</t>
  </si>
  <si>
    <t>Рубанська сільська первинна партійна організація Бахмацької районної організації Комуністичної партії України</t>
  </si>
  <si>
    <t>108</t>
  </si>
  <si>
    <t>Миткаленко Олександр Васильович,</t>
  </si>
  <si>
    <t>Чернігівська обл., Бахмацький р., с. Фастівці, вул. Набережна</t>
  </si>
  <si>
    <t>Фастовецька сільська первинна партійна організація Бахмацької районної організації Комуністичної партії України</t>
  </si>
  <si>
    <t>Василенко Микола Якович,</t>
  </si>
  <si>
    <t>Чернігівська обл., Бахмацький р., с. Митченки, вул.Перемоги, буд. 48</t>
  </si>
  <si>
    <t>Митченківська сільська первинна партійна організація Бахмацької районної організації Комуністичної партії України</t>
  </si>
  <si>
    <t>Троценко Володимир Йосипович,</t>
  </si>
  <si>
    <t>Чернігівська обл., Бахмацький р., с. Біловежі Перші, вул. Шевченка, буд. 14</t>
  </si>
  <si>
    <t>Біловежівська сільська первинна партійна організація Бахмацької районної організації Комуністичної партії України</t>
  </si>
  <si>
    <t>Рудько Микола Михайлович,</t>
  </si>
  <si>
    <t>Чернігівська обл., Бахмацький р., с. Стрільники, вул. Центральна, буд. 25</t>
  </si>
  <si>
    <t>Стрільницька сільська первинна партійна організація Бахмацької районної організації Комуністичної партії України</t>
  </si>
  <si>
    <t>Сурай Ліля Іванівна,</t>
  </si>
  <si>
    <t>16550, Чернігівська обл., Бахмацький р., с. Петрівське, вул. Петровська, буд. 25</t>
  </si>
  <si>
    <t>Первинна партійна організація № 3 Бахмацької районної партійної організації Соціалістичної партії України</t>
  </si>
  <si>
    <t>Білан Микола Павлович,</t>
  </si>
  <si>
    <t>Чернігівська обл., Бахмацький р., с. Красне, вул. Центральна, буд. 8</t>
  </si>
  <si>
    <t>Красненська сільська первинна партійна організація Бахмацької районної організації Комуністичної партії України</t>
  </si>
  <si>
    <t>Бузун Сергій Дмитрович,</t>
  </si>
  <si>
    <t>Чернігівська обл., Бахмацький р., с. Зеленівка, вул. Центральна, буд. 91</t>
  </si>
  <si>
    <t>Зеленівська сільська первинна партійна організація Бахмацької районної організації Комуністичної партії України</t>
  </si>
  <si>
    <t>106</t>
  </si>
  <si>
    <t>Шевченко Олексій Федорович,</t>
  </si>
  <si>
    <t>Чернігівська обл., Бахмацький р., с. Голінка, вул. Леніна, буд. 100</t>
  </si>
  <si>
    <t>Голінська сільська первинна партійна організація Бахмацької районної організації Комуністичної партії України</t>
  </si>
  <si>
    <t>Шевченко Олександр Олексійович ,</t>
  </si>
  <si>
    <t>16572, Чернігівська обл., Бахмацький р., смт Дмитрівка, вул. Незалежності,  буд. 62-а</t>
  </si>
  <si>
    <t>Дмитрівська  селищна первинна партійна організація Бахмацької районної організації Соціалістичної партії України</t>
  </si>
  <si>
    <t>115</t>
  </si>
  <si>
    <t>Шарапа Михайло Павлович,</t>
  </si>
  <si>
    <t>Чернігівська обл., Бахмацький р., м. Бахмач, вул. Гоголя, буд. 38</t>
  </si>
  <si>
    <t>Бахмацька міська первинна партійна організація Комуністичної партії України</t>
  </si>
  <si>
    <t>Кондращенко Микола Гаврилович, Керівник партії</t>
  </si>
  <si>
    <t>16500, Чернігівська обл., Бахмацький р., м. Бахмач, вул. Я.Мудрого, буд. 1, кв.10</t>
  </si>
  <si>
    <t>Бахмацька районна організація Комуністичної партії України</t>
  </si>
  <si>
    <t>Горенок Анатолій Степанович, голова</t>
  </si>
  <si>
    <t>Чернігівська обл., Щорський р., с. Хрінівка</t>
  </si>
  <si>
    <t>Хрінівський первинний осередок Української Народної Партії</t>
  </si>
  <si>
    <t>120/10</t>
  </si>
  <si>
    <t>Ткаченко Олександр Іванович ,</t>
  </si>
  <si>
    <t>16500, Чернігівська обл., Бахмацький р., м. Бахмач, вул. Жовтнева, буд. 30, кв. 11</t>
  </si>
  <si>
    <t>Бахмацька районна  партійна організація Соціалістичної партії України</t>
  </si>
  <si>
    <t>Глушко Любов Михайлівна,</t>
  </si>
  <si>
    <t>Чернігівська обл., Бахмацький р., с. Тиниця, вул. Бахмацька,буд. 9</t>
  </si>
  <si>
    <t>Тиницький сільський первинний осередок Соціал-демократичної партії України (об'єднаної)</t>
  </si>
  <si>
    <t>Кобець Андрій Володимирович,</t>
  </si>
  <si>
    <t>Чернігівська обл., Щорський р., с. Гірськ</t>
  </si>
  <si>
    <t>Гірський первинний осередок Української Народної Партії</t>
  </si>
  <si>
    <t>Семеренко Катерина Петрівна,</t>
  </si>
  <si>
    <t>16531, Чернігівська обл., Бахмацький р., с. Красне, вул. Ватутіна, буд. 33</t>
  </si>
  <si>
    <t>Красненська сільська первинна партійна організація Бахмацької районної організації Народної Партії</t>
  </si>
  <si>
    <t>Откидач Ніна Михайлівна,</t>
  </si>
  <si>
    <t>16530, Чернігівська обл., Бахмацький р., с. Митченки, вул. Центральна, буд. 29-б</t>
  </si>
  <si>
    <t>Митченківська сільська первинна партійна організація Бахмацької районної організації Народної Партії</t>
  </si>
  <si>
    <t>Пузиренко Олександр Іванович,</t>
  </si>
  <si>
    <t>16500, Чернігівська обл., Бахмацький р., м. Бахмач, вул. Макаренка, буд. 21</t>
  </si>
  <si>
    <t>Первинний осередок № 2 Бахмацької районної організації Селянської партії України</t>
  </si>
  <si>
    <t>Горбащенко Микола Миколайович,</t>
  </si>
  <si>
    <t>16500, Чернігівська обл., Бахмацький р., м. Бахмач, вул. Тиницька, буд. 3</t>
  </si>
  <si>
    <t>Первинна партійна організація Бахмацької філії ТОВ ПМТЗ "Агросоюз-Чернігів" Бахмацької районної організації Народної Партії</t>
  </si>
  <si>
    <t>Кошмал Олександр Іванович,</t>
  </si>
  <si>
    <t>16520, Чернігівська обл., Бахмацький р., с. Часниківка</t>
  </si>
  <si>
    <t>Часниківська первинна партійна організація  Бахмацької районної організації Соціалістичної партії України</t>
  </si>
  <si>
    <t>Прасол Володимир Іванович,</t>
  </si>
  <si>
    <t>16510, Чернігівська обл., Бахмацький р., с. Обмачів, вул. Леніна</t>
  </si>
  <si>
    <t>Обмачівська первинна партійна організація  Бахмацької районної організації Соціалістичної партії України</t>
  </si>
  <si>
    <t>95</t>
  </si>
  <si>
    <t>Стрига Станіслав Іванович,</t>
  </si>
  <si>
    <t>16520, Чернігівська обл., Бахмацький р., с. Городище, вул. Шевченка,12</t>
  </si>
  <si>
    <t>Городищенська сільська первинна організація Всеукраїнського об'єднання "Батьківщина"</t>
  </si>
  <si>
    <t>Василечко Сергій Іванович,</t>
  </si>
  <si>
    <t>Чернігівська обл., Щорський р., м. Щорс, вул. 30 років Перемоги, буд. 2/а</t>
  </si>
  <si>
    <t>Щорська районна організація Української Народної Партії</t>
  </si>
  <si>
    <t>Горбаченко Михайло Васильович,</t>
  </si>
  <si>
    <t>16561, Чернігівська обл., Бахмацький р., с. Григорівка, вул. Біловіжська, 14 а</t>
  </si>
  <si>
    <t>Григорівська  первинна партійна організація  Всеукраїнського об'єднання "Батьківщина"</t>
  </si>
  <si>
    <t>Скидан Григорій Антонович, голова</t>
  </si>
  <si>
    <t>Чернігівська обл., Щорський р., с. Щокоть, вул. Свердлова, буд. 2 кв. 16</t>
  </si>
  <si>
    <t>Щорська районна організація Всеукраїнського об'єднання "Батьківщина"</t>
  </si>
  <si>
    <t>Бартош Ніна Іванівна,</t>
  </si>
  <si>
    <t>16562, Чернігівська обл., Бахмацький р., с. Голінка, провулок Колгоспний, 3</t>
  </si>
  <si>
    <t>Голінська  первинна партійна організація  Всеукраїнського об'єднання "Батьківщина"</t>
  </si>
  <si>
    <t>Мікушева Надія Михайлівна,</t>
  </si>
  <si>
    <t>Чернігівська обл., Щорський р., м. Щорс, вул. 30 років Перемоги, буд. 8/9</t>
  </si>
  <si>
    <t>Первинна організація Всеукраїнського об'єднання "Батьківщина" м.Щорс Щорського району</t>
  </si>
  <si>
    <t>Горова Юлія Володимирівна,</t>
  </si>
  <si>
    <t>16563, Чернігівська обл., Бахмацький р., с. Гайворон, вул. Чернишевського, 32</t>
  </si>
  <si>
    <t>Гайворонська первинна партійна оргнізація Всеукраїнського об'єднання "Батьківщина"</t>
  </si>
  <si>
    <t>Трихліб Тамара Миколаївна,</t>
  </si>
  <si>
    <t>Чернігівська обл., Щорський р., с. Тихоновичі, вул. Молодіжна, буд. 14</t>
  </si>
  <si>
    <t>Первинна організація Всеукраїнського об'єднання "Батьківщина" с.Тихоновичі Щорського району</t>
  </si>
  <si>
    <t>Семак Наталія Василівна,</t>
  </si>
  <si>
    <t>Чернігівська обл., Щорський р., с. Гірськ, вул. Щорса, буд. 130</t>
  </si>
  <si>
    <t>Первинна організація Всеукраїнського об'єднання "Батьківщина" с.Гірськ Щорського району</t>
  </si>
  <si>
    <t>Саєнко Ростислав Миколайович,</t>
  </si>
  <si>
    <t>16506, Чернігівська обл., Бахмацький р., м. Бахмач, вул. Суворова, 11</t>
  </si>
  <si>
    <t>Бахмацька сільська первинна партійна організація Всеукраїнського об'єднання "Батьківщина"</t>
  </si>
  <si>
    <t>Северин Володимир Володимирович,</t>
  </si>
  <si>
    <t>16500, Чернігівська обл., Бахмацький р., м. Бахмач, вул. Петровського, буд. 73</t>
  </si>
  <si>
    <t>Первинна партійна організація №1 Бахмацької районної організації Народної Партії</t>
  </si>
  <si>
    <t>Найденко Валентина Іванівна,</t>
  </si>
  <si>
    <t>16552, Чернігівська обл., Бахмацький р., с. Зеленівка, вулиця Набережна 34</t>
  </si>
  <si>
    <t>Біловежівська сільська первинна партійна організація  Всеукраїнського об'єднання "Батьківщина"</t>
  </si>
  <si>
    <t>Агафонов Вячеслав Володимирович, голова</t>
  </si>
  <si>
    <t>16500, Чернігівська обл., Бахмацький р., м. Бахмач, вул.Першотравнева,41 кв.14</t>
  </si>
  <si>
    <t>Первинна партійна організація №3 Бахмацької районної організації Народної Партії</t>
  </si>
  <si>
    <t>Коваль Алла Іванівна, голова</t>
  </si>
  <si>
    <t>16512, Чернігівська обл., Бахмацький р., м. Батурин, вулиця Ющенка, буд.3</t>
  </si>
  <si>
    <t>Батуринська міська партійна організація  Всеукраїнського об'єднання "Батьківщина"</t>
  </si>
  <si>
    <t>Євтушенко Ніна Миколаївна,</t>
  </si>
  <si>
    <t>16550, Чернігівська обл., Бахмацький р., с. Фастівці, 2-й провулок Центральний, 8</t>
  </si>
  <si>
    <t>Фастовецька первинна партійна організація Всеукраїнського об'єднання "Батьківщина"</t>
  </si>
  <si>
    <t>Гурінець Сергій Володимирович,</t>
  </si>
  <si>
    <t>16522, Чернігівська обл., Бахмацький р., с. Пальчики, вул. Довженка, буд. 1</t>
  </si>
  <si>
    <t>Пальчиківська сільська первинна партійна організація Бахмацької районної організації Народної Партії</t>
  </si>
  <si>
    <t>Євтушенко Світлана Василівна, голова</t>
  </si>
  <si>
    <t>16532, Чернігівська обл., Бахмацький р., с. Халимонове, вул. Богдана Хмельницького 16</t>
  </si>
  <si>
    <t>Халимонівська сільська первинна партійна організація  Всеукраїнського об'єднання "Батьківщина"</t>
  </si>
  <si>
    <t>129</t>
  </si>
  <si>
    <t>Михеєнок Тетяна Василівна,</t>
  </si>
  <si>
    <t>Чернігівська обл., Щорський р., с. Тур'я, вул. Перемоги, буд. 39</t>
  </si>
  <si>
    <t>Первинна організація Всеукраїнського об'єднання "Батьківщина" с.Тур'я Щорського району</t>
  </si>
  <si>
    <t>130</t>
  </si>
  <si>
    <t>Концевий Борис Миколайович,</t>
  </si>
  <si>
    <t>Чернігівська обл., Щорський р., с. Суничне, вул. Коновалова, буд. 34</t>
  </si>
  <si>
    <t>Первинна організація Всеукраїнського об'єднання "Батьківщина" с.Суничне Щорського району</t>
  </si>
  <si>
    <t>Колоша Валерій Петрович, голова</t>
  </si>
  <si>
    <t>16500, Чернігівська обл., Бахмацький р., м. Бахмач, вул. Жовтнева, буд. 42</t>
  </si>
  <si>
    <t>Бахмацька районна організація Народної Партії</t>
  </si>
  <si>
    <t>Беба Оксана Миколаївна,</t>
  </si>
  <si>
    <t>16540, Чернігівська обл., Бахмацький р., с. Стрільники, вул. 8 Березня, 42</t>
  </si>
  <si>
    <t>Стрільницька первинна партійна організація Всеукраїнського об'єднання "Батьківщина"</t>
  </si>
  <si>
    <t>57</t>
  </si>
  <si>
    <t>Петренко Валентина Дмитрівна,</t>
  </si>
  <si>
    <t>16540, Чернігівська обл., Бахмацький р., с. Стрільники, вул. Центральна, буд. 19</t>
  </si>
  <si>
    <t>Стрільницька сільська первинна партійна організація Бахмацької районної організації Народної Партії</t>
  </si>
  <si>
    <t>Неволько Катерина Михайлівна,</t>
  </si>
  <si>
    <t>16522, Чернігівська обл., Бахмацький р., с. Пальчики, вул. Набережна, 2</t>
  </si>
  <si>
    <t>Пальчиківська сільська первинна партійна організація Всеукраїнського об'єднання "Батьківщина"</t>
  </si>
  <si>
    <t>Пур Анатолій Федорович,</t>
  </si>
  <si>
    <t>16560, Чернігівська обл., Бахмацький р., с. Тиниця, вул. Першотравнева, буд. 67</t>
  </si>
  <si>
    <t>Тиницька сільська первинна партійна організація Бахмацької районної організації Народної Партії</t>
  </si>
  <si>
    <t>16560, Чернігівська обл., Бахмацький р., с. Тиниця, вулиця Бахмацька, 93</t>
  </si>
  <si>
    <t>Тиницька сільська первинна партійна організація  Всеукраїнського об'єднання "Батьківщина"</t>
  </si>
  <si>
    <t>Дорошенко Микола Іванович,</t>
  </si>
  <si>
    <t>16532, Чернігівська обл., Бахмацький р., с. Халимонове, вул. Жовтнева, буд. 24</t>
  </si>
  <si>
    <t>Халимонівська сільська первинна партійна організація Бахмацької районної організації Народної Партії</t>
  </si>
  <si>
    <t>111</t>
  </si>
  <si>
    <t>Байло Валентина Іванівна,</t>
  </si>
  <si>
    <t>Чернігівська обл., Бахмацький р., м. Бахмач, вул. Першотравнева, 41, кв. 1</t>
  </si>
  <si>
    <t>Бахмацька міська первинна партійна оргнізація Всеукраїнського об'єднання "Батьківщина"</t>
  </si>
  <si>
    <t>114</t>
  </si>
  <si>
    <t>Ільченко Дмитро Андрійович,</t>
  </si>
  <si>
    <t>16570, Чернігівська обл., Бахмацький р., с. Рубанка, вулиця Жовтнева, 3</t>
  </si>
  <si>
    <t>Рубанська сільська первинна партійна організація  Всеукраїнського об'єднання "Батьківщина"</t>
  </si>
  <si>
    <t>Прикалаб Наталія Миколаївна,</t>
  </si>
  <si>
    <t>16510, Чернігівська обл., Бахмацький р., с. Обмачів, вул. Л.Українки, буд. 53</t>
  </si>
  <si>
    <t>Обмачівська сільська первинна партійна організація Бахмацької районної організації Народної Партії</t>
  </si>
  <si>
    <t>Лініченко Володимир Сергійович,</t>
  </si>
  <si>
    <t>16500, Чернігівська обл., Бахмацький р., м. Бахмач, вул. Тиницька, буд. ФГ "Лініченко В.С."</t>
  </si>
  <si>
    <t>Первинна партійна організація фермерське господарство "Лініченко В.С." Бахмацької районної партійної організації Народної Партії</t>
  </si>
  <si>
    <t>Черненька Оксана Михайлівна,</t>
  </si>
  <si>
    <t>16574, Чернігівська обл., Бахмацький р., с. Кропивне, вул. Новосілля, 20</t>
  </si>
  <si>
    <t>Кропивненська сільська первинна партійна оргнізація Всеукраїнського об'єднання "Батьківщина"</t>
  </si>
  <si>
    <t>Мйошин Сергій Михайлович,</t>
  </si>
  <si>
    <t>16500, Чернігівська обл., Бахмацький р., м. Бахмач, вул. Богомольця, буд. 2</t>
  </si>
  <si>
    <t>Первинна партійна організація №2 Бахмацької районної організації Народної Партії</t>
  </si>
  <si>
    <t>Вовк Іван Павлович,</t>
  </si>
  <si>
    <t>16500, Чернігівська обл., Бахмацький р., м. Бахмач, вул. Білоніжка, буд. 46</t>
  </si>
  <si>
    <t>Первинна партійна організація №4 Бахмацької районної організації Народної Партії</t>
  </si>
  <si>
    <t>Євченко Валентина Костянтинівна,</t>
  </si>
  <si>
    <t>16542, Чернігівська обл., Бахмацький р., с. Піски, вулиця Новоселівка, 16</t>
  </si>
  <si>
    <t>Пісківська сільська первинна організація  Всеукраїнського Всеукраїнського об'єднання "Батьківщина"</t>
  </si>
  <si>
    <t>Обелець Надія Миколаївна,</t>
  </si>
  <si>
    <t>16542, Чернігівська обл., Бахмацький р., с. Піски, вул. Молодіжна, буд. 1</t>
  </si>
  <si>
    <t>Пісківська сільська первинна партійна організація Бахмацької районної організації Народної Партії</t>
  </si>
  <si>
    <t>Осадчих Валентина Михайлівна, голова</t>
  </si>
  <si>
    <t>16541, Чернігівська обл., Бахмацький р., с. Красилівка, вул. Перемоги, 45</t>
  </si>
  <si>
    <t>Красилівська сільська первинна партійна оргнізація Всеукраїнського об'єднання "Батьківщина"</t>
  </si>
  <si>
    <t>Назаренко Тамара Михайлівна,</t>
  </si>
  <si>
    <t>16520, Чернігівська обл., Бахмацький р., с. Городище, вул. Гончара, буд. 5-а</t>
  </si>
  <si>
    <t>Городищенська сільська первинна партійна організація Бахмацької районної організації Народної Партії</t>
  </si>
  <si>
    <t>Горлач Руслана Петрівна,</t>
  </si>
  <si>
    <t>16563, Чернігівська обл., Бахмацький р., с. Гайворон, вул. Пушкіна, буд. 19</t>
  </si>
  <si>
    <t>Гайворонська сільська первинна партійна організація Бахмацької районної організації Народної Партії</t>
  </si>
  <si>
    <t>Глуменко Володимир Петрович,</t>
  </si>
  <si>
    <t>Чернігівська обл., Щорський р., с. Тихоновичі</t>
  </si>
  <si>
    <t>Первинна партійна організація в с.Тихоновичі Щорського району Народної Партії</t>
  </si>
  <si>
    <t>Щербач Надія Григорівна,</t>
  </si>
  <si>
    <t>16510, Чернігівська обл., Бахмацький р., с. Обмачів, вул. Л. Українки, 7</t>
  </si>
  <si>
    <t>Обмачівська сільська первинна організація  Всеукраїнського об'єднання "Батьківщина"</t>
  </si>
  <si>
    <t>Моцар Андрій Володимирович,</t>
  </si>
  <si>
    <t>Чернігівська обл., Щорський р., с. Старі Боровичі, вул. Нова ,буд. 31</t>
  </si>
  <si>
    <t>Первинна партійна організація в с.Старі Боровичі  Щорського району Народної Партії</t>
  </si>
  <si>
    <t>Прокопенко Наталія Степанівна,</t>
  </si>
  <si>
    <t>16530, Чернігівська обл., Бахмацький р., с. Митченки, вулиця Першотравнева 66</t>
  </si>
  <si>
    <t>Митченківська сільська первинна партійна організація  Всеукраїнського об'єднання "Батьківщина"</t>
  </si>
  <si>
    <t>16544, Чернігівська обл., Бахмацький р., с. Курінь, вулиця Бахмацька 11а</t>
  </si>
  <si>
    <t>Курінська сільська первинна партійна організація  Всеукраїнського об'єднання "Батьківщина"</t>
  </si>
  <si>
    <t>Рибна Ніна Михайлівна,</t>
  </si>
  <si>
    <t>16531, Чернігівська обл., Бахмацький р., с. Красне, вул. Перемоги, 17</t>
  </si>
  <si>
    <t>Красненська сільська первинна партійна організація  Всеукраїнського об'єднання "Батьківщина"</t>
  </si>
  <si>
    <t>Ципак Ніна Василівна,</t>
  </si>
  <si>
    <t>Чернігівська обл., Бахмацький р., смт Дмитрівка, вулиця Пісчана  5а</t>
  </si>
  <si>
    <t>Дмитрівська селищна первинна партійна організація  Всеукраїнського об'єднання "Батьківщина"</t>
  </si>
  <si>
    <t>Фориш Віталій Михайлович,</t>
  </si>
  <si>
    <t>Чернігівська обл., Щорський р., с. Єліне, вул. Річна, буд. 21</t>
  </si>
  <si>
    <t>Первинна партійна організація в с.Єліне Щорського району Народної Партії</t>
  </si>
  <si>
    <t>Гурин Михайло Олексійович,</t>
  </si>
  <si>
    <t>Чернігівська обл., Бахмацький р., с. Бахмач, вул. Жовтнева, 42</t>
  </si>
  <si>
    <t>Бахмацький міський первинний осередок Соціал-демократичної партії України (об'єднаної)</t>
  </si>
  <si>
    <t>74/197</t>
  </si>
  <si>
    <t>Яковець Михайло Іванович,</t>
  </si>
  <si>
    <t>Чернігівська обл., Щорський р., м. Щорс, вул. Сагайдачна, буд. 2</t>
  </si>
  <si>
    <t>Щорська районна організація Народної Партії</t>
  </si>
  <si>
    <t>Петренко Віталій Федорович,</t>
  </si>
  <si>
    <t>Чернігівська обл., Щорський р., с. Хотуничі, вул.Шевченка, буд. 155</t>
  </si>
  <si>
    <t>Первинна партійна організація в с.Хотуничі Щорського району Народної Партії</t>
  </si>
  <si>
    <t>Ярошенко Микола Іванович, голова</t>
  </si>
  <si>
    <t>16506, Чернігівська обл., Бахмацький р., с. Бахмач, вул. Герцена, буд. 18</t>
  </si>
  <si>
    <t>Бахмацький сільський первинний осередок Соціал-демократичної партії України (об'єднаної)</t>
  </si>
  <si>
    <t>Литвиненко Ганна Василівна,</t>
  </si>
  <si>
    <t>Чернігівська обл., Щорський р., с. Тур'я, вул. Партизанська, буд. 110</t>
  </si>
  <si>
    <t>Первинна партійна організація в с.Тур'я Щорського району Народної Партії</t>
  </si>
  <si>
    <t>Тебенко Михайло Михайлович,</t>
  </si>
  <si>
    <t>Чернігівська обл., Щорський р., с. Гута-Студенецька, вул. Комсомольська, буд. 43</t>
  </si>
  <si>
    <t>Первинна партійна організація в с.Гута-Студенецька Щорського району Народної Партії</t>
  </si>
  <si>
    <t>Кудра Михайло Михайлович,</t>
  </si>
  <si>
    <t>16531, Чернігівська обл., Бахмацький р., с. Красне, вул. Шкільна, 2</t>
  </si>
  <si>
    <t>Краснянський сільський первинний осередок Соціал-демократичної партії України (об'єднаної)</t>
  </si>
  <si>
    <t>Риженко Валентина Іванівна,</t>
  </si>
  <si>
    <t>16500, Чернігівська обл., Бахмацький р., м. Бахмач, вул. Першотравнева, буд. 63</t>
  </si>
  <si>
    <t>Бахмацька районна організація Чернігівської обласної організації Партії захисників Вітчизни</t>
  </si>
  <si>
    <t>Цибуля Юрій Володимирович,</t>
  </si>
  <si>
    <t>Чернігівська обл., Бахмацький р., м. Бахмач, вул. Пушкіна, буд. 23 а,</t>
  </si>
  <si>
    <t>Бахмацька районна організація Ліберальної партії України</t>
  </si>
  <si>
    <t>Яненко Андрій Філіпович,</t>
  </si>
  <si>
    <t>Чернігівська обл., Щорський р., с. Рогізки, вул.Шевченка, буд.79</t>
  </si>
  <si>
    <t>Первинна партійна організація в с.Рогізки Щорського району Народної Партії</t>
  </si>
  <si>
    <t>Гришко Надія Олександрівна,</t>
  </si>
  <si>
    <t>16500, Чернігівська обл., Бахмацький р., м. Бахмач, вул. Дружби,буд. 10</t>
  </si>
  <si>
    <t>Первинний осередок ВАТ "Нафтогазмаш" Соціал-демократичної партії України (об'єднаної)</t>
  </si>
  <si>
    <t>Добролєжа Наталія Григорівна,</t>
  </si>
  <si>
    <t>Чернігівська обл., Бахмацький р., м. Бахмач, вул. Першотравнева,30/98</t>
  </si>
  <si>
    <t>Первинний осередок ЗАТ "Бахмачгазбуд"  Cоціал-демократичної партії  України (об'єднаної)</t>
  </si>
  <si>
    <t>51</t>
  </si>
  <si>
    <t>Грабаненко Ольга Анатоліївна ,</t>
  </si>
  <si>
    <t>16551, Чернігівська обл., Бахмацький р., с. Біловежі Перші, вул. Центральна, буд. 41, с. Білі Вежі</t>
  </si>
  <si>
    <t>Біловежівська сільська первинна партійна організація Бахмацької районної організації Народної Партії</t>
  </si>
  <si>
    <t>Рощик Валентин Тихонович,</t>
  </si>
  <si>
    <t>Чернігівська обл., Бахмацький р., м. Батурин, вул. Гетьманська, буд. 5, с.м.т. Батурин</t>
  </si>
  <si>
    <t>Батуринська міська партійна організація Народної Партії</t>
  </si>
  <si>
    <t>Куніцина Валентина Миколаївна,</t>
  </si>
  <si>
    <t>16500, Чернігівська обл., Бахмацький р., м. Бахмач, вул.Дружби, буд. 3, кв. 47</t>
  </si>
  <si>
    <t>Первинна парторганізація №1 Бахмацької районної організації Соціал-демократичної партії України (об'єднаної)</t>
  </si>
  <si>
    <t>Суслін Іван Єгорович,</t>
  </si>
  <si>
    <t>16500, Чернігівська обл., Бахмацький р., с. Бахмач, вул. Заводська,буд. 2</t>
  </si>
  <si>
    <t>Первинна парторганізація №3 Бахмацької районної організації Соціал-демократичної партії України (об'єднаної)</t>
  </si>
  <si>
    <t>Федченко Олександра Степанівна,</t>
  </si>
  <si>
    <t>Чернігівська обл., Бахмацький р., м. Бахмач, вул.Тиницька, буд.94</t>
  </si>
  <si>
    <t>Бахмацька районна  організація "Народної партії вкладників та соціального захисту"</t>
  </si>
  <si>
    <t>Жила Тетяна Павлівна,</t>
  </si>
  <si>
    <t>Чернігівська обл., Бахмацький р., м. Бахмач, вул.Богомольця, буд.2</t>
  </si>
  <si>
    <t>Бахмацька районна партійна організація Політичної партії "Совість України"</t>
  </si>
  <si>
    <t>Риженко Наталія Петрівна,</t>
  </si>
  <si>
    <t>Чернігівська обл., Бахмацький р., с. Тиниця, вул.Першотравнева, буд. 47</t>
  </si>
  <si>
    <t>Тиницький первинний осередок № 1 Бахмацької районної організації Єдиного Центру</t>
  </si>
  <si>
    <t>Чернігівська обл., Бахмацький р., м. Бахмач, вул.Ярослава Мудрого, буд.22</t>
  </si>
  <si>
    <t>Бахмацький первинний осередок № 6 Бахмацької районної організації Єдиного Центру</t>
  </si>
  <si>
    <t>Воробей Станіслав Миколайович, голова</t>
  </si>
  <si>
    <t>Бахмацький первинний осередок № 4 Бахмацької районної організації Єдиного Центру</t>
  </si>
  <si>
    <t>Риженко Сергій Іванович,</t>
  </si>
  <si>
    <t>Чернігівська обл., Бахмацький р., с. Тиниця, вул.Гагаріна, буд.39</t>
  </si>
  <si>
    <t>Тиницький первинний осередок № 2 Бахмацької районної організації Єдиного Центру</t>
  </si>
  <si>
    <t>Попович Олексій Андрійович,</t>
  </si>
  <si>
    <t>Бахмацький первинний осередок №2 Бахмацької районної організації Єдиного Центру</t>
  </si>
  <si>
    <t>Росік Федір Федорович,</t>
  </si>
  <si>
    <t>Чернігівська обл., Щорський р., с. Займище, вул. Лугова, буд. 17</t>
  </si>
  <si>
    <t>Первинна партійна організація в с.Займище Щорського району Народної Партії</t>
  </si>
  <si>
    <t>Ковалевський Віктор Анатолійович,</t>
  </si>
  <si>
    <t>Чернігівська обл., Щорський р., с. Кучинівка, вул. Центральна, буд. 3</t>
  </si>
  <si>
    <t>Первинна партійна організація в с.Кучинівка Щорського району Народної Партії</t>
  </si>
  <si>
    <t>Шевченко Микола Григорович,</t>
  </si>
  <si>
    <t>Чернігівська обл., Щорський р., с. Низківка, вул. Щорса, буд. 71</t>
  </si>
  <si>
    <t>Первинна партійна організація в с.Низківка Щорського району Народної Партії</t>
  </si>
  <si>
    <t>Герасименко Дмитро Михайлович,</t>
  </si>
  <si>
    <t>Чернігівська обл., Щорський р., с. Великий Щимель, вул. 9 Травня, буд. 15</t>
  </si>
  <si>
    <t>Первинна партійна організація в с.Нові Щимель Щорського району Народної Партії</t>
  </si>
  <si>
    <t>Хомчук Михайло Андрійович,</t>
  </si>
  <si>
    <t>Чернігівська обл., вул. Річна, буд. 53</t>
  </si>
  <si>
    <t>Первинна партійна організація в с.Нові Млини  Щорського району Народної Партії</t>
  </si>
  <si>
    <t>85/14</t>
  </si>
  <si>
    <t>Ковальський Яків Миколайович,</t>
  </si>
  <si>
    <t>Чернігівська обл., Щорський р., м. Щорс, вул. Леніна, буд. 2</t>
  </si>
  <si>
    <t>Щорська районна партійна організація Селянської партії України</t>
  </si>
  <si>
    <t>145/44</t>
  </si>
  <si>
    <t>відсутній, голова Організації</t>
  </si>
  <si>
    <t>16000, Чернігівська обл., Новгород-Сіверський р., м. Новгород-Сіверський, вул. Боженка,буд. 70 кв. 1</t>
  </si>
  <si>
    <t>Новгород-Сіверська територіальна районна організація Єдиного Центру</t>
  </si>
  <si>
    <t>Петруніна Яна Леонідівна,</t>
  </si>
  <si>
    <t>Чернігівська обл., Щорський р., м. Щорс, вул. Щорса, буд. 3/4</t>
  </si>
  <si>
    <t>Щорська районна організація Комуністичної партії робітників і селян</t>
  </si>
  <si>
    <t>Єрєменко Анатолій Іванович,</t>
  </si>
  <si>
    <t>Чернігівська обл., Щорський р., м. Щорс, вул. Короленка, буд. 42б</t>
  </si>
  <si>
    <t>Щорська районна організація Всеукраїнської партії "Нова Сила"</t>
  </si>
  <si>
    <t>Чернігівська обл., Новгород-Сіверський р., м. Новгород-Сіверський, вул. Леніна, буд. 32а</t>
  </si>
  <si>
    <t>Татьяненко Галина Андріївна,</t>
  </si>
  <si>
    <t>Чернігівська обл., Щорський р., м. Щорс, вул. Дзержинського, буд. 13</t>
  </si>
  <si>
    <t>Щорська районна організація політичної партії "Християнсько-ліберальна партія України"</t>
  </si>
  <si>
    <t>Данилов Святослав Федорович , голова</t>
  </si>
  <si>
    <t>Чернігівська обл., Щорський р., с. Кучинівка, вул. Молодіжна, буд.7</t>
  </si>
  <si>
    <t>Щорська районна організація Партії Наталії Кололевської "Україна- Вперред!"</t>
  </si>
  <si>
    <t>Половець Валерій Іванович,</t>
  </si>
  <si>
    <t>Чернігівська обл., Новгород-Сіверський р., м. Новгород-Сіверський, вул. Козацька,буд. 29/1</t>
  </si>
  <si>
    <t>Новгород-Сіверська районна організація партії "Єдина Україна"</t>
  </si>
  <si>
    <t>Павленко Геннадій Володимирович , перший секретар</t>
  </si>
  <si>
    <t>Чернігівська обл., Щорський р., м. Щорс, вул. Леніна, буд. 5, кв. 8</t>
  </si>
  <si>
    <t>Щорська районна партійна організація Соціалістичної партії України</t>
  </si>
  <si>
    <t>Яценко Леонід Петрович,</t>
  </si>
  <si>
    <t>Чернігівська обл., Новгород-Сіверський р., с. Бирине</t>
  </si>
  <si>
    <t>Биринський первинний осередок Української Народної Партії</t>
  </si>
  <si>
    <t>Вознюк Світлана Анатоліївна,</t>
  </si>
  <si>
    <t>Чернігівська обл., Щорський р., м. Щорс, вул. Короленко, буд. 42б</t>
  </si>
  <si>
    <t>Щорська районна організація Народного Руху України за єдність</t>
  </si>
  <si>
    <t>Сушко Людмила Григорівна,</t>
  </si>
  <si>
    <t>Щорська районна організація "Жінки за майбутнє" Всеукраїнського політичного об'єднання</t>
  </si>
  <si>
    <t>33</t>
  </si>
  <si>
    <t>Лось Федір Олексійович,</t>
  </si>
  <si>
    <t>Чернігівська обл., Щорський р., м. Щорс, вул. Енгельса, буд. 14, кв. 11</t>
  </si>
  <si>
    <t>Щорська районна організація  Української республіканської партії "Собор"</t>
  </si>
  <si>
    <t>Лебідь Юрій Михайлович,</t>
  </si>
  <si>
    <t>Чернігівська обл., Щорський р., м. Щорс, вул. П.Комуни, буд. 21а, кв. 1</t>
  </si>
  <si>
    <t>Щорський районний осередок Політичної партії Малого і Середнього бізнесу України</t>
  </si>
  <si>
    <t>Блоха Валентина Миколаївна,</t>
  </si>
  <si>
    <t>Чернігівська обл., Новгород-Сіверський р., м. Новгород-Сіверський, вул. Леіваневского,буд. 69Б</t>
  </si>
  <si>
    <t>Новгород-Сіверська районна організація Української республіканської партії "Собор"</t>
  </si>
  <si>
    <t>43/53</t>
  </si>
  <si>
    <t>Волокушин Михайло Дмитрович,</t>
  </si>
  <si>
    <t>Чернігівська обл., Щорський р., м. Щорс, вул. П.Сагайдачного, буд. 14-б</t>
  </si>
  <si>
    <t>Щорська районна організація Ліберальної партії України</t>
  </si>
  <si>
    <t>Триполець Валентина Григорівна,</t>
  </si>
  <si>
    <t>Чернігівська обл., Новгород-Сіверський р., м. Новгород-Сіверський, вул. Червоноармійська,буд. 4Б,кв. 2</t>
  </si>
  <si>
    <t>Новгород-Сіверська районна організація Партії "Союз"</t>
  </si>
  <si>
    <t>Ізмайлов Микола Іванович,</t>
  </si>
  <si>
    <t>Чернігівська обл., Щорський р., м. Щорс, провулок Клубний, буд. 1</t>
  </si>
  <si>
    <t>Щорська районна партійна організація  Партії "Союз"</t>
  </si>
  <si>
    <t>86/17</t>
  </si>
  <si>
    <t>Чернігівська обл., Щорський р., м. Щорс, вул. Леніна, буд. 5, кв. 11</t>
  </si>
  <si>
    <t>Щорська районна організація Партії регіонів</t>
  </si>
  <si>
    <t>-     ,</t>
  </si>
  <si>
    <t>Чернігівська обл., Новгород-Сіверський р., м. Новгород-Сіверський, вул. Козацька, 57</t>
  </si>
  <si>
    <t>Новгород-Сіверська районна організація Всеукраїнської партії трудящих</t>
  </si>
  <si>
    <t>Грищенко Леонід Михайлович,</t>
  </si>
  <si>
    <t>Чернігівська обл., Щорський р., с. Великий Щимель</t>
  </si>
  <si>
    <t>Великощимельський первинний осередок Української Народної Партії</t>
  </si>
  <si>
    <t>Кравчук Тетяна Віталіївна,</t>
  </si>
  <si>
    <t>Чернігівська обл., Щорський р., м. Щорс, вул. Неретіна, буд. 44/21</t>
  </si>
  <si>
    <t>Щорська районна партійна первинна організація "Всеукраїнської політичної партії - Екологія та Соціальний захист"</t>
  </si>
  <si>
    <t>87/18</t>
  </si>
  <si>
    <t>Сокіл Євген Іванович,</t>
  </si>
  <si>
    <t>Чернігівська обл., Щорський р., м. Щорс, вул. Короленко, буд. 44/2</t>
  </si>
  <si>
    <t>Щорська районна партійна організація Політичної партії "Трудова Україна"</t>
  </si>
  <si>
    <t>Кушнір Віктор Володимирович,</t>
  </si>
  <si>
    <t>Чернігівська обл., Щорський р., м. Щорс, вул. Партизанська, буд. 51-а</t>
  </si>
  <si>
    <t>Щорська районна організація Народної партії вкладників та соціального захисту</t>
  </si>
  <si>
    <t>3-99</t>
  </si>
  <si>
    <t>Борсук Людмила Михайлівна,</t>
  </si>
  <si>
    <t>Чернігівська обл., Щорський р., м. Щорс, вул. Неретіна, буд. 44/2</t>
  </si>
  <si>
    <t>Щорська районна організація партії Всеукраїнське об'єднання "Громада"</t>
  </si>
  <si>
    <t>8-99</t>
  </si>
  <si>
    <t>Сташкевич Юліан Анатолійович,</t>
  </si>
  <si>
    <t>Чернігівська обл., Щорський р., м. Щорс, пров. Лермонтова, буд. 1/1</t>
  </si>
  <si>
    <t>Щорська районна організація Ліберальної партії України (оновленої)</t>
  </si>
  <si>
    <t>Смаль Тетяна Іванівна,</t>
  </si>
  <si>
    <t>Первинна партійна організація № 8 Деснянської районної в м. Чернігові організації Всеукраїнського об'єднання "Батьківщина"</t>
  </si>
  <si>
    <t>Яскин Роман Іванович,</t>
  </si>
  <si>
    <t>Чернігівська обл., Щорський р., м. Щорс, вул. Жовтнева, буд. 10</t>
  </si>
  <si>
    <t>Щорська районна організація Всеукраїнської партії духовності і патріотизму</t>
  </si>
  <si>
    <t>Куленко Микола Леонідович,</t>
  </si>
  <si>
    <t>Чернігівська обл., Щорський р., м. Щорс, вул. Щорса, буд. 23</t>
  </si>
  <si>
    <t>Щорська районна організація Соціально-економічної партії "Союз. Чорнобиль. Україна"</t>
  </si>
  <si>
    <t>Литвин Валерій Петрович,</t>
  </si>
  <si>
    <t>Чернігівська обл., Щорський р., м. Щорс, вул. Некрасова, буд. 3, кв. 18</t>
  </si>
  <si>
    <t>Щорський міський осередок Політичної партії Малого і Середнього бізнесу України</t>
  </si>
  <si>
    <t>Чернігівська обл., Щорський р., м. Щорс, вул. Залізнична, буд. 9-а</t>
  </si>
  <si>
    <t>Щорська районна первинна організація Партії "Реформи і порядок"</t>
  </si>
  <si>
    <t>Ковальчук Михайло Васильович,</t>
  </si>
  <si>
    <t>Чернігівська обл., Щорський р., м. Щорс, вул. Дзержинського, буд. 1-Е, кв. 1</t>
  </si>
  <si>
    <t>Щорська міська партійна організація Партії Пенсіонерів України</t>
  </si>
  <si>
    <t>Щорська районна організація Партії Пенсіонерів України</t>
  </si>
  <si>
    <t>Єфіменко Інна Анатоліївна,</t>
  </si>
  <si>
    <t>Чернігівська обл., Щорський р., м. Щорс, вул. Червоноармійська, буд. 7/2</t>
  </si>
  <si>
    <t>Щорська міська організація Молодіжної партії України</t>
  </si>
  <si>
    <t>Безручко Юлія Вікторівна,</t>
  </si>
  <si>
    <t>Щорська районна організація Молодіжної партії України</t>
  </si>
  <si>
    <t>Циганюк Олена Іванівна,</t>
  </si>
  <si>
    <t>Чернігівська обл., Щорський р., с. Іванівка, вул. Шосейна, буд. 3</t>
  </si>
  <si>
    <t>Первинний осередок партії "Демократичний Союз" с. Іванівка Щорського району</t>
  </si>
  <si>
    <t>Федосієнко Сергій Андрійович,</t>
  </si>
  <si>
    <t>Чернігівська обл., Щорський р., с. Рогізки, вул. Литвинова, буд. 16</t>
  </si>
  <si>
    <t>Первинний осередок партії "Демократичний Союз" с. Рогізки Щорського району</t>
  </si>
  <si>
    <t>Сліпченко Віктор Іванович,</t>
  </si>
  <si>
    <t>Чернігівська обл., Новгород-Сіверський р., с. Стахорщина</t>
  </si>
  <si>
    <t>Стахорщинський первинний осередок Української Народної Партії</t>
  </si>
  <si>
    <t>Моцар Ніна Василівна,</t>
  </si>
  <si>
    <t>Чернігівська обл., Щорський р., с. Старі Боровичі</t>
  </si>
  <si>
    <t>Староборовицька первинна партійна організація Комуністичної партії України</t>
  </si>
  <si>
    <t>Шумський Михайло Олександрович,</t>
  </si>
  <si>
    <t>Тур'янська первинна партійна організація Комуністичної партії України</t>
  </si>
  <si>
    <t>Подорожна Любов Федорівна,</t>
  </si>
  <si>
    <t>Чернігівська обл., Новгород-Сіверський р., с. Грем'яч</t>
  </si>
  <si>
    <t>Грем'яцький первинний осередок Української Народної Партії</t>
  </si>
  <si>
    <t>Криволап Володимир Михайлович,</t>
  </si>
  <si>
    <t>Чернігівська обл., Щорський р., с. Сновське</t>
  </si>
  <si>
    <t>Сновська первинна партійна організація Комуністичної партії України</t>
  </si>
  <si>
    <t>Литвиненко Василь Митрофанович,</t>
  </si>
  <si>
    <t>Чернігівська обл., Щорський р., с. Стара Рудня</t>
  </si>
  <si>
    <t>Староруднянська первинна партійна організація Комуністичної партії України</t>
  </si>
  <si>
    <t>Терещенко Людмила Олексіївна,</t>
  </si>
  <si>
    <t>Чернігівська обл., Щорський р., с. Рогізки</t>
  </si>
  <si>
    <t>Рогізківська первинна партійна організація Комуністичної партії України</t>
  </si>
  <si>
    <t>Царук Захар Васильович,</t>
  </si>
  <si>
    <t>Чернігівська обл., Щорський р., с. Нові Боровичі</t>
  </si>
  <si>
    <t>Новоборовицька первинна партійна організація Комуністичної партії України</t>
  </si>
  <si>
    <t>керівник відсутній, -</t>
  </si>
  <si>
    <t>Чернігівська обл., Новгород-Сіверський р., м. Новгород-Сіверський, вул. Карла Маркса, 3</t>
  </si>
  <si>
    <t>Новгород-Сіверська міська організація Соціал-демократичної партії України (об'єднаної)</t>
  </si>
  <si>
    <t>Сергійко Леонід Максимович,</t>
  </si>
  <si>
    <t>Чернігівська обл., Щорський р., с. Михайлівка</t>
  </si>
  <si>
    <t>Михайлівська первинна партійна організація Комуністичної партії України</t>
  </si>
  <si>
    <t>-, Голова Організації</t>
  </si>
  <si>
    <t>Чернігівська обл., Новгород-Сіверський р., м. Новгород-Сіверський, вулиця Карла Маркса,буд. 27,кв.2</t>
  </si>
  <si>
    <t>Новгород-Сіверська районна організація Політичної Партії "Третя Сила"</t>
  </si>
  <si>
    <t>Винак Олександр Миколайович,</t>
  </si>
  <si>
    <t>Чернігівська обл., Новгород-Сіверський р., м. Новгород-Сіверський, вул. Щорса, буд. 1/4</t>
  </si>
  <si>
    <t>Первинний осередок Соціал-демократичної партії України (об'єднаної) в місті Новгород-Сіверський по вулицях Залінійна та Щорса</t>
  </si>
  <si>
    <t>Битков Антон Андрійович,</t>
  </si>
  <si>
    <t>Клюсівська первинна партійна організація Комуністичної партії України</t>
  </si>
  <si>
    <t>Черненко Надія Михайлівна,</t>
  </si>
  <si>
    <t>Чернігівська обл., Щорський р., с. Жовідь</t>
  </si>
  <si>
    <t>Жовідська первинна партійна організація Комуністичної партії України</t>
  </si>
  <si>
    <t>Гоман Олександр Васильович,</t>
  </si>
  <si>
    <t>Чернігівська обл., Новгород-Сіверський р., с. Шептаки</t>
  </si>
  <si>
    <t>Шептаківська сільська організація Новгород-Сіверської районної організації Політичної партії "Народний Союз Наша Україна"</t>
  </si>
  <si>
    <t>Косенчук Борис Леонтійович,</t>
  </si>
  <si>
    <t>Великощимельська первинна партійна організація Комуністичної партії України</t>
  </si>
  <si>
    <t>Сузік Раїса Миколаївна, голова</t>
  </si>
  <si>
    <t>Чернігівська обл., Новгород-Сіверський р., с. Мамекине</t>
  </si>
  <si>
    <t>Мамекинська сільська організація Новгород-Сіверської районної організації Політичної партії " Наша Україна"</t>
  </si>
  <si>
    <t>Тупиця Валерій Іванович,</t>
  </si>
  <si>
    <t>Чернігівська обл., Щорський р., с. Заріччя</t>
  </si>
  <si>
    <t>Зарічанська первинна партійна організація Комуністичної партії України</t>
  </si>
  <si>
    <t>Яценко Наталія Михайлівна,</t>
  </si>
  <si>
    <t>Чернігівська обл., Новгород-Сіверський р., с. Форостовичі</t>
  </si>
  <si>
    <t>Форостовицька сільська організація Новгород-Сіверської районної організації Політичної партії "Народний Союз Наша Україна"</t>
  </si>
  <si>
    <t>Штихно Володимир Дмитрович,</t>
  </si>
  <si>
    <t>Чернігівська обл., Щорський р., м. Щорс, вул. Некрасова, буд. 1/4</t>
  </si>
  <si>
    <t>Щорська первинна партійна організація Комуністичної партії України</t>
  </si>
  <si>
    <t>Осипець Тетяна Михайлівна,</t>
  </si>
  <si>
    <t>Чернігівська обл., Новгород-Сіверський р., с. Буда-Вороб'ївська</t>
  </si>
  <si>
    <t>Будо-Вороб'ївська сільська організація Новгород-Сіверської районної організації Політичної партії "Народний Союз Наша Україна"</t>
  </si>
  <si>
    <t>Білоус Тетяна Іванівна,</t>
  </si>
  <si>
    <t>Тихоновицька первинна партійна організація Комуністичної партії України</t>
  </si>
  <si>
    <t>Антоненко Світлана Володимирівна,</t>
  </si>
  <si>
    <t>Чернігівська обл., Новгород-Сіверський р., с. Блистова</t>
  </si>
  <si>
    <t>Блистівська сільська організація Новгород-Сіверської районної організації Політичної партії "Народний Союз Наша Україна"</t>
  </si>
  <si>
    <t>Дорошина Наталія Миколаївна,</t>
  </si>
  <si>
    <t>Чернігівська обл., Новгород-Сіверський р., с. Гірки</t>
  </si>
  <si>
    <t>Гірківська сільська організація Новгород-Сіверської районної організації Політичної партії "Народний Союз Наша Україна"</t>
  </si>
  <si>
    <t>71/279</t>
  </si>
  <si>
    <t>Кліщенко Тетяна Миколаївна,</t>
  </si>
  <si>
    <t>Чернігівська обл., Щорський р., м. Щорс, вул. Гомельська, буд. 4, кв. 7</t>
  </si>
  <si>
    <t>Щорська районна організація Комуністичної партії України</t>
  </si>
  <si>
    <t>Юдицький Петро Павлович,</t>
  </si>
  <si>
    <t>Чернігівська обл., Новгород-Сіверський р., с. Лісконоги</t>
  </si>
  <si>
    <t>Лісконогівська сільська організація Новгород-Сіверської районної організації Політичної партії "Народний Союз Наша Україна"</t>
  </si>
  <si>
    <t>Тарнавська Валентина Іванівна,</t>
  </si>
  <si>
    <t>Чернігівська обл., Щорський р., с. Гірськ, вул. Садова, буд. 7</t>
  </si>
  <si>
    <t>Первинна парторганізація с. Гірськ Щорського району Чернігівської області Соціал-демократична партія України (об'єднаної)</t>
  </si>
  <si>
    <t>Гетьманенко Тетяна Михайлівна,</t>
  </si>
  <si>
    <t>Чернігівська обл., Щорський р., с. Петрівка, вул. Семака, буд. 66</t>
  </si>
  <si>
    <t>Первинна парторганізація с. Петрівка Щорського району Чернігівської області Соціал-демократична партія України (об'єднаної)</t>
  </si>
  <si>
    <t>Ховпун Наталія Володимирівна,</t>
  </si>
  <si>
    <t>Чернігівська обл., Щорський р., с. Жовідь, вул. Самодіда, буд. 42</t>
  </si>
  <si>
    <t>Первинна парторганізація с. Жовідь Щорського району Чернігівської області Соціал-демократична партія України (об'єднаної)</t>
  </si>
  <si>
    <t>Зотик Оксана Михайлівна,</t>
  </si>
  <si>
    <t>Чернігівська обл., Щорський р., с. Суничне</t>
  </si>
  <si>
    <t>Первинна парторганізація с. Суничне Щорського району Чернігівської області Соціал-демократична партія України (об'єднаної)</t>
  </si>
  <si>
    <t>Синявська Наталія Миколаївна,</t>
  </si>
  <si>
    <t>Чернігівська обл., Щорський р., с. Старі Боровичі, вул. Щорса, буд. 200</t>
  </si>
  <si>
    <t>Первинна парторганізація с. Старі Боровичі Щорського району Чернігівської області Соціал-демократична партія України (об'єднаної)</t>
  </si>
  <si>
    <t>Липовка Ніна Тихонівна,</t>
  </si>
  <si>
    <t>Ларинівська сільська організація   Новгород-Сіверської  районної організації Політичної партії "Народний Союз Наша Україна"</t>
  </si>
  <si>
    <t>Дудар Людмила Олександрівна,</t>
  </si>
  <si>
    <t>Биринська сільська організація   Новгород-Сіверської  районної організації Політичної партії "Народний Союз Наша Україна"</t>
  </si>
  <si>
    <t>Малай Ольга Миколаївна, голова</t>
  </si>
  <si>
    <t>Чернігівська обл., Новгород-Сіверський р., с. Кудлаївка</t>
  </si>
  <si>
    <t>Кудлаївська сільська організація   Новгород-Сіверської  районної організації Політичної партії  "Наша Україна"</t>
  </si>
  <si>
    <t>141/96</t>
  </si>
  <si>
    <t>Місюс Ірина Геннадіївна,</t>
  </si>
  <si>
    <t>Чернігівська обл., Новгород-Сіверський р., с. Кірове</t>
  </si>
  <si>
    <t>Первинна партійна організація  Всеукраїнського об'єднання "Батьківщина" в селі Кірове Новгород-Сіверського  району</t>
  </si>
  <si>
    <t>82/9</t>
  </si>
  <si>
    <t>Салата Григорій Михайлович,</t>
  </si>
  <si>
    <t>Чернігівська обл., Щорський р., м. Щорс, вул. Леніна, буд. 3</t>
  </si>
  <si>
    <t>Щорська районна організація Соціал-демократичної партії України (об'єднаної)</t>
  </si>
  <si>
    <t>Москаленко Сергій Володимирович,</t>
  </si>
  <si>
    <t>Чернігівська обл., Новгород-Сіверський р., с. Березова Гать</t>
  </si>
  <si>
    <t>Первинна партійна організація  Всеукраїнського об'єднання "Батьківщина" в селі Березова Гать Новгород-Сіверського району</t>
  </si>
  <si>
    <t>Мороз Олег Олександрович,</t>
  </si>
  <si>
    <t>Чернігівська обл., Щорський р., с. Клюси, вул. Партизанська, буд. 42</t>
  </si>
  <si>
    <t>Первинна парторганізація с. Клюси Щорського району Чернігівської області Соціал-демократична партія України (об'єднаної)</t>
  </si>
  <si>
    <t>Іванчик Ольга Володимирівна,</t>
  </si>
  <si>
    <t>Чернігівська обл., Щорський р., с. Хотуничі, вул. Шевченка, буд. 153</t>
  </si>
  <si>
    <t>Первинна парторганізація с. Хотуничі Щорського району Чернігівської області Соціал-демократична партія України (об'єднаної)</t>
  </si>
  <si>
    <t>Петрик Алла Михайлівна,</t>
  </si>
  <si>
    <t>Чернігівська обл., Щорський р., с. Нові Млини, вул. Річна, буд. 66</t>
  </si>
  <si>
    <t>Первинна парторганізація с. Нові Млини Щорського району Чернігівської області Соціал-демократична партія України (об'єднаної)</t>
  </si>
  <si>
    <t>Бадуненко Алла Михайлівна,</t>
  </si>
  <si>
    <t>Чернігівська обл., Щорський р., с. Гута-Студенецька, вул. Садова, буд. 10</t>
  </si>
  <si>
    <t>Первинна парторганізація с. Гута-Стеденецька Щорського району Чернігівської області Соціал-демократична партія України (об'єднаної)</t>
  </si>
  <si>
    <t>Калина Вікторія Вікторівна,</t>
  </si>
  <si>
    <t>Чернігівська обл., Щорський р., с. Іванівка, вул. Зелена, буд. 25</t>
  </si>
  <si>
    <t>Первинна парторганізація с. Іванівка Щорського району Чернігівської області Соціал-демократична партія України (об'єднаної)</t>
  </si>
  <si>
    <t>Железняк Галина Семенівна,</t>
  </si>
  <si>
    <t>Чернігівська обл., Щорський р., с. Тур'я, вул. Перемоги, буд. 23</t>
  </si>
  <si>
    <t>Первинна парторганізація с. Тур'я Щорського району Чернігівської області Соціал-демократична партія України (об'єднаної)</t>
  </si>
  <si>
    <t>Кухаренко Олена Анатоліївна,</t>
  </si>
  <si>
    <t>Чернігівська обл., Щорський р., с. Чепелів, вул. Шевченка, буд. 56/б</t>
  </si>
  <si>
    <t>Первинна парторганізація с. Чепелів Щорського району Чернігівської області Соціал-демократична партія України (об'єднаної)</t>
  </si>
  <si>
    <t>Кухаренко Олена Миколаївна,</t>
  </si>
  <si>
    <t>Чернігівська обл., Щорський р., с. Єліне, вул. Федорова, буд. 168</t>
  </si>
  <si>
    <t>Первинна парторганізація с. Єліне Щорського району Чернігівської області Соціал-демократична партія України (об'єднаної)</t>
  </si>
  <si>
    <t>Бебех Галина Іванівна,</t>
  </si>
  <si>
    <t>Чернігівська обл., Щорський р., с. Тихоновичі, вул. Кошового, буд. 17</t>
  </si>
  <si>
    <t>Первинна парторганізація с. Тихоновичі Щорського району Чернігівської області Соціал-демократична партія України (об'єднаної)</t>
  </si>
  <si>
    <t>Єхно Микола Дмитрович,</t>
  </si>
  <si>
    <t>Чернігівська обл., Новгород-Сіверський р., с. Об'єднане</t>
  </si>
  <si>
    <t>Первинна партійна організація  Всеукраїнського об'єднання "Батьківщина" в селі Об'єднане Новгород-Сіверського  району</t>
  </si>
  <si>
    <t>Цигоняко Тетяна Миколаївна,</t>
  </si>
  <si>
    <t>Чернігівська обл., Щорський р., с. Смяч, вул. Шкільна, буд. 26</t>
  </si>
  <si>
    <t>Первинна парторганізація с. Смяч Щорського району Чернігівської області Соціал-демократична партія України (об'єднаної)</t>
  </si>
  <si>
    <t>Сугоняко Валентина Миколаївна, голова</t>
  </si>
  <si>
    <t>Чернігівська обл., Новгород-Сіверський р., с. Комань</t>
  </si>
  <si>
    <t>Команська первинна організація Новгород-Сіверської районної організації Всеукраїнського об'єднання "Батьківщина"</t>
  </si>
  <si>
    <t>Юдицька Ольга Костянтинівна,</t>
  </si>
  <si>
    <t>Лісконогівська первинна організація Новгород-Сіверської районної організації Всеукраїнського об'єднання "Батьківщина"</t>
  </si>
  <si>
    <t>Смоляк Валентина Михайлівна,</t>
  </si>
  <si>
    <t>Чернігівська обл., Щорський р., с. Займище, вул. Червоноармійська, буд. 11</t>
  </si>
  <si>
    <t>Первинна парторганізація с. Займище Щорського району Чернігівської області Соціал-демократична партія України (об'єднаної)</t>
  </si>
  <si>
    <t>Особливець Тетяна Петрівна,</t>
  </si>
  <si>
    <t>Ларинівська первинна організація Новгород-Сіверської районної організації Всеукраїнського об'єднання "Батьківщина"</t>
  </si>
  <si>
    <t>Моісеєнко Надія Леонідівна,</t>
  </si>
  <si>
    <t>Чернігівська обл., Щорський р., с. Нові Боровичі, вул. 30 років Перемоги, буд. 6</t>
  </si>
  <si>
    <t>Первинна парторганізація с. Нові Боровичі Щорського району Чернігівської області Соціал-демократична партія України (об'єднаної)</t>
  </si>
  <si>
    <t>Шевченко Валентина Василівна,</t>
  </si>
  <si>
    <t>Чернігівська обл., Новгород-Сіверський р., с. Смяч</t>
  </si>
  <si>
    <t>Смяцька сільська організація Партії регіонів</t>
  </si>
  <si>
    <t>Єрмоленко Феодосія Василівна,</t>
  </si>
  <si>
    <t>Чернігівська обл., Щорський р., с. Великий Щимель, вул. Щорса, буд. 20-б</t>
  </si>
  <si>
    <t>Первинна парторганізація с. Великий Щимель Щорського району Чернігівської області Соціал-демократична партія України (об'єднаної)</t>
  </si>
  <si>
    <t>Пахомов Сергій Васильович,</t>
  </si>
  <si>
    <t>Чернігівська обл., Щорський р., с. Кучинівка, вул. О.Кошового, буд. 6</t>
  </si>
  <si>
    <t>Первинна парторганізація с. Кучинівка Щорського району Чернігівської області Соціал-демократична партія України (об'єднаної)</t>
  </si>
  <si>
    <t>Редкач Сергій Олександрович,</t>
  </si>
  <si>
    <t>Биринська сільська організація Партії регіонів</t>
  </si>
  <si>
    <t>Лях Анна Дмитрівна,</t>
  </si>
  <si>
    <t>Чернігівська обл., Щорський р., с. Стара Рудня, вул. Набережна, буд. 11</t>
  </si>
  <si>
    <t>Первинна парторганізація с. Стара Рудня Щорського району Чернігівської області Соціал-демократична партія України (об'єднаної)</t>
  </si>
  <si>
    <t>Яковенко Сергій Васильович,</t>
  </si>
  <si>
    <t>Чернігівська обл., Новгород-Сіверський р., с. Попівка</t>
  </si>
  <si>
    <t>Попівська сільська організація Партії регіонів</t>
  </si>
  <si>
    <t>Капуста Іван Андрійович,</t>
  </si>
  <si>
    <t>Чернігівська обл., Щорський р., с. Рогізки, вул. Центральна, буд. 48/а</t>
  </si>
  <si>
    <t>Первинна парторганізація с. Рогізки Щорського району Чернігівської області Соціал-демократична партія України (об'єднаної)</t>
  </si>
  <si>
    <t>Магоня Ніна Володимирівна,</t>
  </si>
  <si>
    <t>Чернігівська обл., Новгород-Сіверський р., с. Чайкине</t>
  </si>
  <si>
    <t>Чайкинська сільська організація Партії регіонів</t>
  </si>
  <si>
    <t>Рева Алла Василівна,</t>
  </si>
  <si>
    <t>Чернігівська обл., Щорський р., м. Щорс, вул. Червоноармійська, буд.35</t>
  </si>
  <si>
    <t>Первинна парторганізація м. Щорс Щорського району Чернігівської області Соціал-демократична партія України (об'єднаної)</t>
  </si>
  <si>
    <t>Павлюк Людмила Іванівна,</t>
  </si>
  <si>
    <t>Чернігівська обл., Новгород-Сіверський р., с. Слобідка</t>
  </si>
  <si>
    <t>Слобідська сільська організація Партії регіонів</t>
  </si>
  <si>
    <t>Павленко Валентина Миколаївна,</t>
  </si>
  <si>
    <t>Чернігівська обл., Щорський р., с. Сновське, вул. Лермонтова, буд. 2</t>
  </si>
  <si>
    <t>Первинна парторганізація с. Сновське Щорського району Чернігівської області Соціал-демократична партія України (об'єднаної)</t>
  </si>
  <si>
    <t>Кученок Петро Васильович,</t>
  </si>
  <si>
    <t>Кіровська сільська організація Партії регіонів</t>
  </si>
  <si>
    <t>Шевченко Світлана Павлівна,</t>
  </si>
  <si>
    <t>Чернігівська обл., Щорський р., с. Низківка</t>
  </si>
  <si>
    <t>Первинна парторганізація с. Низківка Щорського району Чернігівської області Соціал-демократична партія України (об'єднаної)</t>
  </si>
  <si>
    <t>Рогова Вікторія Вікторівна,</t>
  </si>
  <si>
    <t>Чернігівська обл., Щорський р., с. Гвоздиківка, вул. Поштова, буд. 8</t>
  </si>
  <si>
    <t>Первинна парторганізація с. Гвоздиківка Щорського району Чернігівської області Соціал-демократична партія України (об'єднаної)</t>
  </si>
  <si>
    <t>Черняк Олена Володимирівна,</t>
  </si>
  <si>
    <t>Чернігівська обл., Новгород-Сіверський р., с. Лизунівка</t>
  </si>
  <si>
    <t>Лизунівська сільська організація Партії регіонів</t>
  </si>
  <si>
    <t>Сичов Микола Олександрович,</t>
  </si>
  <si>
    <t>Горбівська сільська організація Партії регіонів</t>
  </si>
  <si>
    <t>Ларіна Тамара Володимирівна,</t>
  </si>
  <si>
    <t>Чернігівська обл., Новгород-Сіверський р., м. Новгород-Сіверський, вул. Луначарського, будинок 2</t>
  </si>
  <si>
    <t>Первинна організація №3 Новгород-Сіверської районної організації Партії регіонів</t>
  </si>
  <si>
    <t>Ніколаєнко Руслан Максимович,</t>
  </si>
  <si>
    <t>Чернігівська обл., Новгород-Сіверський р., м. Новгород-Сіверський, вул. Смолянського, буд. 74, кв. 1</t>
  </si>
  <si>
    <t>Покровський первинний осередок Української Народної Партії</t>
  </si>
  <si>
    <t>Шульга Володимир Миколайович,</t>
  </si>
  <si>
    <t>Блистівський первинний осередок Новгород-Сіверської районної організації Всеукраїнського об'єднання "Батьківщина"</t>
  </si>
  <si>
    <t>Курочка Олена Василівна,</t>
  </si>
  <si>
    <t>Мамекинський первинний осередок Новгород-Сіверської районної організації Всеукраїнського об'єднання "Батьківщина"</t>
  </si>
  <si>
    <t>Балаба Наталія Володимирівна,</t>
  </si>
  <si>
    <t>Чернігівська обл., Новгород-Сіверський р., с. Михальчина-Слобода</t>
  </si>
  <si>
    <t>Михальчино-Слобідський первинний осередок Новгород-Сіверської районної організації Всеукраїнського об'єднання "Батьківщина"</t>
  </si>
  <si>
    <t>Коваленко Раїса Анатоліївна,</t>
  </si>
  <si>
    <t>Попівська первинна організація Новгород-Сіверської районної організації Всеукраїнського об'єднання "Батьківщина"</t>
  </si>
  <si>
    <t>Почечун Наталія Павлівна,</t>
  </si>
  <si>
    <t>Грем'яцька первинна організація Новгород-Сіверської районної організації Всеукраїнського об'єднання "Батьківщина"</t>
  </si>
  <si>
    <t>Голован Олена Григорівна,</t>
  </si>
  <si>
    <t>Будо-Вороб'ївська первинна організація Новгород-Сіверської районної організації Всеукраїнського об'єднання "Батьківщина"</t>
  </si>
  <si>
    <t>Магоня Олена Федорівна,</t>
  </si>
  <si>
    <t>Печенюгівська первинна організація Новгород-Сіверської районної організації Всеукраїнського об'єднання "Батьківщина"</t>
  </si>
  <si>
    <t>Чмихун Наталія Олександрівна,</t>
  </si>
  <si>
    <t>Чернігівська обл., Новгород-Сіверський р., с. Дігтярівка</t>
  </si>
  <si>
    <t>Дігтярівська первинна організація Новгород-Сіверської районної організації Всеукраїнського об'єднання "Батьківщина"</t>
  </si>
  <si>
    <t>Пусь Віра Василівна,</t>
  </si>
  <si>
    <t>Первинний осередок Соціалістичної партії України в селі Мамекине Новгород-Сіверського району</t>
  </si>
  <si>
    <t>Чистякова Катерина Харлампівна,</t>
  </si>
  <si>
    <t>Чернігівська обл., Новгород-Сіверський р., с. Камінь</t>
  </si>
  <si>
    <t>Первинний осередок Соціалістичної партії України в селі Камінь Новгород-Сіверського району</t>
  </si>
  <si>
    <t>Кравченко Віра Гаврилівна,</t>
  </si>
  <si>
    <t>Чернігівська обл., Новгород-Сіверський р., с. Володимирівка</t>
  </si>
  <si>
    <t>Первинний осередок Соціалістичної партії України в селі Володимирівка Новгород-Сіверського району</t>
  </si>
  <si>
    <t>Серяк Олексій Михайлович,</t>
  </si>
  <si>
    <t>Первинний осередок Соціалістичної партії України в селі Михальчина Слобода Новгород-Сіверського району</t>
  </si>
  <si>
    <t>Логвин Валентина Василівна,</t>
  </si>
  <si>
    <t>Чернігівська обл., Новгород-Сіверський р., м. Новгород-Сіверський, вул. Радянська,буд. 54</t>
  </si>
  <si>
    <t>Новгород-Сіверська районна організація Республіканської партії України</t>
  </si>
  <si>
    <t>Декун Лариса Михайлівна,</t>
  </si>
  <si>
    <t>Чернігівська обл., Новгород-Сіверський р., с. Кролевець-Слобідка</t>
  </si>
  <si>
    <t>Первинний осередок №5 Новгород-Сіверської районної організації Республіканської партії України</t>
  </si>
  <si>
    <t>Декун Раїса Андріївна,</t>
  </si>
  <si>
    <t>Первинний осередок №4 Новгород-Сіверської районної організації Республіканської партії України</t>
  </si>
  <si>
    <t>Коваленко Юрій Павлович,</t>
  </si>
  <si>
    <t>Чернігівська обл., Новгород-Сіверський р., м. Новгород-Сіверський, вул. Червоноармійська,буд. 2/3</t>
  </si>
  <si>
    <t>Первинний осередок №3 Новгород-Сіверської районної організації Республіканської партії України</t>
  </si>
  <si>
    <t>Бойченко Валерій Володимирович,</t>
  </si>
  <si>
    <t>Чернігівська обл., Новгород-Сіверський р., м. Новгород-Сіверський, вул. Червоноармійська,буд. 2/15</t>
  </si>
  <si>
    <t>Первинний осередок № 2 Новгород-Сіверської районної організації Республіканської партії України</t>
  </si>
  <si>
    <t>Сахариленко Олена Миколаївна, голова</t>
  </si>
  <si>
    <t>Чернігівська обл., Новгород-Сіверський р., м. Новгород-Сіверський, вул. Боженка,буд. 26/2</t>
  </si>
  <si>
    <t>Первинний осередок №1 Новгород-Сіверської районної організації Республіканської партії України</t>
  </si>
  <si>
    <t>Котова Надія Миколаївна,</t>
  </si>
  <si>
    <t>Первинний осередок №29 Новгород-Сіверської районної організації Республіканської партії України</t>
  </si>
  <si>
    <t>Шустель Надія Григорівна,</t>
  </si>
  <si>
    <t>Первинний осередок № 30 Новгород-Сіверської районної організації Республіканської партії України</t>
  </si>
  <si>
    <t>Салай Федір Якович,</t>
  </si>
  <si>
    <t>Первинний осередок №18 Новгород-Сіверської районної організації Республіканської партії України</t>
  </si>
  <si>
    <t>Карачун Марія Миколаївна,</t>
  </si>
  <si>
    <t>Чернігівська обл., Новгород-Сіверський р., с. Леньків</t>
  </si>
  <si>
    <t>Первинний осередок №17 Новгород-Сіверської районної організації Республіканської партії України</t>
  </si>
  <si>
    <t>Абушок Тетяна Михайлівна,</t>
  </si>
  <si>
    <t>Первинний осередок №16 Новгород-Сіверської районної організації Республіканської партії України</t>
  </si>
  <si>
    <t>Решетнік Наталія Іванівна,</t>
  </si>
  <si>
    <t>Первинний осередок №25 Новгород-Сіверської районної організації Республіканської партії України</t>
  </si>
  <si>
    <t>Морозовська Тетяна Володимирівна,</t>
  </si>
  <si>
    <t>Первинний осередок №24 Новгород-Сіверської районної організації Республіканської партії України</t>
  </si>
  <si>
    <t>Кудлай Олександр Григорович,</t>
  </si>
  <si>
    <t>Чернігівська обл., Новгород-Сіверський р., с. Будище</t>
  </si>
  <si>
    <t>Первинний осередок №23 Новгород-Сіверської районної організації Республіканської партії України</t>
  </si>
  <si>
    <t>Шик Олександр Вікторович,</t>
  </si>
  <si>
    <t>Чернігівська обл., Новгород-Сіверський р., с. Фаївка</t>
  </si>
  <si>
    <t>Первинний осередок №22 Новгород-Сіверської районної організації Республіканської партії України</t>
  </si>
  <si>
    <t>Лавицька Ольга Іванівна,</t>
  </si>
  <si>
    <t>Первинний осередок № 19 Новгород-Сіверської районної організації Республіканської партії України</t>
  </si>
  <si>
    <t>Якименко Ірина Василівна,</t>
  </si>
  <si>
    <t>Дігтярівська первинна організація Новгород-Сіверської районної організації Соціалістичної партії України</t>
  </si>
  <si>
    <t>Сухицький Михайло Григорович,</t>
  </si>
  <si>
    <t>Кудлаївська первинна організація Новгород-Сіверської районної організації Соціалістичної партії України</t>
  </si>
  <si>
    <t>Полторацька Антоніна Олексіївна,</t>
  </si>
  <si>
    <t>Чернігівська обл., Новгород-Сіверський р., м. Новгород-Сіверський, Леніна, буд.52, кв.1</t>
  </si>
  <si>
    <t>Новгород-Сіверська міська організація Соціалістичної партії України</t>
  </si>
  <si>
    <t>В'язовик Борис Олексійович,</t>
  </si>
  <si>
    <t>Первинна організація Соціалістичної партії України в селі Фаївка Новгород-Сіверського району</t>
  </si>
  <si>
    <t>66/46</t>
  </si>
  <si>
    <t>Подорожний Олександр Миколайович,</t>
  </si>
  <si>
    <t>Первинна організація Народної партії в селі Грем'яч Новгород-Сіверського району</t>
  </si>
  <si>
    <t>Шарай Павло Васильович,</t>
  </si>
  <si>
    <t>Чернігівська обл., Новгород-Сіверський р., м. Новгород-Сіверський, вул. Замкова, буд.10</t>
  </si>
  <si>
    <t>Новгород-Сіверська районна організація Молодіжної партії України</t>
  </si>
  <si>
    <t>Боцман Олександр Олексійович,</t>
  </si>
  <si>
    <t>Чернігівська обл., Новгород-Сіверський р., м. Новгород-Сіверський, провулок Заводський, буд. 6, кв. 7</t>
  </si>
  <si>
    <t>Новгород-Сіверська міська організація Молодіжної партії України</t>
  </si>
  <si>
    <t>Чернігівська обл., Новгород-Сіверський р., м. Новгород-Сіверський, вул. Вокзальна, буд. 11, кв. 13</t>
  </si>
  <si>
    <t>Новгород-Сіверська районна організація Ліберальної партії України</t>
  </si>
  <si>
    <t>35/62</t>
  </si>
  <si>
    <t>Сергієнко Сергій Анатолійович, 1 секретар</t>
  </si>
  <si>
    <t>Чернігівська обл., Новгород-Сіверський р., м. Новгород-Сіверський, вул. Карла Маркса, буд. 8</t>
  </si>
  <si>
    <t>Новгород-Сіверська районна організація Комуністичної партії України</t>
  </si>
  <si>
    <t>Кедун Борис Олександрович,</t>
  </si>
  <si>
    <t>Первинна організація Соціалістичної партії України в селі Леньків Новгород-Сіверського району</t>
  </si>
  <si>
    <t>Лисиця Олександр Миколайович,</t>
  </si>
  <si>
    <t>Чернігівська обл., Новгород-Сіверський р., м. Новгород-Сіверський, вул. Козацька, буд. 38</t>
  </si>
  <si>
    <t>Новгород-Сіверська районна організація Соціально-екологічної партії "Союз.Чорнобиль.Україна"</t>
  </si>
  <si>
    <t>Леоненко Володимир Трофимович,</t>
  </si>
  <si>
    <t>Первинний осередок Соціалістичної партії України в селі Гірки Новгород-Сіверського району</t>
  </si>
  <si>
    <t>53/38</t>
  </si>
  <si>
    <t>Чернігівська обл., Новгород-Сіверський р., м. Новгород-Сіверський, вул. К.Маркса, буд. 24а, кв. 4</t>
  </si>
  <si>
    <t>Новгород-Сіверська районна організація партії "Реформи і порядок"</t>
  </si>
  <si>
    <t>20/423</t>
  </si>
  <si>
    <t>Лупейко Олександр Петрович,</t>
  </si>
  <si>
    <t>Чернігівська обл., Новгород-Сіверський р., м. Новгород-Сіверський, вул. Леваневського, буд. 24</t>
  </si>
  <si>
    <t>Новгород-Сіверська районна організація Конгресу Українських Націоналістів</t>
  </si>
  <si>
    <t>Волкогон Леонід Олександрович,</t>
  </si>
  <si>
    <t>Чернігівська обл., Новгород-Сіверський р., м. Новгород-Сіверський, вул. К.Маркса, буд. 39, кв. 8</t>
  </si>
  <si>
    <t>Новгород-Сіверська районна організація Прогресивної соціалістичної партії України</t>
  </si>
  <si>
    <t>Акуленко Любов Олексіївна,</t>
  </si>
  <si>
    <t>Чернігівська обл., Новгород-Сіверський р., с. Дробишів</t>
  </si>
  <si>
    <t>Первинний осередок Соціалістичної партії України в селі Дробишів Новгород-Сіверського району</t>
  </si>
  <si>
    <t>Скачек Раїса Степанівна,</t>
  </si>
  <si>
    <t>Буда-Вороб'ївська сільська організація Новгород-Сіверської районної організації Чернігівського обласного відділення Партії регіонів</t>
  </si>
  <si>
    <t>Ковальчук Богдан Іванович,</t>
  </si>
  <si>
    <t>Первинна організація політичної партії "Трудова Україна" в селі Горбове Новгород-Сіверського району</t>
  </si>
  <si>
    <t>Нашиван Марія Петрівна,</t>
  </si>
  <si>
    <t>Чернігівська обл., Новгород-Сіверський р., с. Ковпинка</t>
  </si>
  <si>
    <t>Первинна організація політичної партії "Трудова Україна" в селі Ковпинка Новгород-Сіверського району</t>
  </si>
  <si>
    <t>Синявський Микола Миколайович,</t>
  </si>
  <si>
    <t>Первинна організація політичної партії "Трудова Україна" в селі Мамекине Новгород-Сіверського району</t>
  </si>
  <si>
    <t>78/58</t>
  </si>
  <si>
    <t>Сидько Віталій Григорович,</t>
  </si>
  <si>
    <t>Первинна організація Народної партії в місті Новгород-Сіверський</t>
  </si>
  <si>
    <t>77/57</t>
  </si>
  <si>
    <t>Седень Михайло Миколайович,</t>
  </si>
  <si>
    <t>Первинна організація Народної партії в селі Чайкине Новгород-Сіверського району</t>
  </si>
  <si>
    <t>76/56</t>
  </si>
  <si>
    <t>Ігнатиков Василь Васильович,</t>
  </si>
  <si>
    <t>Чернігівська обл., Новгород-Сіверський р., с. Кам'янська Слобода</t>
  </si>
  <si>
    <t>Первинна організація Народної партії в селі Кам'янська Слобода Новгород-Сіверського району</t>
  </si>
  <si>
    <t>Салай Людмила Олександрівна,</t>
  </si>
  <si>
    <t>Леньківська первинна організація Новгород-Сіверської районної організації Народної Партії</t>
  </si>
  <si>
    <t>Нагорний Анатолій Федорович,</t>
  </si>
  <si>
    <t>Горбівська первинна організація Новгород-Сіверської районної організації Народної Партії</t>
  </si>
  <si>
    <t>Костенко Ксенія Тимофіївна,</t>
  </si>
  <si>
    <t>Ларинівська первинна організація Новгород-Сіверської районної організації Народної партії</t>
  </si>
  <si>
    <t>Залозна Тамара Михайлівна,</t>
  </si>
  <si>
    <t>Первинний осередок №21 Новгород-Сіверської районної організації Республіканської партії України</t>
  </si>
  <si>
    <t>Озява Галина Олександрівна,</t>
  </si>
  <si>
    <t>Первинний осередок №28 Новгород-Сіверської районної організації Республіканської партії України</t>
  </si>
  <si>
    <t>Ашомок Олег Васильович,</t>
  </si>
  <si>
    <t>Первинний осередок №27 Новгород-Сіверської районної організації Республіканської партії України</t>
  </si>
  <si>
    <t>Шкляревська Надія Андріївна,</t>
  </si>
  <si>
    <t>Первинний осередок №26 Новгород-Сіверської районної організації Республіканської партії України</t>
  </si>
  <si>
    <t>Рева Сидір Пилипович,</t>
  </si>
  <si>
    <t>Биринська первинна партійна організація Новгород-Сіверської районної організації Комуністичної партії України</t>
  </si>
  <si>
    <t>Заболотна Любов Павлівна,</t>
  </si>
  <si>
    <t>Грем'яцька первинна партійна організація Новгород-Сіверської районної організації Комуністичної партії України</t>
  </si>
  <si>
    <t>Шевцова Марія Іванівна,</t>
  </si>
  <si>
    <t>Чернігівська обл., Новгород-Сіверський р., с. Пушкарі</t>
  </si>
  <si>
    <t>Пушкарівська первинна партійна організація Новгород-Сіверської районної організації Комуністичної партії України</t>
  </si>
  <si>
    <t>Янченко Лариса Іванівна,</t>
  </si>
  <si>
    <t>Чернігівська обл., Новгород-Сіверський р., с. Араповичі</t>
  </si>
  <si>
    <t>Араповицька первинна партійна організація Новгород-Сіверської районної організації Комуністичної партії України</t>
  </si>
  <si>
    <t>Селезень Анатолій Миколайович,</t>
  </si>
  <si>
    <t>Первинний осередок Соціал-демократичної партії України (об'єднаної) в селі Шептаки Новгород-Сіверського району</t>
  </si>
  <si>
    <t>Сафронов Олександр Олександрович,</t>
  </si>
  <si>
    <t>Первинний осередок Соціал-демократичної партії України (об'єднаної) в селі Кірове Новгород-Сіверського району</t>
  </si>
  <si>
    <t>Момат Тетяна Миколаївна,</t>
  </si>
  <si>
    <t>Первинний осередок Соціал-демократичної партії України (об'єднаної) в селі Печенюги Новгород-Сіверського району</t>
  </si>
  <si>
    <t>Максименко Олександр Дмитрович,</t>
  </si>
  <si>
    <t>Чернігівська обл., Новгород-Сіверський р., с. Лоска</t>
  </si>
  <si>
    <t>Первинний осередок Соціал-демократичної партії України (об'єднаної) в селі Лоска Новгород-Сіверського району</t>
  </si>
  <si>
    <t>Первинний осередок Соціал-демократичної партії України (об'єднаної) в селі Об'єднане</t>
  </si>
  <si>
    <t>Ішутко Олександра Гаврилівна,</t>
  </si>
  <si>
    <t>Первинна організація Соціалістичної партії України в селі Кірове Новгород-Сіверського району</t>
  </si>
  <si>
    <t>Сорока Ігор Васильович,</t>
  </si>
  <si>
    <t>Чернігівська обл., Новгород-Сіверський р., с. Мурав'ї</t>
  </si>
  <si>
    <t>Первинна організація Соціалістичної партії України в селі Мурав'ї Новгород-Сіверського району</t>
  </si>
  <si>
    <t>Литвяк Володимир Вікторович,</t>
  </si>
  <si>
    <t>Чернігівська обл., Новгород-Сіверський р., с. Вороб'ївка</t>
  </si>
  <si>
    <t>Первинна організація Соціалістичної партії України в селі Вороб'ївка Новгород-Сіверського району</t>
  </si>
  <si>
    <t>Іпатко Микола Тихонович,</t>
  </si>
  <si>
    <t>Первинна організація Соціалістичної партії України в селі Бирине Новгород-Сіверського району</t>
  </si>
  <si>
    <t>Мажежа Наталія Іванівна,</t>
  </si>
  <si>
    <t>Первинна організація Соціалістичної партії України в селі Слобідка Новгород-Сіверського району</t>
  </si>
  <si>
    <t>Овсянник Олексій Йосипович,</t>
  </si>
  <si>
    <t>Первинна організація Соціалістичної партії України в селі Березова Гать Новгород-Сіверського району</t>
  </si>
  <si>
    <t>Лельотко Олена Анатоліївна,</t>
  </si>
  <si>
    <t>Первинна організація Соціалістичної партії України в селі Лизунівка Новгород-Сіверського району</t>
  </si>
  <si>
    <t>Спичак Олександр Володимирович,</t>
  </si>
  <si>
    <t>Первинна організація Соціалістичної партії України в селі Лісконоги Новгород-Сіверського району</t>
  </si>
  <si>
    <t>Ворушило Василь Іванович,</t>
  </si>
  <si>
    <t>Первинна організація Соціалістичної партії України в селі Смяч Новгород-Сіверського району</t>
  </si>
  <si>
    <t>Мельник Петро Михайлович,</t>
  </si>
  <si>
    <t>Первинна організація Соціалістичної партії України в селі Грем'яч Новгород-Сіверського району</t>
  </si>
  <si>
    <t>Коломійченко Володимир Михайлович,</t>
  </si>
  <si>
    <t>Чернігівська обл., Новгород-Сіверський р., с. Бучки</t>
  </si>
  <si>
    <t>Первинна організація Соціалістичної партії України в селі Бучки Новгород-Сіверського району</t>
  </si>
  <si>
    <t>Дайнеко Володимир Дмитрович,</t>
  </si>
  <si>
    <t>Первинна організація Соціалістичної партії України в селі Кам'янська Слобода Новгород-Сіверського району</t>
  </si>
  <si>
    <t>Овсієнко Геннадій Сергійович,</t>
  </si>
  <si>
    <t>Первинна організація Соціалістичної партії України в селі Об'єднане</t>
  </si>
  <si>
    <t>07</t>
  </si>
  <si>
    <t>Даниленко -Алєксєєв Олексій Сергійович,</t>
  </si>
  <si>
    <t>Чернігівська обл., Новгород-Сіверський р., м. Новгород-Сіверський, вул. Леніна, буд. 52, кв. 1</t>
  </si>
  <si>
    <t>Новгород-Сіверська районна організація Соціалістичної партії України</t>
  </si>
  <si>
    <t>Лепехо Любов Яківна ,</t>
  </si>
  <si>
    <t>Чернігівська обл., Городнянський р., с. Великий Листвен, вул. Щорса, буд. 24</t>
  </si>
  <si>
    <t>Великолиственський первинний осередок Народної Партії</t>
  </si>
  <si>
    <t>Лошик Анатолій Васильович,</t>
  </si>
  <si>
    <t>Чернігівська обл., Городнянський р., с. Невкля, вул. Леніна, буд. 39</t>
  </si>
  <si>
    <t>Невклянський первинний осередок Народної Партії</t>
  </si>
  <si>
    <t>Перевислий Микола Григорович,</t>
  </si>
  <si>
    <t>Чернігівська обл., Городнянський р., с. Макишин, вул. 70 років Жовтня, буд. 8</t>
  </si>
  <si>
    <t>Макишинський первинний осередок Народної Партії</t>
  </si>
  <si>
    <t>Голован Григорій Іванович,</t>
  </si>
  <si>
    <t>Великодирчинська сільська організація Партії регіонів</t>
  </si>
  <si>
    <t>Закружна  Раїса Олександрівна ,</t>
  </si>
  <si>
    <t>Володимирівська сільська організація Партії регіонів</t>
  </si>
  <si>
    <t>Петрук Алла Володимирівна,</t>
  </si>
  <si>
    <t>Чернігівська обл., Новгород-Сіверський р., с. Ломанка, -</t>
  </si>
  <si>
    <t>Ломанська сільська організація Партії регіонів</t>
  </si>
  <si>
    <t>Дмитренко Любов Миколаївна,</t>
  </si>
  <si>
    <t>Гірківська сільська організація Партії регіонів</t>
  </si>
  <si>
    <t>406</t>
  </si>
  <si>
    <t>Салівон Василь Іванович,</t>
  </si>
  <si>
    <t>Чернігівська обл., Чернігівський р., смт Олишівка, провулок Шкільний, буд. 10</t>
  </si>
  <si>
    <t>Чернігівська районна партійна організація політичної партії "Народна воля"</t>
  </si>
  <si>
    <t>Бібік Катерина Юріївна,</t>
  </si>
  <si>
    <t>Чернігівська обл., Чернігівський р., с. Шестовиця, вул. Вишнева, буд. 16</t>
  </si>
  <si>
    <t>Шестовицький первинний партійний осередок політичної партії "Народна воля"</t>
  </si>
  <si>
    <t>Кудлай Олексій Павлович,</t>
  </si>
  <si>
    <t>Чернігівська обл., Чернігівський р., смт Олишівка, вул. Озерна, буд. 20</t>
  </si>
  <si>
    <t>Олишівський первинний партійний осередок політичної партії "Народна воля"</t>
  </si>
  <si>
    <t>Герасенко Яків Миколайович,</t>
  </si>
  <si>
    <t>Чернігівська обл., Городнянський р., м. Городня, вул. Пушкіна, 13</t>
  </si>
  <si>
    <t>Городнянська районна первинна організація "Всеукраїнської Політичної партії-Екологія та Соціальний захист"</t>
  </si>
  <si>
    <t>7/86</t>
  </si>
  <si>
    <t>Короткий Олег Миколайович ,</t>
  </si>
  <si>
    <t>Чернігівська обл., Городнянський р., м. Городня, вул. Шевченка 83-а</t>
  </si>
  <si>
    <t>Городнянська районна організація Ліберальної партії України</t>
  </si>
  <si>
    <t>Коваль Інна Олександрівна,</t>
  </si>
  <si>
    <t>Чернігівська обл., Городнянський р., м. Городня, вул. Радянська 74, кв. 110</t>
  </si>
  <si>
    <t>Городнянська районна організація Християнсько-Ліберальної партії України (ХЛПУ)</t>
  </si>
  <si>
    <t>Хіба Олена Валеріївна,</t>
  </si>
  <si>
    <t>Чернігівська обл., Городнянський р., м. Городня, вул. Чорновуса, 2/47</t>
  </si>
  <si>
    <t>Городнянська районна організація партії "Солідарність"</t>
  </si>
  <si>
    <t>Черномаз Володимир Іванович,</t>
  </si>
  <si>
    <t>Чернігівська обл., Городнянський р., м. Городня, 3 пр. Чорноуса, 1</t>
  </si>
  <si>
    <t>Городнянська районна організація партії "Демократичний союз"</t>
  </si>
  <si>
    <t>Чех Володимир Миколайович ,</t>
  </si>
  <si>
    <t>Чернігівська обл., Городнянський р., с. Тупичів, вул. Шевчука 18</t>
  </si>
  <si>
    <t>Тупичівський первинний осередок Городнянської районної організації партії "Демократичний союз"</t>
  </si>
  <si>
    <t>Рода Олександр Анатолійович ,</t>
  </si>
  <si>
    <t>Чернігівська обл., Городнянський р., м. Городня, вул.  Перемоги, 44/1</t>
  </si>
  <si>
    <t>Городнянська міська організація Молодіжної партії України</t>
  </si>
  <si>
    <t>Акименко Ганна Миколаївна,</t>
  </si>
  <si>
    <t>Чернігівська обл., Городнянський р., м. Городня, вул. Чапаєва, 10/2</t>
  </si>
  <si>
    <t>Городнянський міський осередок політичної партії малого і середнього бізнесу України</t>
  </si>
  <si>
    <t>Школоберда Олександра Степанівна,</t>
  </si>
  <si>
    <t>Вороб'ївська сільська організація Новгород - Сіверської районної організаціії Політичної партії "Народний Союз Наша Україна"</t>
  </si>
  <si>
    <t>Коваленко Костянтин Михайлович,</t>
  </si>
  <si>
    <t>Слобідська сільська організація Новгород - Сіверської районної організаціії Політичної партії "Народний Союз Наша Україна"</t>
  </si>
  <si>
    <t>Стаценко Вадим Станіславович,</t>
  </si>
  <si>
    <t>Чернігівська обл., Городнянський р., м. Городня, вул. 1 Травня, 65</t>
  </si>
  <si>
    <t>Городнянська районна організація Всеукраїнської партії духовності і патріотизму</t>
  </si>
  <si>
    <t>Черник Валентина Миколаївна,</t>
  </si>
  <si>
    <t>Чернігівська обл., Новгород-Сіверський р., м. Новгород-Сіверський, вул. Базарна, буд. 15</t>
  </si>
  <si>
    <t>Новгород - Сіверська районна організація Народного Союзу "Наша Україна"</t>
  </si>
  <si>
    <t>Чорняк Олена Леонідівна,</t>
  </si>
  <si>
    <t>15421, Чернігівська обл., Семенівський р., с. Хотіївка, вул. Мизерного, 11</t>
  </si>
  <si>
    <t>Хотіївська сільськао рганізація політичноїпартії "Народний Союз Наша Україна"</t>
  </si>
  <si>
    <t>Руденко Віктор Володимирович,</t>
  </si>
  <si>
    <t>Первинний осередок №6 Новгород - Сіверської районної організації Республіканської партії України</t>
  </si>
  <si>
    <t>Криволап Олена Степанівна,</t>
  </si>
  <si>
    <t>Чернігівська обл., Городнянський р., м. Городня, вул. Леніна, 7, кв. 16</t>
  </si>
  <si>
    <t>Городнянська районна організація партії "Молода Україна"</t>
  </si>
  <si>
    <t>Кірієнко Василь Миколайович,</t>
  </si>
  <si>
    <t>Первинний осередок №15 Новгород - Сіверської районної організації Республіканської партії України</t>
  </si>
  <si>
    <t>Камко Валентина Федорівна,</t>
  </si>
  <si>
    <t>Чернігівська обл., Городнянський р., м. Городня, вул. Радянська, 52</t>
  </si>
  <si>
    <t>Городнянська міська організація політичної партії "Молода Україна"</t>
  </si>
  <si>
    <t>Лазаренко Микола Никанорович,</t>
  </si>
  <si>
    <t>Кузничівська первинна партійна організація Городнянської районної організації політичної партії "Трудова Україна"</t>
  </si>
  <si>
    <t>Власенко Катерина Іванівна,</t>
  </si>
  <si>
    <t>Чернігівська обл., Новгород-Сіверський р., с. Юхнове</t>
  </si>
  <si>
    <t>Первинний осередок №14 Новгород - Сіверської районної організації Республіканської партії України</t>
  </si>
  <si>
    <t>Селезень Олексій Іванович,</t>
  </si>
  <si>
    <t>Первинна партійна організація Всеукраїнського об'єднання "Батьківщина" в селі Ковпинка Новгород-Сіверського району</t>
  </si>
  <si>
    <t>Мурашко Тетяна Андріївна,</t>
  </si>
  <si>
    <t>Первинна партійна організація Всеукраїнського об'єднання "Батьківщина" в селі Бирине Новгород-Сіверського району</t>
  </si>
  <si>
    <t>Писаренко Василь Іванович,</t>
  </si>
  <si>
    <t>Чернігівська обл., Новгород-Сіверський р., с. Орлівка</t>
  </si>
  <si>
    <t>Первинна партійна організація Всеукраїнського об'єднання "Батьківщина" в селі Орлівка Новгород-Сіверського району</t>
  </si>
  <si>
    <t>Синєгуб Василь Михайлович,</t>
  </si>
  <si>
    <t>Первинна партійна організація Всеукраїнського об'єднання "Батьківщина" в селі Бучки Новгород-Сіверського району</t>
  </si>
  <si>
    <t>Пипоть Тамара Олександрівна,</t>
  </si>
  <si>
    <t>Первинна партійна організація Всеукраїнського об'єднання "Батьківщина" в селі Горбове Новгород-Сіверського району</t>
  </si>
  <si>
    <t>Борисенко Микола Михайлович,</t>
  </si>
  <si>
    <t>Чернігівська обл., Новгород-Сіверський р., м. Новгород-Сіверський, вул. Боженка,23</t>
  </si>
  <si>
    <t>Новгород-Сіверська районна організація політичної партії Всеукраїнське об'єднання "Громада"</t>
  </si>
  <si>
    <t>Маценко Ольга Михайлівна,</t>
  </si>
  <si>
    <t>Чернігівська обл., Сосницький р., с. Авдіївка, вул. Московська, буд. 24</t>
  </si>
  <si>
    <t>Авдіїівський первинний осередок № 1 Сосницької районної організації Єдиного Центру</t>
  </si>
  <si>
    <t>Чистякова Катерина Харлампіївна,</t>
  </si>
  <si>
    <t>Первинна партійна організація Всеукраїнського об'єднання "Батьківщина" в селі Кам'янська Слобода Новгород-Сіверського району</t>
  </si>
  <si>
    <t>Зюзько Наталія Олександрівна,</t>
  </si>
  <si>
    <t>Чернігівська обл., Новгород-Сіверський р., с. Рогівка</t>
  </si>
  <si>
    <t>Рогівська первинна організація Новгород-Сіверської районної організації Народної партії</t>
  </si>
  <si>
    <t>Сигута Ганна Григорівна,</t>
  </si>
  <si>
    <t>Первинна партійна організація Всеукраїнського об'єднання "Батьківщина" в селі Шептаки Новгород-Сіверського району</t>
  </si>
  <si>
    <t>Докієнко Інна Олександрівна,</t>
  </si>
  <si>
    <t>Мамекинська  первинна організація Новгород-Сіверської районної організації Народної партії</t>
  </si>
  <si>
    <t>18/3</t>
  </si>
  <si>
    <t>Миненко Василь Васильович,</t>
  </si>
  <si>
    <t>Новгород-Сіверська міська первинна партійна організація Всеукраїнського об'єднання "Батьківщина"</t>
  </si>
  <si>
    <t>277</t>
  </si>
  <si>
    <t>Євсієнко Олександр Васильович,</t>
  </si>
  <si>
    <t>Чернігівська обл., вул. Леніна, 200</t>
  </si>
  <si>
    <t>Володимирівська сільська організація політичної партії "Народний Союз Наша Україна"</t>
  </si>
  <si>
    <t>Литвиненко Катерина Петрівна,</t>
  </si>
  <si>
    <t>Чернігівська обл., Бахмацький р., смт Дмитрівка, вул. Перемоги, буд. 49, кв. 9</t>
  </si>
  <si>
    <t>Дмитрівський первинний осередок № 1 Бахмацької районної організації Єдиного Центру</t>
  </si>
  <si>
    <t>Колієнко Наталія Михайлівна,</t>
  </si>
  <si>
    <t>Первинний осередок №13 Новгород - Сіверської районної організації Республіканської партії України</t>
  </si>
  <si>
    <t>Ковальов Анатолій Олександрович,</t>
  </si>
  <si>
    <t>Чернігівська обл., Городнянський р., с. Дроздовиця</t>
  </si>
  <si>
    <t>Дроздовицька сільська організація політичної партії "Народний Союз Наша Україна"</t>
  </si>
  <si>
    <t>Литвиненко Тетяна Іванівна ,</t>
  </si>
  <si>
    <t>Чернігівська обл., Бахмацький р., смт Дмитрівка, вул. Перемоги, буд. 49, кв. 4</t>
  </si>
  <si>
    <t>Дмитрівський первинний осередок № 2 Бахмацької районної організації Єдиного Центру</t>
  </si>
  <si>
    <t>Рябик Володимир Михайлович,</t>
  </si>
  <si>
    <t>Лісконогівська первинна організація Новгород-Сіверської районної організації Народної партії</t>
  </si>
  <si>
    <t>75/55</t>
  </si>
  <si>
    <t>Науменко Михайло Іванович,</t>
  </si>
  <si>
    <t>Чернігівська обл., Новгород-Сіверський р., с. Студинка</t>
  </si>
  <si>
    <t>Первинна організація Народної партії в селі Студінка Новгород - Сіверського району</t>
  </si>
  <si>
    <t>Блажко Раїса Михайлівна ,</t>
  </si>
  <si>
    <t>Чернігівська обл., Бахмацький р., с. Обмачів, вул. Л. Українки, буд. 75</t>
  </si>
  <si>
    <t>Обмачівський первинний осередок Бахмацької районної організації Єдиного Центру</t>
  </si>
  <si>
    <t>Конопацький Микола Анатолійович,</t>
  </si>
  <si>
    <t>Чернігівська обл., Городнянський р., м. Городня, вул. Шевченко, 108а</t>
  </si>
  <si>
    <t>Городнянська районна організація Народно-Демократичної партії</t>
  </si>
  <si>
    <t>Торін Василь Георгійович,</t>
  </si>
  <si>
    <t>Чернігівська обл., Городнянський р., м. Городня, 2пр. Радгоспний, 7</t>
  </si>
  <si>
    <t>Городнянська міська організація Народно-Демократичної партії</t>
  </si>
  <si>
    <t>15/23</t>
  </si>
  <si>
    <t>Галів Іван Олексійович, голова</t>
  </si>
  <si>
    <t>Новгород-Сіверська районна організація Народної партії</t>
  </si>
  <si>
    <t>Перцева Ганна Василівна,</t>
  </si>
  <si>
    <t>Чернігівська обл., Новгород-Сіверський р., м. Новгород-Сіверський, вул. Майстренка, буд. 6</t>
  </si>
  <si>
    <t>Новгород-Сіверська районна організація "Жінки за майбутнє" Всеукраїнського політичного об'єднання</t>
  </si>
  <si>
    <t>Овсяник Сергій Миколайович,</t>
  </si>
  <si>
    <t>Чернігівська обл., Новгород-Сіверський р., м. Новгород-Сіверський, вул. Майстренка, буд.2а, кв. 14</t>
  </si>
  <si>
    <t>Новгород-Сіверський районний осередок Політичної партії малого і середнього бізнесу України</t>
  </si>
  <si>
    <t>Рафєєва Людмила Анатоліївна,</t>
  </si>
  <si>
    <t>Чернігівська обл., Бахмацький р., м. Батурин, вул. Гетьманська, буд. 95</t>
  </si>
  <si>
    <t>Батуринський  первинний осередок № 1 Бахмацької районної організації Єдиного Центру</t>
  </si>
  <si>
    <t>Радковець Петро Олексійович,</t>
  </si>
  <si>
    <t>Чернігівська обл., Новгород-Сіверський р., м. Новгород-Сіверський, вул. К.Маркса, 39, кв.8</t>
  </si>
  <si>
    <t>Новгород-Сіверська міська організація Прогресивної соціалістичної партії України</t>
  </si>
  <si>
    <t>Донцова Оксана Григорівна,</t>
  </si>
  <si>
    <t>Чернігівська обл., Городнянський р., м. Городня, вул. Чорновуса, 114</t>
  </si>
  <si>
    <t>Городнянська районна організація Комуністичної партії робітників і селян Чернігівської області</t>
  </si>
  <si>
    <t>Кондратенко Роман Петрович,</t>
  </si>
  <si>
    <t>Чернігівська обл., Новгород-Сіверський р., м. Новгород-Сіверський, вул. Гоголя, буд. 1Б, кв. 1</t>
  </si>
  <si>
    <t>Новгород-Сіверська районна організація Української селянської демократичної партії</t>
  </si>
  <si>
    <t>Чернігівська обл., Новгород-Сіверський р., м. Новгород-Сіверський, вул. Червоноармійська, буд. 6, кв. 7</t>
  </si>
  <si>
    <t>Новгород-Сіверська районна організація Народно-демократичної партії</t>
  </si>
  <si>
    <t>Калюжний Віталій Іванович,</t>
  </si>
  <si>
    <t>Чернігівська обл., Городнянський р., с. Гніздище</t>
  </si>
  <si>
    <t>Гніздищенська сільська організація Городнянської районної організації Української республіканської партії "Собор"</t>
  </si>
  <si>
    <t>Солохненко Олена Миколаївна,</t>
  </si>
  <si>
    <t>Кузничівська сільська організація Городнянської районної організації Української республіканської партії "Собор"</t>
  </si>
  <si>
    <t>Матвєєва Валентина Миколаївна,</t>
  </si>
  <si>
    <t>Чернігівська обл., Городнянський р., м. Городня, 2 пр. Ювілейна, 14</t>
  </si>
  <si>
    <t>Городнянська міська організація Української Республіканської партії "Собор"</t>
  </si>
  <si>
    <t>Душина Тетяна Василівна, голова</t>
  </si>
  <si>
    <t>Чернігівська обл., Новгород-Сіверський р., м. Новгород-Сіверський, вул. Чкалова, буд. 9</t>
  </si>
  <si>
    <t>Новгород-Сіверська районна партійна організація Партії промисловців і підприємців України</t>
  </si>
  <si>
    <t>Лук"янчук Микола Дмитрович ,</t>
  </si>
  <si>
    <t>Чернігівська обл., Бахмацький р., м. Батурин, вул. Ющенка, буд. 2, кв. 5</t>
  </si>
  <si>
    <t>Батуринський первинний осередок № 2 Бахмацької районної організації Єдиного Центру</t>
  </si>
  <si>
    <t>Шавша Олександр Миколайович,</t>
  </si>
  <si>
    <t>Чернігівська обл., Новгород-Сіверський р., м. Новгород-Сіверський, вул. Козацька, буд. 57</t>
  </si>
  <si>
    <t>Новгород-Сіверська міська організація Всеукраїнської партії трудящих</t>
  </si>
  <si>
    <t>Глущенко Олександр Євгенійович,</t>
  </si>
  <si>
    <t>Чернігівська обл., м. Прилуки, вул.Боброва, 6/2</t>
  </si>
  <si>
    <t>Первинний осередок №25 Прилуцької міської організації Єдиного Центру</t>
  </si>
  <si>
    <t>1/232</t>
  </si>
  <si>
    <t>Чернявська Світлана Григорівна,</t>
  </si>
  <si>
    <t>Чернігівська обл., Городнянський р., м. Городня, вул. Жовтнева, 98</t>
  </si>
  <si>
    <t>Городнянська районна організація Української республіканської партії "Собор"</t>
  </si>
  <si>
    <t>Падій Ярослав Володимирович, голова Організації</t>
  </si>
  <si>
    <t>Чернігівська обл., Новгород-Сіверський р., м. Новгород-Сіверський, вул. Шевченка, буд. 2а</t>
  </si>
  <si>
    <t>Новгород-Сіверська районна партійна організація Політичної партії "Совість України"</t>
  </si>
  <si>
    <t>Василець Сергій Аксентійович,</t>
  </si>
  <si>
    <t>Чернігівська обл., Новгород-Сіверський р., м. Новгород-Сіверський, провулок Заводський, буд. 4, кв. 11</t>
  </si>
  <si>
    <t>Новгород-Сіверська районна партійна організація Української партії "Зелена планета"</t>
  </si>
  <si>
    <t>Пацюк Тамара Сергіївна,</t>
  </si>
  <si>
    <t>Чернігівська обл., Городнянський р., с. Хрипівка, вул. 1 Травня, 29</t>
  </si>
  <si>
    <t>Хрипівська сільська організація Городнянської районної організації Української республіканської партії "Собор"</t>
  </si>
  <si>
    <t>Силівоненко Олександр Миколайович,</t>
  </si>
  <si>
    <t>Первинна організація Соціалістичної партії України в селі Будище Новгород-Сіверського району</t>
  </si>
  <si>
    <t>Солощенко Віктор Володимирович,</t>
  </si>
  <si>
    <t>Первинна організація Соціалістичної партії України в селі Пушкарі Новгород-Сіверського району</t>
  </si>
  <si>
    <t>Мех Наталія Іванівна,</t>
  </si>
  <si>
    <t>Чернігівська обл., Городнянський р., с. Бутівка</t>
  </si>
  <si>
    <t>Бутівська первинна партійна організація Городнянської районної організації Соціал-демократичної партії України (об'єднаної)</t>
  </si>
  <si>
    <t>Фатеєва Надія Миколаївна,</t>
  </si>
  <si>
    <t>Первинний осередок №32 Новгород-Сіверської районної організації Республіканської партії України</t>
  </si>
  <si>
    <t>Підгайний Анатолій Григорович,</t>
  </si>
  <si>
    <t>Чернігівська обл., Городнянський р., с. Смичин</t>
  </si>
  <si>
    <t>Смичинська первинна партійна організація Городнянської районної організації Соціал-демократичної партії України (об'єднаної)</t>
  </si>
  <si>
    <t>Терешенко Лариса Іванівна,</t>
  </si>
  <si>
    <t>Первинний осередок №31 Новгород-Сіверської районної організації Республіканської партії України</t>
  </si>
  <si>
    <t>11/63</t>
  </si>
  <si>
    <t>Михалькевич Василь Семенович,</t>
  </si>
  <si>
    <t>Чернігівська обл., Городнянський р., м. Городня, вул. Молодіжна, 68</t>
  </si>
  <si>
    <t>Городнянська районна організація Соціал-демократичної партії України (об'єднаної)</t>
  </si>
  <si>
    <t>Рибальченко Людмила Вікторівна,</t>
  </si>
  <si>
    <t>Чернігівська обл., Бахмацький р., с. Митченки, вул. Лугова, буд. 5</t>
  </si>
  <si>
    <t>Митченківський первинний осередок Бахмацької районної організації Єдиного Центру</t>
  </si>
  <si>
    <t>2-147</t>
  </si>
  <si>
    <t>Сидоркина Уляна Семенівна,</t>
  </si>
  <si>
    <t>Чернігівська обл., Прилуцький р., с. Заїзд, вул. Незалежності,16</t>
  </si>
  <si>
    <t>Заїздська сільська організація Політичної партії Народний Союз "Наша Україна"</t>
  </si>
  <si>
    <t>Огієнко Василь Михайлович,</t>
  </si>
  <si>
    <t>Чернігівська обл., Прилуцький р., смт Ладан, вул. Дзержинського,58</t>
  </si>
  <si>
    <t>Ладанська первинна партійна організація Комуністичної партії України</t>
  </si>
  <si>
    <t>Нужа Микола Олексійович,</t>
  </si>
  <si>
    <t>Чернігівська обл., Прилуцький р., с. Погреби, вул. Леніна, 135</t>
  </si>
  <si>
    <t>Погребівська первинна партійна організація Комуністичної партії України</t>
  </si>
  <si>
    <t>Майсюк Микола Васильович,</t>
  </si>
  <si>
    <t>Чернігівська обл., Городнянський р., с. Тупичів</t>
  </si>
  <si>
    <t>Тупичівська первинна партійна організація Городнянської районної організації Соціал-демократичної партії України (об'єднаної)</t>
  </si>
  <si>
    <t>Дахненко Григорій Тихонович,</t>
  </si>
  <si>
    <t>Чернігівська обл., Прилуцький р., с. Лісові Сорочинці, вул. Доментовича, 25</t>
  </si>
  <si>
    <t>Лісовосорочинська первинна партійна організація Комуністичної партії України</t>
  </si>
  <si>
    <t>Ігнатко Василь Васильович,</t>
  </si>
  <si>
    <t>Чернігівська обл., Бахмацький р., с. Красилівка,  вул. Фастовецька, буд. 6</t>
  </si>
  <si>
    <t>Красилівський первинний осередок Бахмацької районної організації Єдиного Центру</t>
  </si>
  <si>
    <t>Маташов Юрій Іванович,</t>
  </si>
  <si>
    <t>Первинний осередок №7 Новгород-Сіверської районної організації Республіканської партії України</t>
  </si>
  <si>
    <t>Циркун Надія Іванівна,</t>
  </si>
  <si>
    <t>Чернігівська обл., Новгород-Сіверський р., с. Узруй</t>
  </si>
  <si>
    <t>Первинний осередок №8 Новгород-Сіверської районної організації Республіканської партії України</t>
  </si>
  <si>
    <t>Литвин Михайло Єгорович,</t>
  </si>
  <si>
    <t>Первинний осередок №9 Новгород-Сіверської районної організації Республіканської партії України</t>
  </si>
  <si>
    <t>Мещанинець Валентина Петрівна,</t>
  </si>
  <si>
    <t>Чернігівська обл., Новгород-Сіверський р., м. Новгород-Сіверський, вул. Карла Маркса, буд. 43</t>
  </si>
  <si>
    <t>Первинний осередок №10 Новгород-Сіверської районної організації Республіканської партії України</t>
  </si>
  <si>
    <t>Рубец Антоніна Миколаївна,</t>
  </si>
  <si>
    <t>Чернігівська обл., Новгород-Сіверський р., м. Новгород-Сіверський, вул. Комуністична, буд. 7</t>
  </si>
  <si>
    <t>Первинний осередок Соціал-демократичної партії України (об'єднаної) на підприємстві "Берест" міста Новгород-Сіверського</t>
  </si>
  <si>
    <t>Згутницька Лариса Ігорівна,</t>
  </si>
  <si>
    <t>Чернігівська обл., Новгород-Сіверський р., м. Новгород-Сіверський, вул. Уралова, буд. 5</t>
  </si>
  <si>
    <t>Первинний осередок Соціал-демократичної партії України (об'єднаної) серед підприємців Новгород-Сіверського району</t>
  </si>
  <si>
    <t>Пєшкурова Ємілія Борисівна,</t>
  </si>
  <si>
    <t>Чернігівська обл., Новгород-Сіверський р., м. Новгород-Сіверський, вул. Панфіловців, буд. 7</t>
  </si>
  <si>
    <t>Первинний осередок Соціал-демократичної партії України (об'єднаної) на Новгород-Сіверському льонзаводі</t>
  </si>
  <si>
    <t>Фесенко В.І.,</t>
  </si>
  <si>
    <t>Чернігівська обл., Прилуцький р., с. Високе, вул. Гагаріна, 1</t>
  </si>
  <si>
    <t>Дяченко Лідія Михайлівна,</t>
  </si>
  <si>
    <t>Чайкинський первинний осередок Новгород-Сіверської районної організації Всеукраїнського об'єднання "Батьківщина"</t>
  </si>
  <si>
    <t>Дем'яненко Г.О.,</t>
  </si>
  <si>
    <t>Чернігівська обл., Прилуцький р., с. Рудівка, вул.1-го Травня, 6</t>
  </si>
  <si>
    <t>Забігайло Тамара Василівна,</t>
  </si>
  <si>
    <t>Смяцька первинна організація Новгород-Сіверської районної організації Всеукраїнського об'єднання "Батьківщина"</t>
  </si>
  <si>
    <t>74/54</t>
  </si>
  <si>
    <t>Андросенко Іван Васильович, голова Організації</t>
  </si>
  <si>
    <t>Первинна організація Народної партії в селі Буда Вороб'ївська Новгород - Сіверського району</t>
  </si>
  <si>
    <t>Браткова Любов Михайлівна,</t>
  </si>
  <si>
    <t>Вороб'ївська первинна організація Новгород-Сіверської районної організації Всеукраїнського об'єднання "Батьківщина"</t>
  </si>
  <si>
    <t>Ковальчук Микола Михайлович,</t>
  </si>
  <si>
    <t>Кудлаївська первинна організація Новгород-Сіверської районної організації Всеукраїнського об'єднання "Батьківщина"</t>
  </si>
  <si>
    <t>2-71</t>
  </si>
  <si>
    <t>Дробот Василь Васильович,</t>
  </si>
  <si>
    <t>Чернігівська обл., Прилуцький р., вул. Фесенка, 3</t>
  </si>
  <si>
    <t>Замістянська первинна партійна організація Прилуцької районної організації Соціалістичної партії України</t>
  </si>
  <si>
    <t>73/53</t>
  </si>
  <si>
    <t>Коваленко Володимир Анатолійович,</t>
  </si>
  <si>
    <t>Первинна організація Народної партії в селі Печенюги Новгород - Сіверського району</t>
  </si>
  <si>
    <t>Шатило Михайло Миколайович,</t>
  </si>
  <si>
    <t>Чернігівська обл., Городнянський р., с. Солонівка, вул. М. Вітрової, 2</t>
  </si>
  <si>
    <t>Солонівський первинний осередок Партії національно-економічного розвитку України</t>
  </si>
  <si>
    <t>2-72</t>
  </si>
  <si>
    <t>Дубовик  Анатолій Михайлович,</t>
  </si>
  <si>
    <t>Чернігівська обл., Прилуцький р., с. Івківці, вул. Молодіжно,б. 7а</t>
  </si>
  <si>
    <t>Голубівська первинна партійна організація Прилуцької районної організації Соціалістичної партії України</t>
  </si>
  <si>
    <t>72/52</t>
  </si>
  <si>
    <t>Макеєнко Петро Михайлович,</t>
  </si>
  <si>
    <t>Первинна організація Народної партії в селі Вороб'ївка Новгород - Сіверського району</t>
  </si>
  <si>
    <t>Стародубець Ірина Сергіївна,</t>
  </si>
  <si>
    <t>Чернігівська обл., Городнянський р., м. Городня, вул. Будівельників, 41</t>
  </si>
  <si>
    <t>Городнянський первинний осередок № 3 Партії національно-економічного розвитку України</t>
  </si>
  <si>
    <t>71/51</t>
  </si>
  <si>
    <t>Шелег Василь Григорович,</t>
  </si>
  <si>
    <t>Первинна організація Народної партії в селі Лоска Новгород - Сіверського району</t>
  </si>
  <si>
    <t>Анденко Тетяна Дмитрівна,</t>
  </si>
  <si>
    <t>Кам'янсько-Слобідська сільська організація Новгород-Сіверської районної організації Політичної партії "Народний Союз Наша Україна"</t>
  </si>
  <si>
    <t>Нагорна Марія Іванівна,</t>
  </si>
  <si>
    <t>Горбівська сільська організація Новгород-Сіверської районної організації Політичної партії "Народний Союз Наша Україна"</t>
  </si>
  <si>
    <t>Талан Тетяна Борисівна,</t>
  </si>
  <si>
    <t>Лизунівська сільська організація Новгород-Сіверської районної організації Політичної партії "Народний Союз Наша Україна"</t>
  </si>
  <si>
    <t>Орлівська сільська організація Новгород-Сіверської районної організації Політичної партії "Народний Союз Наша Україна"</t>
  </si>
  <si>
    <t>Калиняк Орися Володимирівна ,</t>
  </si>
  <si>
    <t>Чернігівська обл., Бахмацький р., с. Рубанка, вул. Жовтнева, буд. 43</t>
  </si>
  <si>
    <t>Рубанський первинний осередок Бахмацької районної організації Єдиного Центру</t>
  </si>
  <si>
    <t>Кичка Валентина Володимирівна ,</t>
  </si>
  <si>
    <t>Чернігівська обл., Бахмацький р., с. Піски, вул. Орищенка, буд. 28</t>
  </si>
  <si>
    <t>Пісківський первинний осередок Бахмацької районної організації Єдиного Центру</t>
  </si>
  <si>
    <t>Мехед Іван Андрійович,</t>
  </si>
  <si>
    <t>Чернігівська обл., Городнянський р., с. Великий Дирчин</t>
  </si>
  <si>
    <t>В.Дирчинська первинна партійна організація Городнянської районної організації Республіканської партії України</t>
  </si>
  <si>
    <t>Ополонський Микола Михайлович,</t>
  </si>
  <si>
    <t>16500, Чернігівська обл., Бахмацький р., м. Бахмач,  вул. 8-го Березня. буд. 54</t>
  </si>
  <si>
    <t>Бахмацька первинна організація № 1 Партії регіонів</t>
  </si>
  <si>
    <t>Дубіна Раїса Романівна,</t>
  </si>
  <si>
    <t>Чайкинська сільська організація Новгород-Сіверської районної організації Політичної партії "Народний Союз Наша Україна"</t>
  </si>
  <si>
    <t>Шаруділо Олександра Михайлівна,</t>
  </si>
  <si>
    <t>Чернігівська обл., Городнянський р., с. Макишин, вул. Гайова, 4</t>
  </si>
  <si>
    <t>Городнянська районна організація Народного Руху України за єдність</t>
  </si>
  <si>
    <t>Кононюк Валентин Олександрович,</t>
  </si>
  <si>
    <t>Чернігівська обл., Городнянський р., м. Городня, вул. Чорноуса, 2/54</t>
  </si>
  <si>
    <t>Городнянська районна організація партії "Руський блок"</t>
  </si>
  <si>
    <t>Подковка Антоніна Іванівна,</t>
  </si>
  <si>
    <t>Фаївська сільська організація Новгород-Сіверської районної організації Політичної партії "Народний Союз Наша Україна"</t>
  </si>
  <si>
    <t>Тупик Григорій Олексійович,</t>
  </si>
  <si>
    <t>Чернігівська обл., Городнянський р., с. Дібрівне, вул. Маркова, 105</t>
  </si>
  <si>
    <t>Дібрівненський осередок Української Народної Партії</t>
  </si>
  <si>
    <t>Кучеренко Людмила Петрівна,</t>
  </si>
  <si>
    <t>Новгород-Сіверська міська організація Новгород-Сіверської районної організації Політичної партії "Народний Союз Наша Україна"</t>
  </si>
  <si>
    <t>Богдан Василь Миколайович,</t>
  </si>
  <si>
    <t>Чернігівська обл., Городнянський р., с. Великий Дирчин, вул. Садова, 1</t>
  </si>
  <si>
    <t>В. Дирчинський первинний осередок Партії національно-економічного розвитку України</t>
  </si>
  <si>
    <t>Єрошенко Раїса Матвіївна,</t>
  </si>
  <si>
    <t>Попівська сільська організація Новгород-Сіверської районної організації Політичної партії "Народний Союз Наша Україна"</t>
  </si>
  <si>
    <t>70/50</t>
  </si>
  <si>
    <t>Ткаченко Андрій Володимирович,</t>
  </si>
  <si>
    <t>Первинна організація Народної партії в селі Шептаки Новгород - Сіверського району</t>
  </si>
  <si>
    <t>Данилова Тетяна Леонідівна,</t>
  </si>
  <si>
    <t>Чернігівська обл., Городнянський р., с. Полісся, вул. Садова, 40</t>
  </si>
  <si>
    <t>Поліський первинний осередок Партії національно-економічного розвитку України</t>
  </si>
  <si>
    <t>69/49</t>
  </si>
  <si>
    <t>Новомлинець Володимир Вікторович,</t>
  </si>
  <si>
    <t>Первинна організація Народної партії в селі Орлівка Новгород - Сіверського району</t>
  </si>
  <si>
    <t>Молчан Микола Михайлович,</t>
  </si>
  <si>
    <t>Бучківська сільська організація Новгород-Сіверської районної організації Політичної партії "Народний Союз Наша Україна"</t>
  </si>
  <si>
    <t>Васечко Валентина Іванівна,</t>
  </si>
  <si>
    <t>16500, Чернігівська обл., Бахмацький р., м. Бахмач,  вул. Конотопська, буд. 134\9</t>
  </si>
  <si>
    <t>Бахмацька первинна організація № 2 Партії регіонів</t>
  </si>
  <si>
    <t>Баран Михайло Михайлович ,</t>
  </si>
  <si>
    <t>Чернігівська обл., Городнянський р., м. Городня, вул. Радянська, 74, кв. 60</t>
  </si>
  <si>
    <t>Городнянська районна партійна організація політичної партії "Сила і честь"</t>
  </si>
  <si>
    <t>68/48</t>
  </si>
  <si>
    <t>Ясик Сергій Федорович,</t>
  </si>
  <si>
    <t>Первинна організація Народної партії в селі Бирине Новгород - Сіверського району</t>
  </si>
  <si>
    <t>Головко Андрій Андрійович,</t>
  </si>
  <si>
    <t>Чернігівська обл., Городнянський р., м. Городня, вул. 1 Травня, 37</t>
  </si>
  <si>
    <t>Городнянська первинна партійна організація № 2 Городнянської районної організації Комуністичної партії України</t>
  </si>
  <si>
    <t>Криволап Ніна Прокопівна,</t>
  </si>
  <si>
    <t>Чернігівська обл., Городнянський р., м. Городня, вул. Чумака, 46</t>
  </si>
  <si>
    <t>Городнянська районна організація партії пенсіонерів України</t>
  </si>
  <si>
    <t>Дудука Лариса Іванівна,</t>
  </si>
  <si>
    <t>Чернігівська обл., Срібнянський р., с. Олексинці, вул. Радянська, буд. 8</t>
  </si>
  <si>
    <t>Олексинський сільський осередок районної організації Української селянської демократичної партії</t>
  </si>
  <si>
    <t>Пущай Володимир Васильович,</t>
  </si>
  <si>
    <t>Смяцька первинна організація Новгород - Сіверської районної організації Народної Партії</t>
  </si>
  <si>
    <t>Демченко Марія Федорівна,</t>
  </si>
  <si>
    <t>16500, Чернігівська обл., Бахмацький р., м. Бахмач, вул. Тургенева, буд. 7</t>
  </si>
  <si>
    <t>Бахмацька первинна організація № 3 Партії регіонів</t>
  </si>
  <si>
    <t>Хихлуха Олена Олексіївна,</t>
  </si>
  <si>
    <t>Чернігівська обл., Городнянський р., м. Городня, вул. Радянська, 93/4</t>
  </si>
  <si>
    <t>Городнянська районна організація Прогресивної Соціалістичної партії України</t>
  </si>
  <si>
    <t>Дольський Павло Олексійович,</t>
  </si>
  <si>
    <t>Чернігівська обл., Городнянський р., м. Городня, вул. Леніна, 2</t>
  </si>
  <si>
    <t>Городнянська первинна партійна організація № 3 Городнянської районної організації Комуністичної партії України</t>
  </si>
  <si>
    <t>31/29</t>
  </si>
  <si>
    <t>не визначено,</t>
  </si>
  <si>
    <t>Чернігівська обл., Срібнянський р., смт Срібне, вул. Леніна, буд. 19</t>
  </si>
  <si>
    <t>Срібнянська районна організації народно-демократичної партії</t>
  </si>
  <si>
    <t>Завгородній Юрій Адольфович,</t>
  </si>
  <si>
    <t>Березово - Гатська первинна організація Новгород - Сіверської районної організації Народної Партії</t>
  </si>
  <si>
    <t>Лозовський Петро Михайлович,</t>
  </si>
  <si>
    <t>Дігтярівська первинна організація Новгород - Сіверської районної організації Народної Партії</t>
  </si>
  <si>
    <t>Колешко Марія Климівна,</t>
  </si>
  <si>
    <t>Чернігівська обл., Городнянський р., с. Андріївка</t>
  </si>
  <si>
    <t>Андріївська первинна партійна організація Городнянської районної організації Комуністичної партії України</t>
  </si>
  <si>
    <t>Шуляк Володимир Павлович,</t>
  </si>
  <si>
    <t>Чернігівська обл., Срібнянський р., смт Срібне, вул. Чапаєва, буд. 2</t>
  </si>
  <si>
    <t>Срібнянська селищна організація Срібнянської районної організації народно-демократичної партії</t>
  </si>
  <si>
    <t>Печера Валерій Андрійович,</t>
  </si>
  <si>
    <t>Чернігівська обл., Городнянський р., м. Городня, вул. Петровського, 28</t>
  </si>
  <si>
    <t>Городнянська районна Чернігівської області партійна організація партії "Національно-демократичне об'єднання "Україна"</t>
  </si>
  <si>
    <t>Яремчук Володимир Степанович,</t>
  </si>
  <si>
    <t>Чернігівська обл., Городнянський р., с. Хоробичі</t>
  </si>
  <si>
    <t>Хоробицька первинна партійна організація Городнянської районної організації Комуністичної партії України</t>
  </si>
  <si>
    <t>Ганжа Володимир Миколайович,</t>
  </si>
  <si>
    <t>Чернігівська обл., Срібнянський р., с. Олексинці, вул. Ювілейна, буд. 9</t>
  </si>
  <si>
    <t>Олексинська сільська організація Срібнянської районної організації народно-демократичної партії</t>
  </si>
  <si>
    <t>Воропай Микола Андрійович,</t>
  </si>
  <si>
    <t>Ковпинська первинна організація Новгород - Сіверської районної організації Народної Партії</t>
  </si>
  <si>
    <t>Бондар Михайло Аліферович,</t>
  </si>
  <si>
    <t>Чернігівська обл., Городнянський р., с. Лемешівка</t>
  </si>
  <si>
    <t>Лемешівська первинна партійна організація Городнянської районної організації Комуністичної партії України</t>
  </si>
  <si>
    <t>Ткаченко Тамара Михайлівна,</t>
  </si>
  <si>
    <t>16500, Чернігівська обл., Бахмацький р., м. Бахмач, вул. Котовського, буд. 29  - а</t>
  </si>
  <si>
    <t>Бахмацька первинна організація № 4 Партії регіонів</t>
  </si>
  <si>
    <t>Позняк Анатолій Іванович,</t>
  </si>
  <si>
    <t>Чернігівська обл., Городнянський р., с. Тупичів, вул. Чернігівська, 34</t>
  </si>
  <si>
    <t>Тупичівська первинна партійна організація Городнянської районної організації Комуністичної партії України</t>
  </si>
  <si>
    <t>Пятковський Віктор Андрійович ,</t>
  </si>
  <si>
    <t>Пекурівська первинна партійна організація Городнянської районної організації Республіканської партії України</t>
  </si>
  <si>
    <t>Приходько Тетяна Іванівна,</t>
  </si>
  <si>
    <t>Чернігівська обл., Городнянський р., с. Бутівка, вул. Леніна, 23</t>
  </si>
  <si>
    <t>Бутівський первинний осередок Української Народної Партії</t>
  </si>
  <si>
    <t>Багров Олександр В'ячеславович,</t>
  </si>
  <si>
    <t>Чернігівська обл., Городнянський р., с. Солонівка</t>
  </si>
  <si>
    <t>Солонівська первинна партійна організація Городнянської районної організації Комуністичної партії України</t>
  </si>
  <si>
    <t>-, Керівник структурного утворення політичної партії</t>
  </si>
  <si>
    <t>15100, Чернігівська обл., Городнянський р., м. Городня, вул. Чорноуса, 4 кв.31</t>
  </si>
  <si>
    <t>Городнянська районна організація Партії регіонів</t>
  </si>
  <si>
    <t>Коваленко Борис Павлович,</t>
  </si>
  <si>
    <t>Чернігівська обл., Городнянський р., с. Перепис</t>
  </si>
  <si>
    <t>Переписька первинна партійна організація Городнянської районної організації Комуністичної партії України</t>
  </si>
  <si>
    <t>Паніткін Дмитро Віталійович,</t>
  </si>
  <si>
    <t>Чернігівська обл., Городнянський р., м. Городня, вул. Леніна, 3</t>
  </si>
  <si>
    <t>Городнянська районна партійна організація політичної партії "Трудова Україна"</t>
  </si>
  <si>
    <t>Білоус Микола Миколайович,</t>
  </si>
  <si>
    <t>Чернігівська обл., Городнянський р., с. Мощенка</t>
  </si>
  <si>
    <t>Мощенська первинна партійна організація Городнянської районної організації Комуністичної партії України</t>
  </si>
  <si>
    <t>Дегтяренко Володимир Васильович,</t>
  </si>
  <si>
    <t>Чернігівська обл., Городнянський р., м. Городня, вул. Радянська, 77</t>
  </si>
  <si>
    <t>Городнянська районна організація Української селянської демократичної партії</t>
  </si>
  <si>
    <t>Приходько Володимир Іванович,</t>
  </si>
  <si>
    <t>Кузничська первинна партійна організація Городнянської районної організації Комуністичної партії України</t>
  </si>
  <si>
    <t>Гавриліна Ганна Михайлівна,</t>
  </si>
  <si>
    <t>Грем'яцька сільська організація Новгород-Сіверської районної організації Політичної партії "Народний Союз Наша Україна"</t>
  </si>
  <si>
    <t>Безкоровайний Михайло Григорович,</t>
  </si>
  <si>
    <t>Студинська сільська організація Новгород-Сіверської районної організації Політичної партії "Народний Союз Наша Україна"</t>
  </si>
  <si>
    <t>Снопок Олександр Миколайович,</t>
  </si>
  <si>
    <t>Чернігівська обл., Городнянський р., с. Ваганичі</t>
  </si>
  <si>
    <t>Ваганичська первинна партійна організація Городнянської районної організації Комуністичної партії України</t>
  </si>
  <si>
    <t>Смичинський осередок Української Народної Партії</t>
  </si>
  <si>
    <t>Козел Оксана Олександрівна,</t>
  </si>
  <si>
    <t>Дігтярівська сільська організація Новгород-Сіверської районної організації Політичної партії "Народний Союз Наша Україна"</t>
  </si>
  <si>
    <t>Шевченко Ольга Іванівна ,</t>
  </si>
  <si>
    <t>16500, Чернігівська обл., Бахмацький р., м. Бахмач, вул. Я. Мудрого, буд. 20, кв. 3</t>
  </si>
  <si>
    <t>Бахмацька первинна організація № 5 Партії регіонів</t>
  </si>
  <si>
    <t>Баранов Сергій Борисович,</t>
  </si>
  <si>
    <t>Дроздовицька первинна партійна організація Городнянської районної організації Комуністичної партії України</t>
  </si>
  <si>
    <t>Голубовський Володимир Петрович,</t>
  </si>
  <si>
    <t>Чернігівська обл., Городнянський р., м. Городня, вул. Червоноармійська, 67</t>
  </si>
  <si>
    <t>Городнянська районна організація  Української Народної Партії</t>
  </si>
  <si>
    <t>Гончаренко Василь Іванович ,</t>
  </si>
  <si>
    <t>Чернігівська обл., Городнянський р., м. Городня, вул. Чорноуса 4/31</t>
  </si>
  <si>
    <t>Городнянська районна організація Соціалістичної партії України</t>
  </si>
  <si>
    <t>Лузик Віктор Григорович,</t>
  </si>
  <si>
    <t>Попівська первинна організація Новгород - Сіверської районної організації Народної Партії</t>
  </si>
  <si>
    <t>Атрощенко Наталія Борисівна,</t>
  </si>
  <si>
    <t>Чернігівська обл., Городнянський р., с. Макишин</t>
  </si>
  <si>
    <t>Макишинський сільський первинний партійний осередок Всеукраїнського об'єднання "Батьківщина"</t>
  </si>
  <si>
    <t>Пророк Наталія Сергіївна,</t>
  </si>
  <si>
    <t>Команська первинна організація Новгород - Сіверської районної організації Народної Партії</t>
  </si>
  <si>
    <t>Дубина Тетяна Іванівна,</t>
  </si>
  <si>
    <t>Чернігівська обл., Городнянський р., с. Невкля</t>
  </si>
  <si>
    <t>Моложавський сільський первинний партійний осередок Всеукраїнського об'єднання "Батьківщина"</t>
  </si>
  <si>
    <t>Циба Віктор Федорович,</t>
  </si>
  <si>
    <t>Михальчино - Слобідська первинна організація Новгород - Сіверської районної організації Народної Партії</t>
  </si>
  <si>
    <t>Масибут Олена Миколаївна,</t>
  </si>
  <si>
    <t>Чернігівська обл., Городнянський р., с. Кузничі, вул. Піонерська, 10</t>
  </si>
  <si>
    <t>Кузничівський сільський первинний партійний осередок Всеукраїнського об'єднання "Батьківщина"</t>
  </si>
  <si>
    <t>Бобринцев Юрій Миколайович,</t>
  </si>
  <si>
    <t>Пекурівський сільський первинний партійний осередок Всеукраїнського об'єднання "Батьківщина"</t>
  </si>
  <si>
    <t>Письменний Павло Іванович ,</t>
  </si>
  <si>
    <t>Чернігівська обл., Городнянський р., с. Деревини</t>
  </si>
  <si>
    <t>Деревинський сільський первинний партійний осередок Всеукраїнського об'єднання "Батьківщина"</t>
  </si>
  <si>
    <t>Гончаренко Олександр Іванович,</t>
  </si>
  <si>
    <t>Смичинський сільський первинний партійний осередок Всеукраїнського об'єднання "Батьківщина"</t>
  </si>
  <si>
    <t>Коваленко Валентин Іванович,</t>
  </si>
  <si>
    <t>Чернігівська обл., Городнянський р., м. Городня, вул. Весняна, 11</t>
  </si>
  <si>
    <t>Городнянський міський первинний партійний осередок Всеукраїнського об'єднання "Батьківщина"</t>
  </si>
  <si>
    <t>Назимко Валентина Іванівна,</t>
  </si>
  <si>
    <t>Городнянська районна організація Української партії "Єдність"</t>
  </si>
  <si>
    <t>Бендрик Олександр Миколайович ,</t>
  </si>
  <si>
    <t>Чернігівська обл., Городнянський р., м. Городня, вул. Чумака, 73</t>
  </si>
  <si>
    <t>Городнянський міський осередок Української Народної Партії</t>
  </si>
  <si>
    <t>Маджуга Надія Михайлівна,</t>
  </si>
  <si>
    <t>Чернігівська обл., Новгород-Сіверський р., с. Гнатівка</t>
  </si>
  <si>
    <t>Гнатівська сільська організація Партії регіонів</t>
  </si>
  <si>
    <t>Биховець Ганна Андріївна,</t>
  </si>
  <si>
    <t>Чернігівська обл., Городнянський р., м. Городня, вул. 1 Травня, 85</t>
  </si>
  <si>
    <t>Городнянська районна організація Всеукраїнської партії "Нова сила"</t>
  </si>
  <si>
    <t>Ступич Ольга Григорівна,</t>
  </si>
  <si>
    <t>Чернігівська обл., Ніжинський р., с. Григоро-Іванівка, вул. Леніна, буд. 118</t>
  </si>
  <si>
    <t>Григоро-Іванівська первинна партійна організація Ніжинської районної партійної організації Республіканської партії України</t>
  </si>
  <si>
    <t>Приходько Сергій Петрович,</t>
  </si>
  <si>
    <t>Чернігівська обл., Городнянський р., с. Володимирівка</t>
  </si>
  <si>
    <t>Володимирівська первинна партійна організація Городнянської районної організації Комуністичної партії України</t>
  </si>
  <si>
    <t>Цвиль Анатолій Миколайович,</t>
  </si>
  <si>
    <t>Бучківська первинна організація Новгород - Сіверської районної організації Народної Партії</t>
  </si>
  <si>
    <t>керівник вийшов із членів партії, -</t>
  </si>
  <si>
    <t>Леньківська сільська організація Партії регіонів</t>
  </si>
  <si>
    <t>Кордік Михайло Терентійович,</t>
  </si>
  <si>
    <t>Чернігівська обл., Городнянський р., с. Вихвостів</t>
  </si>
  <si>
    <t>Вихвостівська первинна партійна організація Городнянської районної організації Комуністичної партії України</t>
  </si>
  <si>
    <t>Матюк Михайло Ілліч,</t>
  </si>
  <si>
    <t>Фаївська сільська організація Партії регіонів</t>
  </si>
  <si>
    <t>Морозовська Тетяна Миколаївна,</t>
  </si>
  <si>
    <t>Стахорщинська сільська організація Новгород-Сіверської районної організації Політичної партії "Народний Союз Наша Україна"</t>
  </si>
  <si>
    <t>Богдан Василь Павлович ,</t>
  </si>
  <si>
    <t>Чернігівська обл., Городнянський р., с. Конотоп</t>
  </si>
  <si>
    <t>Конотопська первинна партійна організація Городнянської районної організації Соціалістичної партії України</t>
  </si>
  <si>
    <t>Апенько Варвара Микитівна,</t>
  </si>
  <si>
    <t>Рогівська  сільська організація Партії регіонів</t>
  </si>
  <si>
    <t>Радченко Зоя Миколаївна, голова Організації</t>
  </si>
  <si>
    <t>Пушкарівська сільська організація Новгород-Сіверської районної організації Політичної партії "Наша Україна"</t>
  </si>
  <si>
    <t>Кученок Фекла Архипівна, голова</t>
  </si>
  <si>
    <t>Кіровська сільська організація Новгород-Сіверської районної організації Політичної партії "Народний Союз Наша Україна"</t>
  </si>
  <si>
    <t>Деговець Іван Миколайович,</t>
  </si>
  <si>
    <t>Чернігівська обл., Городнянський р., с. Здрягівка</t>
  </si>
  <si>
    <t>Здрягівська первинна партійна організація Городнянської районної партійної організації Республіканської партії України</t>
  </si>
  <si>
    <t>Омельченко Пилип Олександрович,</t>
  </si>
  <si>
    <t>Чернігівська обл., Городнянський р., с. Івашківка</t>
  </si>
  <si>
    <t>Івашківський сільський первинний партійний осередок Всеукраїнського об'єднання "Батьківщина"</t>
  </si>
  <si>
    <t>Макаренко Олексій Володимирович,</t>
  </si>
  <si>
    <t>Чернігівська обл., Городнянський р., с. Тупичів, вул. Чернігівська, 17</t>
  </si>
  <si>
    <t>Тупичівська первинна партійна організація Городнянської районної партійної організації Республіканської партії України</t>
  </si>
  <si>
    <t>Попович Олександр Миколайович,</t>
  </si>
  <si>
    <t>Чернігівська обл., м. Ніжин, вул. Шевченка, буд. 101б, кв. 14</t>
  </si>
  <si>
    <t>Первинна партійна організація №15 Ніжинської міської партійної організації Соціалістичної партії України</t>
  </si>
  <si>
    <t>Рябець Надія Василівна,</t>
  </si>
  <si>
    <t>Об'єднанська сільська організація Партії регіонів</t>
  </si>
  <si>
    <t>Жугель Світлана Євгеніївна ,</t>
  </si>
  <si>
    <t>Гніздищенський сільський первинний партійний осередок Всеукраїнського об'єднання "Батьківщина"</t>
  </si>
  <si>
    <t>Логачев Володимир Петрович,</t>
  </si>
  <si>
    <t>Чернігівська обл., м. Ніжин, вул. Шевченка, буд. 101 б, кв. 14</t>
  </si>
  <si>
    <t>Первинна партійна організація №14 Ніжинської міської партійної організації Соціалістичної партії України</t>
  </si>
  <si>
    <t>Юхневич Володимир Савелійович,</t>
  </si>
  <si>
    <t>Чернігівська обл., Городнянський р., с. Бутівка, вул. Димитрова, 15</t>
  </si>
  <si>
    <t>Бутівська первинна партійна організація Городнянської районної партійної організації Республіканської партії України</t>
  </si>
  <si>
    <t>Товкач Ніна Павлівна,</t>
  </si>
  <si>
    <t>Чернігівська обл., Городнянський р., с. Ільмівка</t>
  </si>
  <si>
    <t>Ільмівська первинна партійна організація Городнянської районної партійної організації Республіканської партії України</t>
  </si>
  <si>
    <t>Чубко Світлана Миколаївна,</t>
  </si>
  <si>
    <t>Первинний осередок №20 Новгород - Сіверської районної організації Республіканської партії України</t>
  </si>
  <si>
    <t>Прокопенко Іван Дмитрович,</t>
  </si>
  <si>
    <t>Шептаківська сільська організація Партії регіонів</t>
  </si>
  <si>
    <t>Сбитний Олександр Петрович,</t>
  </si>
  <si>
    <t>Пушкарівська сільська організація Партії регіонів</t>
  </si>
  <si>
    <t>Котельніков Валерій Миколайович,</t>
  </si>
  <si>
    <t>Первинна партійна організація №13 Ніжинської міської партійної організації Соціалістичної партії України</t>
  </si>
  <si>
    <t>Шара Ніна Іванівна,</t>
  </si>
  <si>
    <t>Будищанська сільська організація Новгород-Сіверської районної організації Політичної партії "Народний Союз Наша Україна"</t>
  </si>
  <si>
    <t>Ковальчук Валентина Іванівна,</t>
  </si>
  <si>
    <t>Студинська сільська організація Партії регіонів</t>
  </si>
  <si>
    <t>Бикова Надія Олексіївна,</t>
  </si>
  <si>
    <t>Команська сільська організація Новгород-Сіверської районної організації Політичної партії "Народний Союз Наша Україна"</t>
  </si>
  <si>
    <t>Безбатченко В'ячеслав Володимирович,</t>
  </si>
  <si>
    <t>Чернігівська обл., м. Ніжин, вул. Шевченка, буд. 101б, кв.1 4</t>
  </si>
  <si>
    <t>Первинна партійна організація №12 Ніжинської міської партійної організації Соціалістичної партії України</t>
  </si>
  <si>
    <t>Сергієнко Леонід Миколайович, голова Організації</t>
  </si>
  <si>
    <t>Смяцька сільська організація Новгород-Сіверської районної організації Політичної партії " Наша Україна"</t>
  </si>
  <si>
    <t>Рамусь Раїса Олександрівна,</t>
  </si>
  <si>
    <t>Михальчино-Слобідська сільська організація Новгород-Сіверської районної організації Політичної партії "Народний Союз Наша Україна"</t>
  </si>
  <si>
    <t>Гришкова Тетяна Анатоліївна,</t>
  </si>
  <si>
    <t>Дробишівська сільська організація Партії регіонів</t>
  </si>
  <si>
    <t>Левінець Олександр Володимирович,</t>
  </si>
  <si>
    <t>Дігтярівська сільська організація Партії регіонів</t>
  </si>
  <si>
    <t>Олексієнко Михайло Іванович,</t>
  </si>
  <si>
    <t>Чернігівська обл., м. Ніжин, вул.Шевченка, буд. 101 б, кв. 14</t>
  </si>
  <si>
    <t>Первинна партійна організація №11 Ніжинської міської партійної організації Соціалістичної партії України</t>
  </si>
  <si>
    <t>Коврова Олена Михайлівна,</t>
  </si>
  <si>
    <t>Чернігівська обл., м. Ніжин, вул. Шевченка, буд. 101-б, кв. 14</t>
  </si>
  <si>
    <t>Первинна партійна організація №19 Ніжинської міської партійної організації Соціалістичної партії України</t>
  </si>
  <si>
    <t>Апухтіна Марія Олександрівна,</t>
  </si>
  <si>
    <t>Чернігівська обл., м. Ніжин, вул.Шевченка, буд. 101-б, кв. 14</t>
  </si>
  <si>
    <t>Первинна партійна організація №17 Ніжинської міської партійної організації Соціалістичної партії України</t>
  </si>
  <si>
    <t>Мороз Олена Іванівна,</t>
  </si>
  <si>
    <t>Михальчино - Слобідська сільська організація Партії регіонів</t>
  </si>
  <si>
    <t>Шимко Ганна Іванівна,</t>
  </si>
  <si>
    <t>Чернігівська обл., м. Ніжин, вул. Шевченка, буд. 101-б, кв.14</t>
  </si>
  <si>
    <t>Первинна партійна організація №18 Ніжинської міської партійної організації Соціалістичної партії України</t>
  </si>
  <si>
    <t>Садченко Валерій Андрійович,</t>
  </si>
  <si>
    <t>Первинна партійна організація №8 Ніжинської міської партійної організації Соціалістичної партії України</t>
  </si>
  <si>
    <t>Чайковська Валентина Андріївна,</t>
  </si>
  <si>
    <t>Чернігівська обл., Новгород-Сіверський р., м. Новгород-Сіверський, вул. Урицького, буд. 49</t>
  </si>
  <si>
    <t>Новгород - Сіверський міський осередок Політичної партії малого і середнього бізнесу України</t>
  </si>
  <si>
    <t>Молявко Андрій Степанович,</t>
  </si>
  <si>
    <t>Чернігівська обл., Новгород-Сіверський р., м. Новгород-Сіверський, вул. Самоквасова, буд. 14</t>
  </si>
  <si>
    <t>Новгород-Сіверська районна організація Народної партії вкладників та соціального захисту</t>
  </si>
  <si>
    <t>Павленко Юрій Михайлович,</t>
  </si>
  <si>
    <t>Первинна партійна організація №9 Ніжинської міської партійної організації Соціалістичної партії України</t>
  </si>
  <si>
    <t>Андросова Світлана Володимирівна,</t>
  </si>
  <si>
    <t>Чернігівська обл., Новгород-Сіверський р., м. Новгород-Сіверський, провулок Козацький, буд. 12, кв. 1</t>
  </si>
  <si>
    <t>Новгород - Сіверська районна організація Всеукраїнської партії духовності та патріотизму</t>
  </si>
  <si>
    <t>67/74</t>
  </si>
  <si>
    <t>Савицький Микола Іванович,</t>
  </si>
  <si>
    <t>Первинна організація Народної партії в селі Кірове Новгород-Сіверського району</t>
  </si>
  <si>
    <t>Литвин Василь Васильович,</t>
  </si>
  <si>
    <t>Чернігівська обл., м. Ніжин, вул. Шевченка, буд.101 б, кв. 14</t>
  </si>
  <si>
    <t>Первинна партійна організація №10 Ніжинської міської партійної організації Соціалістичної партії України</t>
  </si>
  <si>
    <t>112/9</t>
  </si>
  <si>
    <t>16000, Чернігівська обл., Новгород-Сіверський р., м. Новгород-Сіверський, вул. Базарна, буд. 24</t>
  </si>
  <si>
    <t>Новгород-Сіверська районна організація Партії регіонів</t>
  </si>
  <si>
    <t>Шарай Ганна Петрівна,</t>
  </si>
  <si>
    <t>Чернігівська обл., Новгород-Сіверський р., м. Новгород-Сіверський, вул. Замкова, буд. 10</t>
  </si>
  <si>
    <t>Новгород-Сіверська районна організація Української партії "Єдність"</t>
  </si>
  <si>
    <t>Науменко Світлана Василівна,</t>
  </si>
  <si>
    <t>Чернігівська обл., Новгород-Сіверський р., м. Новгород-Сіверський, вул. Карла Маркса, буд.2</t>
  </si>
  <si>
    <t>Новгород-Сіверська районна партійна організація політичної партії "Трудова Україна"</t>
  </si>
  <si>
    <t>04</t>
  </si>
  <si>
    <t>Домоцький Борис Степанович,</t>
  </si>
  <si>
    <t>Чернігівська обл., Новгород-Сіверський р., м. Новгород-Сіверський, вул. Калініна, буд. 46</t>
  </si>
  <si>
    <t>Новгород-Сіверська районна організація Української Народної Партії</t>
  </si>
  <si>
    <t>Барабаш Віталій Миколайович,</t>
  </si>
  <si>
    <t>Чернігівська обл., Новгород-Сіверський р., м. Новгород-Сіверський, вул. Залінійна, буд. 12</t>
  </si>
  <si>
    <t>Новгород-Сіверська районна організація Партії "Відродження"</t>
  </si>
  <si>
    <t>Савченко Петро Васильович,</t>
  </si>
  <si>
    <t>Печенюгівський первинний осередок Української Народної Партії</t>
  </si>
  <si>
    <t>Пророк Любов Іванівна,</t>
  </si>
  <si>
    <t>Команський первинний осередок Української Народної Партії</t>
  </si>
  <si>
    <t>Гайдай Тамара Петрівна,</t>
  </si>
  <si>
    <t>Чернігівська обл., Ніжинський р., с. Сальне, вул. Леніна, буд. 126</t>
  </si>
  <si>
    <t>Сальненська первинна партійна організація Ніжинської районної партійної організації Соціалістичної партії України</t>
  </si>
  <si>
    <t>Шкапоїд Олександр Климентійович,</t>
  </si>
  <si>
    <t>Чернігівська обл., Городнянський р., м. Городня, вул. Чорноуса, 26</t>
  </si>
  <si>
    <t>Городнянський міський первинний осередок Соціал-демократичної партії України (об'єднаної)</t>
  </si>
  <si>
    <t>Росол Олександр Анатолійович,</t>
  </si>
  <si>
    <t>Поліська первинна партійна організація Городнянської районної організації Соціал-демократичної партії України (об'єднаної)</t>
  </si>
  <si>
    <t>Горілько Олександр Васильович,</t>
  </si>
  <si>
    <t>Чернігівська обл., Городнянський р., м. Городня, вул. Перемоги, 75/4</t>
  </si>
  <si>
    <t>Городнянська міська організація Городнянської районної організації Соціалістичної партії України</t>
  </si>
  <si>
    <t>Кисіль Маргарита Рифівна,</t>
  </si>
  <si>
    <t>Чернігівська обл., Новгород-Сіверський р., м. Новгород-Сіверський, вулиця Вокзальна, будинок 2, квартира 1</t>
  </si>
  <si>
    <t>Первинна організація Новгород - Сіверської міської організації Соціалістичної партії України</t>
  </si>
  <si>
    <t>Братков  Василь Іванович,</t>
  </si>
  <si>
    <t>Чернігівська обл., Новгород-Сіверський р., м. Новгород-Сіверський, вулиця Гоголя, 5</t>
  </si>
  <si>
    <t>Ходько Людмила Анатоліївна,</t>
  </si>
  <si>
    <t>Чернігівська обл., Городнянський р., с. Перепис, вул. Леніна, 15</t>
  </si>
  <si>
    <t>Переписька первинна партійна організація Городнянської районної організації Соціалістичної партії України</t>
  </si>
  <si>
    <t>Семендяєва Валентина Григорівна,</t>
  </si>
  <si>
    <t>Чернігівська обл., Новгород-Сіверський р., м. Новгород-Сіверський, вулиця Леніна, 52</t>
  </si>
  <si>
    <t>Сигута Олександр Миколайович,</t>
  </si>
  <si>
    <t>Кеня Василь Іванович,</t>
  </si>
  <si>
    <t>Чернігівська обл., Городнянський р., с. Дібрівне, вул. Широка,  25б</t>
  </si>
  <si>
    <t>Дібрівненська первинна партійна організація Городнянської районної організації Соціалістичної партії України</t>
  </si>
  <si>
    <t>Даниленко Любов Михайлівна,</t>
  </si>
  <si>
    <t>Чернігівська обл., Новгород-Сіверський р., м. Новгород-Сіверський, вулиця Рокосовського, будинок 64б, кв. 1</t>
  </si>
  <si>
    <t>Ігнатик Світлана Сергіївна,</t>
  </si>
  <si>
    <t>Бочинський Олександр Михайлович,</t>
  </si>
  <si>
    <t>Чернігівська обл., Городнянський р., м. Городня, вул. Леніна, 17 кв. 27</t>
  </si>
  <si>
    <t>Городнянська міська організація партії "Реформи і порядок"</t>
  </si>
  <si>
    <t>Щерба Надія Яківна,</t>
  </si>
  <si>
    <t>Попівська первинна організація Новгород - Сіверської районної організації Соціалістичної партії України</t>
  </si>
  <si>
    <t>Воронковський Валерій Миколайович,</t>
  </si>
  <si>
    <t>Чернігівська обл., Городнянський р., м. Городня, вул. Радянська 74/6</t>
  </si>
  <si>
    <t>Городнянський районний осередок політичної партії малого і середнього бізнесу України</t>
  </si>
  <si>
    <t>Панасенко Юрій Васильович,</t>
  </si>
  <si>
    <t>Юхновська первинна організація Новгород - Сіверської районної організації Соціалістичної партії України</t>
  </si>
  <si>
    <t>Коваленко Іван Михайлович,</t>
  </si>
  <si>
    <t>Студинська первинна організація Новгород - Сіверської районної організації Соціалістичної партії України</t>
  </si>
  <si>
    <t>Ярешко Ганна Іванівна,</t>
  </si>
  <si>
    <t>Чернігівська обл., м. Ніжин, вул. Жовтнева, буд. 1,кв. 47</t>
  </si>
  <si>
    <t>Талалаївська первинна партійна організація Ніжинської районної партійної огранізації Соціалістичної партії України</t>
  </si>
  <si>
    <t>Бердник Михайло Павлович,</t>
  </si>
  <si>
    <t>Гнатівська первинна організація Новгород - Сіверської районної організації Соціалістичної партії України</t>
  </si>
  <si>
    <t>Вакуленко Людмила Олександрівна,</t>
  </si>
  <si>
    <t>Команська сільська організація Партії регіонів</t>
  </si>
  <si>
    <t>Надточій Валерій Сергійович,</t>
  </si>
  <si>
    <t>Будищанська сільська організація Партії регіонів</t>
  </si>
  <si>
    <t>Костенко Микола Михайлович,</t>
  </si>
  <si>
    <t>Ларинівська сільська організація Партії регіонів</t>
  </si>
  <si>
    <t>Семенченко Микола Миколайович,</t>
  </si>
  <si>
    <t>Чернігівська обл., м. Ніжин, вул. Жовтнева, буд. 1, кв. 47</t>
  </si>
  <si>
    <t>Березанська первинна партійна організація Ніжинської районної партійної огранізації Соціалістичної партії України</t>
  </si>
  <si>
    <t>Фролов Петро Федорович,</t>
  </si>
  <si>
    <t>Чернігівська обл., Новгород-Сіверський р., м. Новгород-Сіверський, вул. Луначарського,буд. 2</t>
  </si>
  <si>
    <t>Первинна організація №2 Новгород-Сіверської районної організації Партії регіонів</t>
  </si>
  <si>
    <t>Коваль Наталія Іванівна,</t>
  </si>
  <si>
    <t>Чернігівська обл., Новгород-Сіверський р., м. Новгород-Сіверський, вул. Карла Маркса, будинок 21, квартира 1</t>
  </si>
  <si>
    <t>Первинний осередок №1 Новгород - Сіверської територіальної районної організації Єдиного Центру</t>
  </si>
  <si>
    <t>Убогович Микола Борисович,</t>
  </si>
  <si>
    <t>Первинний осередок Соціалістичної партії України в селі Ларинівка Новгород-Сіверського району</t>
  </si>
  <si>
    <t>Семенов Євген В'ячеславович,</t>
  </si>
  <si>
    <t>Чернігівська обл., Городнянський р., м. Городня, вул. Жижкуна, 6/9</t>
  </si>
  <si>
    <t>Городнянська районна партійна організація Республіканської партії України</t>
  </si>
  <si>
    <t>Зюзько Віктор Іванович,</t>
  </si>
  <si>
    <t>Первинний осередок Соціалістичної партії України в селі Рогівка Новгород-Сіверського району</t>
  </si>
  <si>
    <t>Кливенок Микола Георгійович,</t>
  </si>
  <si>
    <t>Первинна організація №1 Новгород-Сіверської районної організації Партії регіонів</t>
  </si>
  <si>
    <t>Вербенська Валентина Олексіївна,</t>
  </si>
  <si>
    <t>Попівський первинний осередок Новгород - Сіверської територіальної районної організації Єдиного центру</t>
  </si>
  <si>
    <t>Багмут Іван Данилович,</t>
  </si>
  <si>
    <t>Чернігівська обл., Ніжинський р., с. Вікторівка, вул. Колгоспна, буд. 8</t>
  </si>
  <si>
    <t>Вікторівська первинна партійна організація Ніжинської районної партійної огранізації Соціалістичної партії України</t>
  </si>
  <si>
    <t>Білик Оксана Миколаївна,</t>
  </si>
  <si>
    <t>Бучківська сільська організація Партії регіонів</t>
  </si>
  <si>
    <t>Салун Петро Сергійович,</t>
  </si>
  <si>
    <t>Первинний осередок Соціалістичної партії України в селі Печенюги Новгород-Сіверського району</t>
  </si>
  <si>
    <t>Боровик Сергій Михайлович,</t>
  </si>
  <si>
    <t>Чернігівська обл., Ніжинський р., с. Перемога, вул.Радгоспна, буд. 5</t>
  </si>
  <si>
    <t>Перемозька первинна партійна організація Ніжинської районної партійної огранізації Соціалістичної партії України</t>
  </si>
  <si>
    <t>Міль Василь Пилипович,</t>
  </si>
  <si>
    <t>Чернігівська обл., Городнянський р., с. Андріївка, вул. Перемоги, 33</t>
  </si>
  <si>
    <t>Андріївська первинна партійна організація Городнянської районної партійної організації Соціалістичної партії України</t>
  </si>
  <si>
    <t>Шевкун Ганна Андріївна,</t>
  </si>
  <si>
    <t>Горбівський первинний осередок Української Народної Партії</t>
  </si>
  <si>
    <t>Сидоренко Ніна Вікторівна,</t>
  </si>
  <si>
    <t>Форостовицька сільська організація Партії регіонів</t>
  </si>
  <si>
    <t>Москаленко Раїса Зіновіївна,</t>
  </si>
  <si>
    <t>Чернігівська обл., Ніжинський р., с. Стодоли, вул. Леніна, буд. 65</t>
  </si>
  <si>
    <t>Стодольська первинна партійна організація Ніжинської районної партійної огранізації Соціалістичної партії України</t>
  </si>
  <si>
    <t>Богдан Ніна Іванівна,</t>
  </si>
  <si>
    <t>Первинний осередок Соціалістичної партії України в селі Комань Новгород-Сіверського району</t>
  </si>
  <si>
    <t>Оглобля Олег Васильович,</t>
  </si>
  <si>
    <t>Чернігівська обл., Городнянський р., с. Пекурівка, вул. Молодіжна, 14</t>
  </si>
  <si>
    <t>Пекурівська первинна партійна організація Городнянської районної партійної організації Соціалістичної партії України</t>
  </si>
  <si>
    <t>Камка Василь Степанович,</t>
  </si>
  <si>
    <t>Первинний осередок Соціалістичної партії України в селі Шептаки Новгород-Сіверського району</t>
  </si>
  <si>
    <t>Савченко Марія Володимирівна,</t>
  </si>
  <si>
    <t>Березовогатська сільська організація Партії регіонів</t>
  </si>
  <si>
    <t>Дубова Віра Миколаївна,</t>
  </si>
  <si>
    <t>Чернігівська обл., Ніжинський р., с. Галиця, вул. Щорса, буд. 20</t>
  </si>
  <si>
    <t>Галицька первинна партійна організація Ніжинської районної партійної огранізації Соціалістичної партії України</t>
  </si>
  <si>
    <t>Величенко Надія Іванівна,</t>
  </si>
  <si>
    <t>Попівський первинний осередок Української Народної Партії</t>
  </si>
  <si>
    <t>Вірич Раїса Миколаївна,</t>
  </si>
  <si>
    <t>Чернігівська обл., Ніжинський р., с. Світанок, вул. К.Готвальда, буд. 56</t>
  </si>
  <si>
    <t>Світанківська первинна партійна організація Ніжинської районної партійної огранізації Соціалістичної партії України</t>
  </si>
  <si>
    <t>Кобець Петро Миколайович,</t>
  </si>
  <si>
    <t>Чернігівська обл., Новгород-Сіверський р., с. Бугринівка</t>
  </si>
  <si>
    <t>Первинна організація Соціалістичної партії України в селі Бугринівка Новгород-Сіверського району</t>
  </si>
  <si>
    <t>Чернігівська обл., Новгород-Сіверський р., м. Новгород-Сіверський, вул. Калінана, буд. 46</t>
  </si>
  <si>
    <t>Новгород - Сіверський міський осередок Української Народної Партії</t>
  </si>
  <si>
    <t>Макаренко Олена Іванівна,</t>
  </si>
  <si>
    <t>Первинна організація Соціалістичної партії України в селі Буда Вороб'ївська Новгород-Сіверського району</t>
  </si>
  <si>
    <t>Верхуша Уляна Михайлівна,</t>
  </si>
  <si>
    <t>Стахорщинська сільська організація Партії регіонів</t>
  </si>
  <si>
    <t>Скопенко Михайло Романович,</t>
  </si>
  <si>
    <t>Первинна організація Соціалістичної партії України в селі Блистова Новгород-Сіверського району</t>
  </si>
  <si>
    <t>Бас Микола Петрович,</t>
  </si>
  <si>
    <t>Чернігівська обл., Городнянський р., с. Солонівка, вул. Свято-Миколаївська, 27</t>
  </si>
  <si>
    <t>Солонівська первинна партійна організація Городнянської районної партійної організації Соціалістичної партії України</t>
  </si>
  <si>
    <t>Ювко Оксана Миколаївна,</t>
  </si>
  <si>
    <t>Чернігівська обл., Ніжинський р., с. Колісники, вул. Польова, буд. 10</t>
  </si>
  <si>
    <t>Колісниківська первинна партійна організація Ніжинської районної партійної огранізації Соціалістичної партії України</t>
  </si>
  <si>
    <t>Садова Валентина Павлівна,</t>
  </si>
  <si>
    <t>Об'єднанський первинний осередок Української Народної Партії</t>
  </si>
  <si>
    <t>Бондар Світлана Миколаївна,</t>
  </si>
  <si>
    <t>Первинна організація Соціалістичної партії України в селі Орлівка Новгород-Сіверського району</t>
  </si>
  <si>
    <t>Петренко Олександр Григорович,</t>
  </si>
  <si>
    <t>Кудлаївська первинна організація Новгород-Сіверської районної організації Народної Партії</t>
  </si>
  <si>
    <t>Яренко Олександр Іванович,</t>
  </si>
  <si>
    <t>Городнянська районна організація партії "Союз"</t>
  </si>
  <si>
    <t>Мережко Людмила Миколаївна,</t>
  </si>
  <si>
    <t>Чернігівська обл., Городнянський р., м. Городня, вул. Чорновуса, 4/3</t>
  </si>
  <si>
    <t>Первинна партійна організація № 1 Городнянської міської партійної організації Соціалістичної партії України</t>
  </si>
  <si>
    <t>Чернігівська обл., Ніжинський р., с. Мала Кошелівка, вул. Молодіжна, буд. 12</t>
  </si>
  <si>
    <t>Малокошелівська первинна партійна організація Ніжинської районної партійної огранізації Соціалістичної партії України</t>
  </si>
  <si>
    <t>Стегайло Василь Петрович,</t>
  </si>
  <si>
    <t>Чернігівська обл., Городнянський р., с. Півнівщина</t>
  </si>
  <si>
    <t>Хрипівська первинна партійна організація Городнянської районної організації Соціалістичної партії України</t>
  </si>
  <si>
    <t>Ольховська Надія Яківна,</t>
  </si>
  <si>
    <t>Чернігівська обл., Новгород-Сіверський р., м. Новгород-Сіверський, вул. І.Богуна, буд. 100</t>
  </si>
  <si>
    <t>Первинний осередок Соціал-демократичної партії України (об'єднаної) серед жінок Новгород-Сіверського району</t>
  </si>
  <si>
    <t>Магоня Алла Михайлівна,</t>
  </si>
  <si>
    <t>Первинний осередок Соціал-демократичної партії України (об'єднаної) в селі Чайкине Новгород-Сіверського району</t>
  </si>
  <si>
    <t>Андрєєва Людмила Прокопівна,</t>
  </si>
  <si>
    <t>Чернігівська обл., Городнянський р., м. Городня, вул.Чорновуса 4/31</t>
  </si>
  <si>
    <t>Первинна партійна організація № 2 Городнянської міської партійної організації Соціалістичної партії України</t>
  </si>
  <si>
    <t>Шевцова Олена Миколаївна,</t>
  </si>
  <si>
    <t>Первинний осередок Соціал-демократичної партії України (об'єднаної) в селі Кам'янська Слобода Новгород-Сіверського району</t>
  </si>
  <si>
    <t>Желдак Ганна Володимирівна,</t>
  </si>
  <si>
    <t>Чернігівська обл., Городнянський р., с. Невкля, вул. Леніна, 15</t>
  </si>
  <si>
    <t>Невклянська первинна партійна організація Городнянської районної організації Соціалістичної партії України</t>
  </si>
  <si>
    <t>Барчанов Іван Миколайович,</t>
  </si>
  <si>
    <t>Чернігівська обл., Городнянський р., м. Городня, Чорновуса, 4/31</t>
  </si>
  <si>
    <t>Первинна партійна організація № 3 Городнянської міської партійної організації Соціалістичної партії України</t>
  </si>
  <si>
    <t>Сумко Станіслав Михайлович,</t>
  </si>
  <si>
    <t>Первинний осередок Соціал-демократичної партії України (об'єднаної) в селі Камінь Новгород-Сіверського району</t>
  </si>
  <si>
    <t>Кулик Ольга Олексіївна,</t>
  </si>
  <si>
    <t>Данинська первинна партійна організація Ніжинської районної партійної огранізації Соціалістичної партії України</t>
  </si>
  <si>
    <t>Юдицька Наталія Георгівна,</t>
  </si>
  <si>
    <t>Чернігівська обл., Новгород-Сіверський р., м. Новгород-Сіверський, вул. Замкова, буд. 3</t>
  </si>
  <si>
    <t>Первинний осередок Соціал-демократичної партії України (об'єднаної) в дитячому садку "Сонечко" міста Новгород-Сіверський</t>
  </si>
  <si>
    <t>Дедко Олександр Дмитрович,</t>
  </si>
  <si>
    <t>Чернігівська обл., Городнянський р., с. Володимирівка, вул. Леніна, 31</t>
  </si>
  <si>
    <t>Володимирівська первинна партійна організація Городнянської районної організації Соціалістичної партії України</t>
  </si>
  <si>
    <t>Атаєв Алішер Ділмуродович,</t>
  </si>
  <si>
    <t>Первинний осередок Соціал-демократичної партії України (об'єднаної) на фірмі "Селді-Брок" села Грем'яч Новгород-Сіверського району</t>
  </si>
  <si>
    <t>Петриченко Дмитро Анатолійович,</t>
  </si>
  <si>
    <t>Чернігівська обл., Городнянський р., м. Городня, вул. Чорновуса, 4/31</t>
  </si>
  <si>
    <t>Первинна партійна організація № 4 Городнянської міської партійної організації Соціалістичної партії України</t>
  </si>
  <si>
    <t>Молчан Віталій Володимирович, секретаря</t>
  </si>
  <si>
    <t>16000, Чернігівська обл., Новгород-Сіверський р., м. Новгород-Сіверський, вул. Лермонтова, буд. 2</t>
  </si>
  <si>
    <t>Первинний осередок Соціал-демократичної партії України (об'єднаної) серед працівників Новгород-Сіверського держлісгоспу</t>
  </si>
  <si>
    <t>Полюшко Раїса Миколаївна,</t>
  </si>
  <si>
    <t>Чернігівська обл., Новгород-Сіверський р., с. Полюшкине</t>
  </si>
  <si>
    <t>Полюшкінська сільська організація Партії Регіонів</t>
  </si>
  <si>
    <t>Радковець Віталій Петрович, заступник секретаря Організації</t>
  </si>
  <si>
    <t>Чернігівська обл., Новгород-Сіверський р., м. Новгород-Сіверський, вул. Панфіловців, буд. 17</t>
  </si>
  <si>
    <t>Новгород-Сіверська районна організація Соціал-демократичної партії України (об'єднаної)</t>
  </si>
  <si>
    <t>Черненко Олександр Михайлович,</t>
  </si>
  <si>
    <t>Грем'яцька сільська організація Партії Регіонів</t>
  </si>
  <si>
    <t>Особливець Анатолій Вікторович,</t>
  </si>
  <si>
    <t>Первинний осередок Соціал - демократичної партії України (об'єднаної) в селі Ларинівка Новгород - Сіверського району</t>
  </si>
  <si>
    <t>Мишко Микола Михайлович,</t>
  </si>
  <si>
    <t>Лісконогівська сільська організація Партії Регіонів</t>
  </si>
  <si>
    <t>Сисоєва Наталія Олексіївна,</t>
  </si>
  <si>
    <t>Первинний осередок Соціал - демократичної партії України (об'єднаної) в селі Грем'яч Новгород - Сіверського району</t>
  </si>
  <si>
    <t>Приходько Ганна Микитівна,</t>
  </si>
  <si>
    <t>Первинний осередок Соціал - демократичної партії України (об'єднаної) в селі Кролевецька Слобода Новгород - Сіверського району</t>
  </si>
  <si>
    <t>Акулініч Олександр Валерійович,</t>
  </si>
  <si>
    <t>Первинна партійна організація № 5 Городнянської міської партійної організації Соціалістичної партії України</t>
  </si>
  <si>
    <t>Ященко Віктор Миколайович,</t>
  </si>
  <si>
    <t>Мамекинська сільська організація Партії Регіонів</t>
  </si>
  <si>
    <t>Седнівець Тамара Михайлівна,</t>
  </si>
  <si>
    <t>Чернігівська обл., Городнянський р., с. Івашківка, вул. Гагаріна, 9</t>
  </si>
  <si>
    <t>Івашківська первинна партійна організація Городнянської районної партійної організації Соціалістичної партії України</t>
  </si>
  <si>
    <t>Сергієнко Микола Петрович,</t>
  </si>
  <si>
    <t>Ковпинська сільська організація Партії Регіонів</t>
  </si>
  <si>
    <t>Росол Наталія Миколаївна,</t>
  </si>
  <si>
    <t>Чернігівська обл., Городнянський р., с. Полісся, вул. Молодіжна,  1</t>
  </si>
  <si>
    <t>Поліська первинна партійна організація Городнянської районної партійної організації Соціалістичної партії України</t>
  </si>
  <si>
    <t>Ігнатікова Антоніна Михайлівна,</t>
  </si>
  <si>
    <t>Кам'янсько-Слобідська сільська організація Партії Регіонів</t>
  </si>
  <si>
    <t>Забозлаєв Олександр Іванович,</t>
  </si>
  <si>
    <t>Блистівська сільська організація Партії Регіонів</t>
  </si>
  <si>
    <t>Кориткін Василь Олексійович,</t>
  </si>
  <si>
    <t>Великодирчинська первинна партійна організація Городнянської районної партійної організації Соціалістичної партії України</t>
  </si>
  <si>
    <t>Рассоха Любов Омелянівна,</t>
  </si>
  <si>
    <t>Чернігівська обл., Городнянський р., с. Сеньківка</t>
  </si>
  <si>
    <t>Сеньківська первинна партійна організація Городнянської районної партійної організації Соціалістичної партії України</t>
  </si>
  <si>
    <t>Гагін Володимир Вікторович,</t>
  </si>
  <si>
    <t>Печенюгівська сільська організація Партії Регіонів</t>
  </si>
  <si>
    <t>Косенко Галина Михайлівна,</t>
  </si>
  <si>
    <t>Чернігівська обл., Новгород-Сіверський р., м. Новгород-Сіверський, провулок Школьний, буд. 25</t>
  </si>
  <si>
    <t>Новгород-Сіверська районна організація партії Народного Руху України за єдність</t>
  </si>
  <si>
    <t>Кириленко Светлана Петрівна, голова</t>
  </si>
  <si>
    <t>16000, Чернігівська обл., Новгород-Сіверський р., м. Новгород-Сіверський, вул. Самоквасова, будинок 20</t>
  </si>
  <si>
    <t>Новгород-Сіверська районна організація Української соціал-демократичної партії</t>
  </si>
  <si>
    <t>Литвинчук Олексій Миколайович,</t>
  </si>
  <si>
    <t>Дроздовицька первинна партійна організація Городнянської районної організації Соціалістичної партії України</t>
  </si>
  <si>
    <t>Балабко Володимир Михайлович,</t>
  </si>
  <si>
    <t>Чернігівська обл., Новгород-Сіверський р., м. Новгород-Сіверський, вул. Поштова, буд. 10</t>
  </si>
  <si>
    <t>Первинний осередок партії "Демократичний Союз" в місті Новгород-Сіверський</t>
  </si>
  <si>
    <t>Довгуша Ольга Єгорівна,</t>
  </si>
  <si>
    <t>Орлівська сільська організація Партії Регіонів</t>
  </si>
  <si>
    <t>Масло Федір Антонович,</t>
  </si>
  <si>
    <t>Смичинська первинна партійна організація Городнянської районної організації Соціалістичної партії України</t>
  </si>
  <si>
    <t>Душина Надія Андріївна,</t>
  </si>
  <si>
    <t>Первинний осередок №12 Новгород-Сіверської районної організації Республіканської партії України</t>
  </si>
  <si>
    <t>Первинний осередок  №11 Новгород-Сіверської районної організації Республіканської партії України</t>
  </si>
  <si>
    <t>Юрина Оксана Петрівна,</t>
  </si>
  <si>
    <t>Чернігівська обл., Городнянський р., с. Здрягівка, вул. Гагарина, 18</t>
  </si>
  <si>
    <t>Здрягівська первинна партійна організація Городнянської районної організації Соціалістичної партії України</t>
  </si>
  <si>
    <t>Трофименко Людмила Володимирівна,</t>
  </si>
  <si>
    <t>Чернігівська обл., Городнянський р., с. Тупичів, вул. Гагаріна, 25/2</t>
  </si>
  <si>
    <t>Тупичівська первинна партійна організація Городнянської районної організації Соціалістичної партії України</t>
  </si>
  <si>
    <t>Каморна Лідія Михайлівна,</t>
  </si>
  <si>
    <t>Чернігівська обл., Городнянський р., с. Ваганичі, вул. Горького, 28</t>
  </si>
  <si>
    <t>Ваганичська первинна партійна організація Городнянської районної партійної організації Соціалістичної партії України</t>
  </si>
  <si>
    <t>Бездітко Михайло Михайлович,</t>
  </si>
  <si>
    <t>Вороб'ївська сільська організація Партії Регіонів</t>
  </si>
  <si>
    <t>Шамшур Алла Володимирівна,</t>
  </si>
  <si>
    <t>Кудлаївська сільська організація Партії Регіонів</t>
  </si>
  <si>
    <t>Кірієнко Людмила Олександрівна,</t>
  </si>
  <si>
    <t>Камінська сільська організація Партії Регіонів</t>
  </si>
  <si>
    <t>Якубенко Леонід Михайлович,</t>
  </si>
  <si>
    <t>Чернігівська обл., Городнянський р., м. Городня, 2 пр. Радгоспний, 59/2</t>
  </si>
  <si>
    <t>Городнянська районна організація партії "Єдина Україна"</t>
  </si>
  <si>
    <t>Рожок Віталій Андрійович,</t>
  </si>
  <si>
    <t>Чернігівська обл., Новгород-Сіверський р., м. Новгород-Сіверський, вул. Луначарського, 2</t>
  </si>
  <si>
    <t>Первинна організація №4 Новгород-Сіверської районної організації Партії Регіонів</t>
  </si>
  <si>
    <t>Власенко Анатолій Миколайович,</t>
  </si>
  <si>
    <t>Чернігівська обл., Городнянський р., м. Городня, вул. Перемоги, 73/54</t>
  </si>
  <si>
    <t>Городнянська міська організація Партії Пенсіонерів України</t>
  </si>
  <si>
    <t>Шкляревська Марія Рустамівна,</t>
  </si>
  <si>
    <t>Лизунівський первинний осередок Новгород-Сіверської територіальної районної організації Єдиного центру</t>
  </si>
  <si>
    <t>Чернігівська обл., Городнянський р., м. Городня, 2 пр. Радгоспний 59/1</t>
  </si>
  <si>
    <t>Городнянська районна організація партії "Народна влада"</t>
  </si>
  <si>
    <t>Ковшова Світлана Петрівна,</t>
  </si>
  <si>
    <t>Печенюгівський первинний осередок Новгород-Сіверської територіальної районної організації Єдиного центру</t>
  </si>
  <si>
    <t>Скоренок Валентина Григорівна,</t>
  </si>
  <si>
    <t>Чернігівська обл., Городнянський р., м. Городня, вул. Смекаліна,4</t>
  </si>
  <si>
    <t>Городнянська районна організація Патріотичної партії України (ППУ)</t>
  </si>
  <si>
    <t>Гопан Віктор Павлович,</t>
  </si>
  <si>
    <t>Чернігівська обл., Городнянський р., с. Лемешівка, вул. Гагарина, 130</t>
  </si>
  <si>
    <t>Лемешівська первинна партійна організація Городнянської районної організації Соціалістичної партії України</t>
  </si>
  <si>
    <t>Шара Оксана Василівна,</t>
  </si>
  <si>
    <t>Биринський первинний осередок Новгород-Сіверської територіальної районної організації Єдиного центру</t>
  </si>
  <si>
    <t>Галушко Наталія Григорівна,</t>
  </si>
  <si>
    <t>Кіровський первинний осередок Новгород-Сіверської територіальної районної організації Єдиного центру</t>
  </si>
  <si>
    <t>Коротка Людмила Олексіївна,</t>
  </si>
  <si>
    <t>Чернігівська обл., Городнянський р., с. Моложава</t>
  </si>
  <si>
    <t>Моложавська сільська організація Городнянської районної організації Української республіканської партії "Собор"</t>
  </si>
  <si>
    <t>Тимошенко Тамара Миколаївна,</t>
  </si>
  <si>
    <t>Шептаківський первинний осередок Новгород-Сіверської територіальної районної організації Єдиного центру</t>
  </si>
  <si>
    <t>Хомазюк Олег Миколайович,</t>
  </si>
  <si>
    <t>Чернігівська обл., Городнянський р., м. Городня, вул 1 Травня 23 А/9</t>
  </si>
  <si>
    <t>Городнянська районна організація Молодіжної партії України</t>
  </si>
  <si>
    <t>Сморщок Алла Володимирівна,</t>
  </si>
  <si>
    <t>Вороб'ївський первинний осередок Новгород-Сіверської територіальної районної організації Єдиного центру</t>
  </si>
  <si>
    <t>Довгаль Володимир Євгенійович,</t>
  </si>
  <si>
    <t>Чернігівська обл., Городнянський р., м. Городня, вул. Радянська, 42</t>
  </si>
  <si>
    <t>Городнянська районна організація Соціально-екологічної партії "Союз. Чорнобиль Україна"</t>
  </si>
  <si>
    <t>Савенко Наталія Вікторівна ,</t>
  </si>
  <si>
    <t>Чернігівська обл., Городнянський р., с. Тупичів, вул. Шевченка, 4</t>
  </si>
  <si>
    <t>Тупичівський первинний осередок Городнянської районної організації Української соціал - демократичної партії</t>
  </si>
  <si>
    <t>Попова Зінаїда Яківна,</t>
  </si>
  <si>
    <t>Чернігівська обл., Городнянський р., с. Полісся, вул. 1 Травня, 7</t>
  </si>
  <si>
    <t>Поліський первинний осередок Городнянської районної організації Української соціал - демократичної партії</t>
  </si>
  <si>
    <t>Грабовець Олена Анатоліївна ,</t>
  </si>
  <si>
    <t>Чернігівська обл., Городнянський р., м. Городня, вул. піонерська, 3-б, кв.2</t>
  </si>
  <si>
    <t>Городнянська районна організація Єдиний Центр</t>
  </si>
  <si>
    <t>Кнут Федір Миколайович ,</t>
  </si>
  <si>
    <t>Тупичівська первинна партійна організація Городнянської районної організації політичної партії "Трудова Україна"</t>
  </si>
  <si>
    <t>Міцук Алла Михайлівна,</t>
  </si>
  <si>
    <t>Будо-Вороб'ївський первинний осередок Новгород-Сіверської територіальної районної організації Єдиного центру</t>
  </si>
  <si>
    <t>Губська Тетяна Семенівна,</t>
  </si>
  <si>
    <t>Невклянська первинна партійна організація Городнянської районної організації політичної партії "Трудова Україна"</t>
  </si>
  <si>
    <t>Кукта Валентина Григорівна,</t>
  </si>
  <si>
    <t>Деревинський первинний осередок Городнянської районної організації Української соціал - демократичної партії</t>
  </si>
  <si>
    <t>Карабан Тетяна Олексіївна,</t>
  </si>
  <si>
    <t>Чайкинський первинний осередок Новгород-Сіверської територіальної районної організації Єдиного центру</t>
  </si>
  <si>
    <t>Гавриш Анатолій Миколайович,</t>
  </si>
  <si>
    <t>Чернігівська обл., Городнянський р., м. Городня, вул. Вокзальна, 18</t>
  </si>
  <si>
    <t>Городнянська районна організація Партії "Відродження"</t>
  </si>
  <si>
    <t>Опрятний  Микола Іванович,</t>
  </si>
  <si>
    <t>Чернігівська обл., Городнянський р., с. Хоробичі, вул. Леніна, 11а</t>
  </si>
  <si>
    <t>Хоробичська первинна партійна організація Городнянської районної організації Партії пенсіонерів України</t>
  </si>
  <si>
    <t>Брик Ірина Михайлівна,</t>
  </si>
  <si>
    <t>Бутівський первинний осередок Городнянської районної організації Української соціал - демократичної партії</t>
  </si>
  <si>
    <t>Покормяхо Микола Васильович,</t>
  </si>
  <si>
    <t>Чернігівська обл., Городнянський р., м. Городня, вул. Шевченко,36-а</t>
  </si>
  <si>
    <t>Городнянська районна організація Селянської партії України</t>
  </si>
  <si>
    <t>Демиденко Ірина Анатоліївна,</t>
  </si>
  <si>
    <t>Чернігівська обл., Городнянський р., с. Бурівка</t>
  </si>
  <si>
    <t>Бурівська первинна партійна організація Городнянської районної партійної організації Республіканської партії України</t>
  </si>
  <si>
    <t>Медведєв Володимир Олексійович,</t>
  </si>
  <si>
    <t>Чернігівська обл., Городнянський р., м. Городня, вул. Радянська, 54/2</t>
  </si>
  <si>
    <t>Городнянська районна організація партії "Реформи і порядок"</t>
  </si>
  <si>
    <t>Акуленко Людмила Валентинівна,</t>
  </si>
  <si>
    <t>Вихвостівська первинна партійна організація Городнянської районної партійної організації Республіканської партії України</t>
  </si>
  <si>
    <t>Клименко Іван Іванович,</t>
  </si>
  <si>
    <t>Чернігівська обл., Городнянський р., с. Автуничі</t>
  </si>
  <si>
    <t>Автуничська первинна партійна організація Городнянської районної партійної організації Республіканської партії України</t>
  </si>
  <si>
    <t>Аліпова Лариса Віталіївна,</t>
  </si>
  <si>
    <t>Чернігівська обл., Городнянський р., м. Городня, вул. Петровського, 9/2</t>
  </si>
  <si>
    <t>Городнянська районна організація Української Соціал-демократичної партії</t>
  </si>
  <si>
    <t>Горлова Віолетта Іванівна,</t>
  </si>
  <si>
    <t>Чернігівська обл., Городнянський р., м. Городня, вул. 1 Травня, 15</t>
  </si>
  <si>
    <t>Городнянська районна організація Ліберальної партії України (оновленої)</t>
  </si>
  <si>
    <t>Бірюк Наталія Михайлівна,</t>
  </si>
  <si>
    <t>Чернігівська обл., Городнянський р., м. Городня, вул. Молодіжна, 2</t>
  </si>
  <si>
    <t>Городнянська районна партійна організація Української партії "Зелена планета"</t>
  </si>
  <si>
    <t>Юрченко Михайло Вікторович,</t>
  </si>
  <si>
    <t>Чернігівська обл., Городнянський р., м. Городня, вул. Радянська, 74/105</t>
  </si>
  <si>
    <t>Городнянська територіальна організація Всеукраїнського об'єднання "Громада"</t>
  </si>
  <si>
    <t>284</t>
  </si>
  <si>
    <t>Козаченко Тетяна Миколаївна,</t>
  </si>
  <si>
    <t>Чернігівська обл., Городнянський р., м. Городня, вул. Комсомольська,5</t>
  </si>
  <si>
    <t>Городнянська районна організація політичної партії "Вперед , Україно !"</t>
  </si>
  <si>
    <t>Висоцька Тетяна Віталіївна,</t>
  </si>
  <si>
    <t>Чернігівська обл., Городнянський р., м. Городня, вул. Леніна,5</t>
  </si>
  <si>
    <t>Городнянська районна організація "Жінки за майбутнє" Всеукраїнського політичного об'єднання</t>
  </si>
  <si>
    <t>282</t>
  </si>
  <si>
    <t>Семенюк Ольга Петрівна,</t>
  </si>
  <si>
    <t>Городнянська районна партійна організація промисловців і підприємців України</t>
  </si>
  <si>
    <t>288</t>
  </si>
  <si>
    <t>Аникеєнко Олександр Костянтинович,</t>
  </si>
  <si>
    <t>Чернігівська обл., Городнянський р., м. Городня, вул. Артема,57</t>
  </si>
  <si>
    <t>Городнянська районна організація політичної партії "Союз Лівих Сил"</t>
  </si>
  <si>
    <t>286</t>
  </si>
  <si>
    <t>Романенко Сергій Іванович,</t>
  </si>
  <si>
    <t>Чернігівська обл., Городнянський р., с. Вихвостів, вул. Гагаріна, 18</t>
  </si>
  <si>
    <t>Городнянська районна організація політичної партії "Совість України"</t>
  </si>
  <si>
    <t>285</t>
  </si>
  <si>
    <t>Ляшко Павло Анатолійович,</t>
  </si>
  <si>
    <t>Чернігівська обл., Городнянський р., м. Городня, вул. Радянськаб.74 кв. 90</t>
  </si>
  <si>
    <t>Городнянська міська організація Християнсько-Ліберальної партії України (ХЛПУ)</t>
  </si>
  <si>
    <t>Василенко Геннадій Борисович,</t>
  </si>
  <si>
    <t>Чернігівська обл., Городнянський р., с. Тупичів, пров. Ковальський, 7</t>
  </si>
  <si>
    <t>Городнянська районна організація Партії розбудови, правозахисту недержавних органів України - "Партії правозахисту"</t>
  </si>
  <si>
    <t>Шихуцький Олександр Петрович,</t>
  </si>
  <si>
    <t>Чернігівська обл., Городнянський р., м. Городня, вул. Чорноуса, 4/32</t>
  </si>
  <si>
    <t>Городнянська районна організація Чернігівської області Партії захисників Вітчизни</t>
  </si>
  <si>
    <t>Шарудило Микола Олександрович,</t>
  </si>
  <si>
    <t>Чернігівська обл., Городнянський р., м. Городня, вул. З.Космодем'янської,43</t>
  </si>
  <si>
    <t>Городнянська районна організація Комуністичної партії України</t>
  </si>
  <si>
    <t>Пірак Олександр Павлович,</t>
  </si>
  <si>
    <t>Чернігівська обл., Городнянський р., с. Моложава, вул. Горького,93</t>
  </si>
  <si>
    <t>Моложавський первинний осередок Городнянської районної організації партії "Демократичний Союз"</t>
  </si>
  <si>
    <t>Заєць Олександр Петрович,</t>
  </si>
  <si>
    <t>Чернігівська обл., Городнянський р., м. Городня, 1 пр. Радгоспний,29</t>
  </si>
  <si>
    <t>Городнянський первинний осередок партії "Демократичний Союз"</t>
  </si>
  <si>
    <t>Жадченко Людмила Іванівна ,</t>
  </si>
  <si>
    <t>Чернігівська обл., Городнянський р., м. Городня, вул. Щорса, 14</t>
  </si>
  <si>
    <t>Городнянська районна організація політичної партії "Наша Україна"</t>
  </si>
  <si>
    <t>Базилевич Олександр Олексійович,</t>
  </si>
  <si>
    <t>Чернігівська обл., Городнянський р., с. Бутівка, вул. Пролетарська, 26</t>
  </si>
  <si>
    <t>Бутівська первинна партійна організація Городнянської районної партійної організації Соціалістичної партії України</t>
  </si>
  <si>
    <t>Сироїд Олександр Тимофійович,</t>
  </si>
  <si>
    <t>Чернігівська обл., Городнянський р., с. Півнівщина, вул. Лісова, 3</t>
  </si>
  <si>
    <t>Півніщанський первинний осередок Української Народної Партії</t>
  </si>
  <si>
    <t>Дробноход Володимир Іванович,</t>
  </si>
  <si>
    <t>Чернігівська обл., Городнянський р., с. Бурівка, вул. 1 Травня, 19</t>
  </si>
  <si>
    <t>Бурівська первинна партійна організація Городнянської районної партійної організації Соціалістичної партії України</t>
  </si>
  <si>
    <t>Рябоштанова Наталія Миколаївна,</t>
  </si>
  <si>
    <t>Чернігівська обл., Городнянський р., с. Хотівля</t>
  </si>
  <si>
    <t>Хотівлянський первинний осередок Української Народної Партії</t>
  </si>
  <si>
    <t>Петренко Світлана Анатоліївна,</t>
  </si>
  <si>
    <t>Дроздовицька первинна партійна організація Всеукраїнського об'єднання "Батьківщина"</t>
  </si>
  <si>
    <t>Нечипоренко Валентина Олексіївна,</t>
  </si>
  <si>
    <t>Чернігівська обл., Городнянський р., с. Перепис, вул.</t>
  </si>
  <si>
    <t>Переписький первинний осередок Селянської партії України</t>
  </si>
  <si>
    <t>Ходько Володимир Миколайович,</t>
  </si>
  <si>
    <t>Переписька первинна партійна організація Всеукраїнського об'єднання "Батьківщина"</t>
  </si>
  <si>
    <t>Лапа Валерій Михайлович,</t>
  </si>
  <si>
    <t>Конотопський первинний осередок Селянської партії України</t>
  </si>
  <si>
    <t>Дворников Анатолій Никонорович,</t>
  </si>
  <si>
    <t>Городнянська первинна партійна організація №1 Городнянської районної організації Комуністичної партії України</t>
  </si>
  <si>
    <t>Кулажко Микола Федорович,</t>
  </si>
  <si>
    <t>Хрипівська первинна партійна організація Городнянської районної партійної організації Комуністичної  партії України</t>
  </si>
  <si>
    <t>Мужайло Олександр Анатолійович,</t>
  </si>
  <si>
    <t>Чернігівська обл., Городнянський р., с. Моложава, пр. Горького,4</t>
  </si>
  <si>
    <t>Моложавська первинна партійна організація Городнянської районної партійної організації Соціалістичної партії України</t>
  </si>
  <si>
    <t>Сергіянська Валентина Василівна,</t>
  </si>
  <si>
    <t>Великодирчинський первинний осередок Української Народної Партії</t>
  </si>
  <si>
    <t>Бас Ольга Митрофанівна,</t>
  </si>
  <si>
    <t>Солонівська первинна партійна організація Городнянської районної партійної організації Республіканської партії України</t>
  </si>
  <si>
    <t>Сенюк Микола Михайлович,</t>
  </si>
  <si>
    <t>Конотопський первинний осередок Української Народної Партії</t>
  </si>
  <si>
    <t>Голован Олена Анатоліївна,</t>
  </si>
  <si>
    <t>Сеньківська первинна партійна організація Городнянської районної партійної організації Республіканської партії України</t>
  </si>
  <si>
    <t>Нагорна Олена Василівна,</t>
  </si>
  <si>
    <t>Дроздовицький первинний осередок Української Народної Партії</t>
  </si>
  <si>
    <t>Тарарака Марина Федорівна,</t>
  </si>
  <si>
    <t>Хрипівська первинна партійна організація Городнянської районної партійної організації Республіканської партії України</t>
  </si>
  <si>
    <t>Нехаєвська Тетяна Миколаївна,</t>
  </si>
  <si>
    <t>Чернігівська обл., Городнянський р., м. Городня, 2-й пров. Радгоспний, 24</t>
  </si>
  <si>
    <t>Городнянська районна в Чернігівській області організація Всеукраїнської партії трудящих</t>
  </si>
  <si>
    <t>Миткевич Валентина Іванівна,</t>
  </si>
  <si>
    <t>Тупичівський первинний осередок Української Народної Партії</t>
  </si>
  <si>
    <t>Козубцов Микола Костянтинович,</t>
  </si>
  <si>
    <t>Мощенський первинний осередок Української Народної Партії</t>
  </si>
  <si>
    <t>Кривошея Наталія Михайлівна,</t>
  </si>
  <si>
    <t>Чернігівська обл., Городнянський р., м. Городня, вул. Леніна, 17/7</t>
  </si>
  <si>
    <t>Городнянська міська в Чернігівській області організація Всеукраїнської партії трудящих</t>
  </si>
  <si>
    <t>Баран Михайло Михайлович,</t>
  </si>
  <si>
    <t>Чернігівська обл., Городнянський р., с. Івашківка, вул. Жовтнева, 27</t>
  </si>
  <si>
    <t>Івашківська сільська організація політичної партії "Народний Союз Наша Україна"</t>
  </si>
  <si>
    <t>Кашпур Світлана Іванівна,</t>
  </si>
  <si>
    <t>Чернігівська обл., Городнянський р., с. Конотоп, вул. Щорса,36</t>
  </si>
  <si>
    <t>Конотопська сільська організація політичної партії "Народний Союз Наша Україна"</t>
  </si>
  <si>
    <t>Колінько Світлана Вікторівна,</t>
  </si>
  <si>
    <t>Чернігівська обл., Городнянський р., с. Тупичів, вул. Центральна, 12</t>
  </si>
  <si>
    <t>Тупичівська сільська організація політичної партії "Народний Союз Наша Україна"</t>
  </si>
  <si>
    <t>Кашпур Михайло Миколайович,</t>
  </si>
  <si>
    <t>Чернігівська обл., Городнянський р., с. Макишин, вул. Жовтнева, 2</t>
  </si>
  <si>
    <t>Макишинський первинний осередок Української Народної Партії</t>
  </si>
  <si>
    <t>Мороз Марина Володимирівна,</t>
  </si>
  <si>
    <t>Чернігівська обл., Городнянський р., с. Хотівля, вул. Молодіжна, 4</t>
  </si>
  <si>
    <t>Хотівлянська сільська організація політичної партії "Народний Союз Наша Україна"</t>
  </si>
  <si>
    <t>Митнікова Марина Петрівна,</t>
  </si>
  <si>
    <t>Чернігівська обл., Городнянський р., с. Сеньківка, вул. Леніна, 24</t>
  </si>
  <si>
    <t>Сеньківський первинний осередок Городнянської районної організації Української соціал - демократичної партії</t>
  </si>
  <si>
    <t>Пилипенко Ганна Василівна,</t>
  </si>
  <si>
    <t>Чернігівська обл., Городнянський р., с. Мощенка, вул. Цимбаліста, 70</t>
  </si>
  <si>
    <t>Мощенський первинний осередок Городнянської районної організації Української соціал - демократичної партії</t>
  </si>
  <si>
    <t>Щербак Наталія Олександрівна,</t>
  </si>
  <si>
    <t>Чернігівська обл., Городнянський р., с. Полісся, вул. Першотравнева, 25</t>
  </si>
  <si>
    <t>Поліська сільська організація політичної партії "Народний Союз Наша Україна"</t>
  </si>
  <si>
    <t>Кужільна Надія Михайлівна,</t>
  </si>
  <si>
    <t>Чернігівська обл., Городнянський р., с. Вихвостів, вул. Леніна, 39</t>
  </si>
  <si>
    <t>Вихвостівська сільська організація політичної партії "Народний Союз Наша Україна"</t>
  </si>
  <si>
    <t>Сірков Микола Павлович,</t>
  </si>
  <si>
    <t>Чернігівська обл., Городнянський р., с. Гніздище, вул. Перемоги, 52</t>
  </si>
  <si>
    <t>Гніздищанський первинний осередок Городнянської районної організації Української соціал - демократичної партії</t>
  </si>
  <si>
    <t>Ворона Олена Михайлівна,</t>
  </si>
  <si>
    <t>Чернігівська обл., Городнянський р., с. Великий Дирчин, вул.Шкільна, 24</t>
  </si>
  <si>
    <t>Великодирчинська сільська організація політичної партії "Народний Союз Наша Україна"</t>
  </si>
  <si>
    <t>Півторацький Андрій Васильович,</t>
  </si>
  <si>
    <t>Чернігівська обл., Городнянський р., с. Кузничі, вул. Вокзальна, 13</t>
  </si>
  <si>
    <t>Кузничанська сільська організація політичної партії "Народний Союз Наша Україна"</t>
  </si>
  <si>
    <t>Пацюк Юрій Васильович,</t>
  </si>
  <si>
    <t>Чернігівська обл., Городнянський р., с. Ільмівка, вул. Леніна, 12</t>
  </si>
  <si>
    <t>Ільмівська сільська організація політичної партії "Народний Союз Наша Україна"</t>
  </si>
  <si>
    <t>Литвиненко Надія Іванівна,</t>
  </si>
  <si>
    <t>Чернігівська обл., Ніжинський р., с. Талалаївка, вул. Петровського, буд. 99</t>
  </si>
  <si>
    <t>Талалаївський первинний осередок Ніжинської районної партійної організації Соціал-демократичної партії України (об'єднаної)</t>
  </si>
  <si>
    <t>Рябоштанов Павло Михайлович,</t>
  </si>
  <si>
    <t>Чернігівська обл., Городнянський р., с. Хотівля, вул. Молодіжна, 15</t>
  </si>
  <si>
    <t>Хотівлянський первинний осередок Городнянської районної організації Української соціал - демократичної партії</t>
  </si>
  <si>
    <t>Герасименко Василь Петрович,</t>
  </si>
  <si>
    <t>16600, Чернігівська обл., м. Ніжин, вул. Мирна, буд. 76</t>
  </si>
  <si>
    <t>Ніжинська міська організація Комуністичної партії України</t>
  </si>
  <si>
    <t>Кубрак Олександр Іванович,</t>
  </si>
  <si>
    <t>Чернігівська обл., м. Ніжин, вул. Семашко, буд.2, кв. 10</t>
  </si>
  <si>
    <t>Ніжинська міська організація Соціально-екологічної партії "Союз. Чорнобиль. Україна"</t>
  </si>
  <si>
    <t>Жежера Володимир Іванович,</t>
  </si>
  <si>
    <t>Чернігівська обл., Ніжинський р., смт Лосинівка, вул. Кірова, буд. 5 ,кв. 4</t>
  </si>
  <si>
    <t>Ніжинська районна організація Соціально-екологічної партії "Союз. Чорнобиль. Україна"</t>
  </si>
  <si>
    <t>Новик Валентина Павлівна,</t>
  </si>
  <si>
    <t>Чернігівська обл., Городнянський р., с. Кусії, вул. Леніна, 9</t>
  </si>
  <si>
    <t>Переписький первинний осередок Городнянської районної організації Української соціал - демократичної партії</t>
  </si>
  <si>
    <t>Вегера Валерій Анатолійович,</t>
  </si>
  <si>
    <t>Чернігівська обл., м. Ніжин, вул. Гребінки, буд. 21, кв. 6</t>
  </si>
  <si>
    <t>Ніжинська районна організація Громадянської Партії "Пора"</t>
  </si>
  <si>
    <t>Ротозій Володимир Ілліч,</t>
  </si>
  <si>
    <t>Чернігівська обл., Городнянський р., м. Городня, пров. Носа, 8</t>
  </si>
  <si>
    <t>Городнянська міська організація політичної партії "Народний Союз Наша Україна"</t>
  </si>
  <si>
    <t>Білявець Сергій Михайлович,</t>
  </si>
  <si>
    <t>Чернігівська обл., м. Ніжин, вул. 3-й Мікрорайон, буд. 4, кв. 52</t>
  </si>
  <si>
    <t>Ніжинська районна організація Політичної партії "Молода Україна"</t>
  </si>
  <si>
    <t>Мойсієнко Тамара Антонівна,</t>
  </si>
  <si>
    <t>Чернігівська обл., Городнянський р., с. Смичин, вул. Чернігівська, 19</t>
  </si>
  <si>
    <t>Смичинська сільська організація політичної партії "Народний Союз Наша Україна"</t>
  </si>
  <si>
    <t>Федчун Микола Андрійович,</t>
  </si>
  <si>
    <t>Чернігівська обл., м. Ніжин, вул. Комсомольська, буд. 16</t>
  </si>
  <si>
    <t>Ніжинська міська організація Демократичної партії України</t>
  </si>
  <si>
    <t>Марусенко Надія Петрівна,</t>
  </si>
  <si>
    <t>Чернігівська обл., Городнянський р., с. Великий Листвен, вул.1 Травня, 64</t>
  </si>
  <si>
    <t>Великолиственська сільська організація політичної партії "Народний Союз Наша Україна"</t>
  </si>
  <si>
    <t>Малишко Валентина Іванівна,</t>
  </si>
  <si>
    <t>Чернігівська обл., Козелецький р., с. Чемер, вул. Леніна, буд. 27, кв. 13</t>
  </si>
  <si>
    <t>Чемерський первинний осередок Козелецької районної організації Української Народної Партії</t>
  </si>
  <si>
    <t>Риженко Віра Миколаївна,</t>
  </si>
  <si>
    <t>Чернігівська обл., Ніжинський р., с. Колісники, вул. Леніна, буд. 12, буд. 2</t>
  </si>
  <si>
    <t>Колісниківська сільська організація політичної партії "Народний Союз Наша Україна"</t>
  </si>
  <si>
    <t>Тимошенко Тамара Володимирівна,</t>
  </si>
  <si>
    <t>Чернігівська обл., Городнянський р., с. Деревини, вул.Гагаріна 1б</t>
  </si>
  <si>
    <t>Деревинська сільська організація політичної партії "Народний Союз Наша Україна"</t>
  </si>
  <si>
    <t>Ющенко Тетяна Петрівна,</t>
  </si>
  <si>
    <t>Чернігівська обл., Городнянський р., с. Великий Листвен, вул. Щорса, 3</t>
  </si>
  <si>
    <t>Великолиственський первинний осередок Городнянської районної організації Української соціал - демократичної партії</t>
  </si>
  <si>
    <t>Лещенко Тетяна Миколаївна,</t>
  </si>
  <si>
    <t>Чернігівська обл., Городнянський р., с. Перепис, вул. Піонерська, 9</t>
  </si>
  <si>
    <t>Переписька сільська організація політичної партії "Народний Союз Наша Україна"</t>
  </si>
  <si>
    <t>Ховкун Ніна Миколаївна,</t>
  </si>
  <si>
    <t>Чернігівська обл., Городнянський р., с. Сеньківка, вул.Дружби, 2А</t>
  </si>
  <si>
    <t>Сеньківська сільська організація політичної партії "Народний Союз Наша Україна"</t>
  </si>
  <si>
    <t>Вовк Людмила Василівна ,</t>
  </si>
  <si>
    <t>Вихвостівський первинний осередок Городнянської районної організації Української соціал - демократичної партії</t>
  </si>
  <si>
    <t>Семенченко Тетяна Анатоліївна,</t>
  </si>
  <si>
    <t>Чернігівська обл., м. Ніжин, вул. Тургенєва, буд. 33</t>
  </si>
  <si>
    <t>Ніжинський районний осередок Політичної Партії Малого і Середнього Бізнесу України</t>
  </si>
  <si>
    <t>Дробноход Валентина Василівна,</t>
  </si>
  <si>
    <t>Чернігівська обл., Городнянський р., с. Бурівка, вул. Молодіжна, 2а</t>
  </si>
  <si>
    <t>Бурівська сільська організація політичної партії "Народний Союз Наша Україна"</t>
  </si>
  <si>
    <t>Андреєв Микола Калістратович,</t>
  </si>
  <si>
    <t>Чернігівська обл., м. Ніжин, вул. Урицького, буд. 9</t>
  </si>
  <si>
    <t>Ніжинська міська організація Конгресу Українських Націоналістів</t>
  </si>
  <si>
    <t>Шитюк Олена Павлівна,</t>
  </si>
  <si>
    <t>Чернігівська обл., Городнянський р., с. Хоробичі, вул. Гагаріна, 10</t>
  </si>
  <si>
    <t>Хоробицький первинний осередок Української Народної Партії</t>
  </si>
  <si>
    <t>Шатило Тетяна Олексіївна,</t>
  </si>
  <si>
    <t>Чернігівська обл., Городнянський р., с. Солонівка, вул.ім.Шатило, 65</t>
  </si>
  <si>
    <t>Солонівська сільська організація політичної партії "Народний Союз Наша Україна"</t>
  </si>
  <si>
    <t>Говорун Василь Олексійович,</t>
  </si>
  <si>
    <t>Первинна партійна організація №15 Новозаводської районної в м. Чернігові організації Всеукраїнського об'єднання "Батьківщина"</t>
  </si>
  <si>
    <t>Качан Володимир Михайлович,</t>
  </si>
  <si>
    <t>Чернігівська обл., Городнянський р., с. Макишин, вул.Леніна,9</t>
  </si>
  <si>
    <t>Макишинська сільська організація політичної партії "Народний Союз Наша Україна"</t>
  </si>
  <si>
    <t>Грищенко Оксана Іллівна,</t>
  </si>
  <si>
    <t>Чернігівська обл., Городнянський р., с. Андріївка, вул. Комсомольська, 43</t>
  </si>
  <si>
    <t>Андріївська сільська організація політичної партії "Народний Союз Наша Україна"</t>
  </si>
  <si>
    <t>Острик Володимир Афанасійович,</t>
  </si>
  <si>
    <t>Чернігівська обл., Городнянський р., с. Лемешівка, вул. Попудренка, 89</t>
  </si>
  <si>
    <t>Лемешівська сільська організація політичної партії "Народний Союз Наша Україна"</t>
  </si>
  <si>
    <t>Полванюк Віра Панкратівна,</t>
  </si>
  <si>
    <t>Первинна партійна організація №12 Новозаводської районної в м. Чернігові організації Всеукраїнського об'єднання "Батьківщина"</t>
  </si>
  <si>
    <t>Мельник Василь Дмитрович,</t>
  </si>
  <si>
    <t>Чернігівська обл., Городнянський р., с. Моложава, вул.Горького, 12</t>
  </si>
  <si>
    <t>Моложавська сільська організація політичної партії "Народний Союз Наша Україна"</t>
  </si>
  <si>
    <t>Матвієнко Світлана Дмитрівна,</t>
  </si>
  <si>
    <t>Чернігівська обл., Городнянський р., с. Пекурівка, вул.Леніна, 207</t>
  </si>
  <si>
    <t>Пекурівська сільська організація політичної партії "Народний Союз Наша Україна"</t>
  </si>
  <si>
    <t>Чернігівська обл., Городнянський р., с. Гніздище, вул. Перемоги, 14</t>
  </si>
  <si>
    <t>Гніздищанська сільська організація політичної партії "Народний Союз Наша Україна"</t>
  </si>
  <si>
    <t>Бондаренко Алла Миколаївна,</t>
  </si>
  <si>
    <t>Чернігівська обл., Городнянський р., с. Ваганичі, вул.Кооперативна, 18</t>
  </si>
  <si>
    <t>Ваганичська сільська організація політичної партії "Народний Союз Наша Україна"</t>
  </si>
  <si>
    <t>Карандій Микола Павлович,</t>
  </si>
  <si>
    <t>Моложавська первинна партійна організація Городнянської районної організації Республіканської партії України</t>
  </si>
  <si>
    <t>283</t>
  </si>
  <si>
    <t>Андрос Валентина Михайлівна,</t>
  </si>
  <si>
    <t>Чернігівська обл., Городнянський р., с. Куликівка</t>
  </si>
  <si>
    <t>Куликівська сільська організація політичної партії "Народний Союз Наша Україна"</t>
  </si>
  <si>
    <t>Пошенко Валентина Василівна,</t>
  </si>
  <si>
    <t>Поліська первинна партійна організація Городнянської районної організації Республіканської партії України</t>
  </si>
  <si>
    <t>281</t>
  </si>
  <si>
    <t>Серенок Наталія Володимирівна,</t>
  </si>
  <si>
    <t>Чернігівська обл., Городнянський р., с. Хоробичі, вул.Гагаріна, 93 кв. 1</t>
  </si>
  <si>
    <t>Хоробицька сільська організація політичної партії "Народний Союз Наша Україна"</t>
  </si>
  <si>
    <t>Лазаренко Володимир  Миколайович,</t>
  </si>
  <si>
    <t>Кузничська первинна партійна організація Городнянської районної організації Республіканської партії України</t>
  </si>
  <si>
    <t>280</t>
  </si>
  <si>
    <t>Забродіна Вікторія Вікторівна,</t>
  </si>
  <si>
    <t>Чернігівська обл., Городнянський р., с. Хрипівка, вул. Червоноармійська, 4</t>
  </si>
  <si>
    <t>Хрипівська сільська організація політичної партії "Народний Союз Наша Україна"</t>
  </si>
  <si>
    <t>Пінчук Олена Михайлівна,</t>
  </si>
  <si>
    <t>Бутівська сільська організація політичної партії "Народний Союз Наша Україна"</t>
  </si>
  <si>
    <t>Чорний Василь Федорович,</t>
  </si>
  <si>
    <t>Чернігівська обл., Городнянський р., с. Великий Листвен</t>
  </si>
  <si>
    <t>Великолиственський первинний осередок Селянської партії України</t>
  </si>
  <si>
    <t>Мемех Віктор Іванович,</t>
  </si>
  <si>
    <t>Поліський первинний осередок Селянської партії України</t>
  </si>
  <si>
    <t>Коробець Микола Іванович,</t>
  </si>
  <si>
    <t>Вихвостівський первинний осередок Селянської партії України</t>
  </si>
  <si>
    <t>Лепехо Олександр Прокопович,</t>
  </si>
  <si>
    <t>Тупичівський первинний осередок Селянської партії України</t>
  </si>
  <si>
    <t>Великодирчинський первинний осередок Селянської партії України</t>
  </si>
  <si>
    <t>01/3</t>
  </si>
  <si>
    <t>Чумаков Леонід Миколайович,</t>
  </si>
  <si>
    <t>Чернігівська обл., Срібнянський р., с. Поділ, вул. Кірова, буд. 38</t>
  </si>
  <si>
    <t>Срібнянська районна організація партії Всеукраїнського об'єднання "Громада"</t>
  </si>
  <si>
    <t>Богомаз Анатолій Вікторович,</t>
  </si>
  <si>
    <t>Чернігівська обл., Срібнянський р., смт Срібне, вул. Чапаєва, буд. 53, кв. 4</t>
  </si>
  <si>
    <t>Срібнянська районна організація партії "Відродження"</t>
  </si>
  <si>
    <t>Радченко Микола Іванович,</t>
  </si>
  <si>
    <t>Чернігівська обл., Срібнянський р., с. Дейманівка, вул. Садова, буд. 9</t>
  </si>
  <si>
    <t>Дейманівська первинна організація партії Народний Рух України за єдність</t>
  </si>
  <si>
    <t>Даніленко Олексій Павлович,</t>
  </si>
  <si>
    <t>Чернігівська обл., Срібнянський р., с. Гурбинці, вул. Молодогвардійська, буд. 20</t>
  </si>
  <si>
    <t>Гурбинська первинна організація партії Народний Рух України за єдність</t>
  </si>
  <si>
    <t>Максимов Віктор Петрович,</t>
  </si>
  <si>
    <t>Чернігівська обл., Козелецький р., с. Євминка, вул. Перемоги, буд. 30</t>
  </si>
  <si>
    <t>Євминківська сільська організація Політичної партії "Народний Союз Наша Україна"</t>
  </si>
  <si>
    <t>Салівон Олександр Петрович,</t>
  </si>
  <si>
    <t>Чернігівська обл., Козелецький р., с. Жуківщина, вул. Жовтнева, буд. 51а</t>
  </si>
  <si>
    <t>Жуківщинська сільська організація Політичної партії "Народний Союз Наша Україна"</t>
  </si>
  <si>
    <t>Головань Олексій Трохимович,</t>
  </si>
  <si>
    <t>Чернігівська обл., Козелецький р., смт Козелець, вул. Космонавтів, буд. 6</t>
  </si>
  <si>
    <t>Козелецька селищна організація Політичної партії "Народний Союз Наша Україна"</t>
  </si>
  <si>
    <t>Ступич Павло Йосипович,</t>
  </si>
  <si>
    <t>Григоро-Іванівський первинний осередок Ніжинської районної організації Української Народної Партії</t>
  </si>
  <si>
    <t>Чумаченко Ганна Іванівна,</t>
  </si>
  <si>
    <t>Чернігівська обл., Козелецький р., с. Короп'є</t>
  </si>
  <si>
    <t>Короп'ївська сільська організація Політичної партії "Народний Союз Наша Україна"</t>
  </si>
  <si>
    <t>Горбащенко Володимир Григорович,</t>
  </si>
  <si>
    <t>Чернігівська обл., Козелецький р., с. Косачівка, вул. Молодіжна, буд. 34</t>
  </si>
  <si>
    <t>Косачівська сільська організація Політичної партії "Народний Союз Наша Україна"</t>
  </si>
  <si>
    <t>Івашин Геннадій Анатолійович,</t>
  </si>
  <si>
    <t>Чернігівська обл., м. Ніжин, вул. 3-й Мікрорайон, буд. 15, корп. 1, кв. 13</t>
  </si>
  <si>
    <t>Ніжинська міська організація політичної партії Ліберальна Україна</t>
  </si>
  <si>
    <t>Хижняк Тетяна Петрівна,</t>
  </si>
  <si>
    <t>Чернігівська обл., Козелецький р., с. Крехаїв, вул. Комсомольська, буд. 7</t>
  </si>
  <si>
    <t>Крехаївська сільська організація Політичної партії "Народний Союз Наша Україна"</t>
  </si>
  <si>
    <t>Носенко Михайло Андрійович,</t>
  </si>
  <si>
    <t>Чернігівська обл., Козелецький р., с. Лебедівка, вул. Щорса, буд. 12</t>
  </si>
  <si>
    <t>Лебедівська сільська організація Політичної партії "Народний Союз Наша Україна"</t>
  </si>
  <si>
    <t>Юрченко Іван Павлович,</t>
  </si>
  <si>
    <t>Чернігівська обл., Козелецький р., с. Лихолітки, вул. Леніна, буд. 83</t>
  </si>
  <si>
    <t>Лихолітська сільська організація Політичної партії "Народний Союз Наша Україна"</t>
  </si>
  <si>
    <t>Посполітак Андрій Миколайович,</t>
  </si>
  <si>
    <t>Чернігівська обл., Козелецький р., с. Лутава, вул. Жовтнева, буд. 66</t>
  </si>
  <si>
    <t>Лутавська сільська організація Політичної партії "Народний Союз Наша Україна"</t>
  </si>
  <si>
    <t>Дарнопих Олексій Іванович,</t>
  </si>
  <si>
    <t>Чернігівська обл., Козелецький р., с. Надинівка, вул. Вербова, буд. 33</t>
  </si>
  <si>
    <t>Надинівська сільська організація Політичної партії "Народний Союз Наша Україна"</t>
  </si>
  <si>
    <t>Мамай Василь Андрійович,</t>
  </si>
  <si>
    <t>Дроздовицька сільська організація Партії регіонів</t>
  </si>
  <si>
    <t>Крюк Микола Іванович,</t>
  </si>
  <si>
    <t>Чернігівська обл., Городнянський р., с. Дібрівне</t>
  </si>
  <si>
    <t>Дібрівенська сільська організація Партії регіонів</t>
  </si>
  <si>
    <t>Сидоренко Анатолій Андрійович,</t>
  </si>
  <si>
    <t>Чернігівська обл., Козелецький р., с. Новий Шлях, вул. Польова, буд. 10</t>
  </si>
  <si>
    <t>Новошляхівська сільська організація Політичної партії "Народний Союз Наша Україна"</t>
  </si>
  <si>
    <t>Капецька Наталія Дмитрівна,</t>
  </si>
  <si>
    <t>Великолиственська сільська організація Партії регіонів</t>
  </si>
  <si>
    <t>Скоба Ольга Григорівна,</t>
  </si>
  <si>
    <t>Чернігівська обл., Козелецький р., с. Озерне, вул. Зелена, буд. 2</t>
  </si>
  <si>
    <t>Озернянська сільська організація Політичної партії "Народний Союз Наша Україна"</t>
  </si>
  <si>
    <t>Ткаченко Марія Дмитрівна,</t>
  </si>
  <si>
    <t>Чернігівська обл., Козелецький р., с. Олбин, вул. П. Гацька, буд. 21</t>
  </si>
  <si>
    <t>Олбинська сільська організація Політичної партії "Народний Союз Наша Україна"</t>
  </si>
  <si>
    <t>Ткаченко Олександр Якович, Керівник структурного утворення політичної партії</t>
  </si>
  <si>
    <t>Хрипівська сільська організація Партії регіонів</t>
  </si>
  <si>
    <t>Пилипчук Любов Олександрівна,</t>
  </si>
  <si>
    <t>Чернігівська обл., Козелецький р., с. Бірки, вул. Шевченка, буд. 49</t>
  </si>
  <si>
    <t>Бірківська сільська організація Політичної партії "Народний Союз Наша Україна"</t>
  </si>
  <si>
    <t>Звягіна Олена Олександрівна,</t>
  </si>
  <si>
    <t>Чернігівська обл., Городнянський р., с. Кусії</t>
  </si>
  <si>
    <t>Кусіївська сільська організація Партії регіонів</t>
  </si>
  <si>
    <t>Велігорський Володимир Миколайович,</t>
  </si>
  <si>
    <t>Чернігівська обл., Козелецький р., с. Бобруйки, вул. Л. Українки, буд. 54</t>
  </si>
  <si>
    <t>Бобруйківська сільська організація Політичної партії "Народний Союз Наша Україна"</t>
  </si>
  <si>
    <t>Буцько Віктор Миколайович, Керівник структурного утворення політичної партії</t>
  </si>
  <si>
    <t>Куликівська сільська організація Партії регіонів</t>
  </si>
  <si>
    <t>Зленко Іван Ілліч,</t>
  </si>
  <si>
    <t>Чернігівська обл., Козелецький р., с. Булахів, вул. Ватутіна, буд. 48</t>
  </si>
  <si>
    <t>Булахівська сільська організація Політичної партії "Народний Союз Наша Україна"</t>
  </si>
  <si>
    <t>Лошак Лідія Данилівна,</t>
  </si>
  <si>
    <t>Чернігівська обл., Козелецький р., с. Лошакова Гута, вул. Польова, буд. 1</t>
  </si>
  <si>
    <t>Лошаково - Гутський первинний осередок Козелецької районної організації Української Народної Партії</t>
  </si>
  <si>
    <t>Жмурко Марія Григорівна,</t>
  </si>
  <si>
    <t>15412, Чернігівська обл., Семенівський р., с. Жовтневе, вул. Молодіжна</t>
  </si>
  <si>
    <t>Жовтнева сільська організація політичної партії "Наша Україна"</t>
  </si>
  <si>
    <t>Шевкопляс Володимир Лукич,</t>
  </si>
  <si>
    <t>15461, Чернігівська обл., Семенівський р., с. Жадове, вул. Дружби, 41</t>
  </si>
  <si>
    <t>Первинний осередок Семенівської районної організації Республіканської партії України вул. Дружби село Жадове</t>
  </si>
  <si>
    <t>Ніконова Тетяна Миколаївна,</t>
  </si>
  <si>
    <t>Чернігівська обл., Городнянський р., с. Хотівля, вул. Пролетарська, 4</t>
  </si>
  <si>
    <t>Хотівлянська сільська організація Партії регіонів</t>
  </si>
  <si>
    <t>Михайлюк Олег Іванович,</t>
  </si>
  <si>
    <t>Чернігівська обл., Срібнянський р., смт Срібне, вул.Молодіжна, буд.8</t>
  </si>
  <si>
    <t>Срібнянська районна організація політичної партії "Яблуко"</t>
  </si>
  <si>
    <t>Пошенко Тетяна Федорівна,</t>
  </si>
  <si>
    <t>Чернігівська обл., Городнянський р., с. Полісся, вул. Першотравнева, 70</t>
  </si>
  <si>
    <t>Полісська сільська організація Партії регіонів</t>
  </si>
  <si>
    <t>Єрема Євгеній Анатолійович,</t>
  </si>
  <si>
    <t>15432, Чернігівська обл., Семенівський р., с. Іванівка, вул. Озерна, 7</t>
  </si>
  <si>
    <t>Первинний осередок Семенівської районної організації Республіканської партії України село Іванівка</t>
  </si>
  <si>
    <t>Левченко Микола Іванович,</t>
  </si>
  <si>
    <t>Чернігівська обл., Городнянський р., с. Пекурівка, вул. Молодіжна, 5</t>
  </si>
  <si>
    <t>Пекурівська сільська організація Партії регіонів</t>
  </si>
  <si>
    <t>Висоцький Микола Миколайович ,</t>
  </si>
  <si>
    <t>15420, Чернігівська обл., Семенівський р., с. Леонівка, вул. Заріччя, 22</t>
  </si>
  <si>
    <t>Первинний осередок Семенівської районної організації Республіканської партії України село Леонівка</t>
  </si>
  <si>
    <t>Барило Лідія Михайлівна,</t>
  </si>
  <si>
    <t>Чернігівська обл., Ніжинський р., с. Вікторівка, вул. Гаврила, буд. 55</t>
  </si>
  <si>
    <t>Вікторівська первинна партійна організація Ніжинської районної партійної організації Всеукраїнського об'єднання "Батьківщина"</t>
  </si>
  <si>
    <t>Салівон Валентина Михайлівна,</t>
  </si>
  <si>
    <t>Чернігівська обл., Ніжинський р., с. Велика Дорога, вул. Леніна, буд. 42</t>
  </si>
  <si>
    <t>Великодорізька первинна партійна організація Ніжинської районної партійної організації Всеукраїнського об'єднання "Батьківщина"</t>
  </si>
  <si>
    <t>Овраменко Людмила Вікторівна,</t>
  </si>
  <si>
    <t>Чернігівська обл., Ніжинський р., с. Світанок, вул. Щорса, буд. 19, кв. 1</t>
  </si>
  <si>
    <t>Світанківська первинна партійна організація Ніжинської районної партійної організації Всеукраїнського об'єднання "Батьківщина"</t>
  </si>
  <si>
    <t>Валенчук Олександр Іванович,</t>
  </si>
  <si>
    <t>Чернігівська обл., Ніжинський р., с. Сальне, вул. Радянська, буд. 7</t>
  </si>
  <si>
    <t>Сальненська первинна партійна організація Ніжинської районної партійної організації Всеукраїнського об'єднання "Батьківщина"</t>
  </si>
  <si>
    <t>Бублик Михайло Михайлович,</t>
  </si>
  <si>
    <t>Чернігівська обл., Ніжинський р., с. Кунашівка, вул. Б.Хмельницького, буд. 14</t>
  </si>
  <si>
    <t>Кунашівська первинна партійна організація Ніжинської районної партійної огранізації Соціалістичної партії України</t>
  </si>
  <si>
    <t>Оксенич Галина Петрівна,</t>
  </si>
  <si>
    <t>Чернігівська обл., Ніжинський р., с. Данине, вул. Лісова, буд. 16</t>
  </si>
  <si>
    <t>Данинська первинна партійна організація Ніжинської районної партійної організації Всеукраїнського об'єднання "Батьківщина"</t>
  </si>
  <si>
    <t>Бутко Лідія Михайлівна,</t>
  </si>
  <si>
    <t>Чернігівська обл., Ніжинський р., с. Велика Дорога, вул. Ленініа, буд. 17</t>
  </si>
  <si>
    <t>Великодорізька первинна партійна організація Ніжинської районної партійної огранізації Соціалістичної партії України</t>
  </si>
  <si>
    <t>Савосько Ганна Миколаївна,</t>
  </si>
  <si>
    <t>Чернігівська обл., Ніжинський р., с. Шатура, вул. Запорізька, буд. 17</t>
  </si>
  <si>
    <t>Шатурська первинна партійна організація Ніжинської районної партійної організації Всеукраїнського об'єднання "Батьківщина"</t>
  </si>
  <si>
    <t>Лобода Анатолій Андрійович,</t>
  </si>
  <si>
    <t>Чернігівська обл., Ніжинський р., с. Бурківка, Комарова, буд. 38</t>
  </si>
  <si>
    <t>Бурківський первинний осередок Ніжинської районної партійної огранізації Української соціал-демократичної партії</t>
  </si>
  <si>
    <t>Мацола Тетяна Григорівна,</t>
  </si>
  <si>
    <t>Чернігівська обл., Ніжинський р., с. Заньки, вул. Молодіжна, буд. 9</t>
  </si>
  <si>
    <t>Заньківська первинна партійна організація Ніжинської районної партійної організації Всеукраїнського об'єднання "Батьківщина"</t>
  </si>
  <si>
    <t>Романько Галина Володимирівна,</t>
  </si>
  <si>
    <t>Чернігівська обл., Ніжинський р., с. Вертіївка, вул. Серпневого повстання, буд. 22</t>
  </si>
  <si>
    <t>Вертіївська первинна партійна організація Ніжинської районної партійної організації Всеукраїнського об'єднання "Батьківщина"</t>
  </si>
  <si>
    <t>Гамза Олександр Сергійович,</t>
  </si>
  <si>
    <t>Чернігівська обл., м. Ніжин, вул. Богуна, буд. 3, кв. 2</t>
  </si>
  <si>
    <t>Ніжинський первинний осередок №2 Ніжинської районної організації Селянської партії України</t>
  </si>
  <si>
    <t>Бубир Ніна Миколаївна,</t>
  </si>
  <si>
    <t>Чернігівська обл., м. Ніжин, вул. Богуна, буд. 54</t>
  </si>
  <si>
    <t>Ніжинський первинний осередок №1 Ніжинської районної організації Селянської партії України</t>
  </si>
  <si>
    <t>Дрижрук Семен Олексійович,</t>
  </si>
  <si>
    <t>Чернігівська обл., Ніжинський р., с. Безуглівка, вул. 40 років Перемоги, буд. 28</t>
  </si>
  <si>
    <t>Безуглівський первинний осередок Ніжинської районної організації Селянської партії України</t>
  </si>
  <si>
    <t>Чоботарьова Людмила Василівна,</t>
  </si>
  <si>
    <t>Чернігівська обл., Ніжинський р., с. Вертіївка, вул. Кропив"янського, буд. 15</t>
  </si>
  <si>
    <t>Вертіївський первинний осередок Ніжинської районної організації Селянської партії України</t>
  </si>
  <si>
    <t>Деблик Марія Романівна,</t>
  </si>
  <si>
    <t>Чернігівська обл., Городнянський р., с. Солонівка, вул. Св'ятомиколаївська, 141</t>
  </si>
  <si>
    <t>Солонівська сільська організація Партії регіонів</t>
  </si>
  <si>
    <t>Сенчура Світлана Михайлівна,</t>
  </si>
  <si>
    <t>Чернігівська обл., Городнянський р., с. Бутівка, вул. Леніна, 29</t>
  </si>
  <si>
    <t>Бутівська сільська організація Партії регіонів</t>
  </si>
  <si>
    <t>Бугрим Петро Валентинович,</t>
  </si>
  <si>
    <t>Чернігівська обл., Городнянський р., с. Вихвостів, вул. Леніна 6</t>
  </si>
  <si>
    <t>Вихвостівська сільська організація Партії регіонів</t>
  </si>
  <si>
    <t>Гончаренко Інна Миколаївна,</t>
  </si>
  <si>
    <t>15400, Чернігівська обл., Семенівський р., м. Семенівка, вул. Нова, буд. 1-в, кв. 8</t>
  </si>
  <si>
    <t>Первинний осередок Семенівської районної організації Республіканської партії України вул. Нової м. Семенівки</t>
  </si>
  <si>
    <t>Лісова Любов Дмитрівна,</t>
  </si>
  <si>
    <t>Чернігівська обл., Срібнянський р., смт Срібне, вул. Садова, буд. 36а</t>
  </si>
  <si>
    <t>Срібнянська районна організація Української республіканської партії "Собор"</t>
  </si>
  <si>
    <t>Пархоменко Олександр Володимирович,</t>
  </si>
  <si>
    <t>Чернігівська обл., Городнянський р., м. Городня, вул. Чапаєва, 58</t>
  </si>
  <si>
    <t>Сеньківська сільська організація Партії регіонів</t>
  </si>
  <si>
    <t>Помаз Олексій Федорович,</t>
  </si>
  <si>
    <t>15452, Чернігівська обл., Семенівський р., с. Погорільці, вул. Першотравнева, 5</t>
  </si>
  <si>
    <t>Первинний осередок Семенівської районної організації Республіканської партії України село Погорільці</t>
  </si>
  <si>
    <t>Калініченко Людмила Михайлівна,</t>
  </si>
  <si>
    <t>Чернігівська обл., Срібнянський р., смт Срібне, вул. Маяковського, буд. 18а</t>
  </si>
  <si>
    <t>Срібнянська районна партійна організація Української партії "Зелена планета"</t>
  </si>
  <si>
    <t>Чугай Тетяна Василівна,</t>
  </si>
  <si>
    <t>Чернігівська обл., Городнянський р., с. Бурівка, вул. Центральна, 70</t>
  </si>
  <si>
    <t>Бурівська сільська організація Партії регіонів</t>
  </si>
  <si>
    <t>Кравченко Наталія Віталіївна,</t>
  </si>
  <si>
    <t>15400, Чернігівська обл., Семенівський р., м. Семенівка, вул. Шевченко, 79</t>
  </si>
  <si>
    <t>Первинний осередок Семенівської районної організації Республіканської партії України вул. Шевченко м. Семенівки</t>
  </si>
  <si>
    <t>Сергієнко Віктор Олександрович,</t>
  </si>
  <si>
    <t>Чернігівська обл., Срібнянський р., смт Срібне, вул. Чапаєва, буд. 41</t>
  </si>
  <si>
    <t>Срібнянська районна партійна організація політичної партії "Совість України"</t>
  </si>
  <si>
    <t>Карасьова Любов Михайлівна,</t>
  </si>
  <si>
    <t>15420, Чернігівська обл., Семенівський р., с. Карповичі, вул. Бердус, 28</t>
  </si>
  <si>
    <t>Карповицька первинна організація Семенівської районної організації Республіканської партії України</t>
  </si>
  <si>
    <t>Кононенко Микола Миколайович,</t>
  </si>
  <si>
    <t>Чернігівська обл., Срібнянський р., смт Срібне, вул. Шевченка, буд. 49</t>
  </si>
  <si>
    <t>Срібнянська районна організація Партії "Реформи і порядок"</t>
  </si>
  <si>
    <t>Рак Світлана Вікторівна,</t>
  </si>
  <si>
    <t>15441, Чернігівська обл., Семенівський р., с. Галаганівка, вул. Кільцева, 11</t>
  </si>
  <si>
    <t>Первинний осередок Семенівської районної організації Республіканської партії України село Галаганівка</t>
  </si>
  <si>
    <t>Брогінець Сергій Миколайович,</t>
  </si>
  <si>
    <t>Чернігівська обл., Ніжинський р., с. Перебудова, вул. Шевченка, буд. 56</t>
  </si>
  <si>
    <t>Перебудівський первинний осередок Ніжинської районної організації Селянської партії України</t>
  </si>
  <si>
    <t>Пляшка Світлана Євгенівна,</t>
  </si>
  <si>
    <t>Чернігівська обл., Срібнянський р., смт Срібне, вул. Калініна, буд. 6, кв. 7</t>
  </si>
  <si>
    <t>Срібнянська районна організація Громадянської партії "ПОРА"</t>
  </si>
  <si>
    <t>Шаповал Марія Миколаївна,</t>
  </si>
  <si>
    <t>Чернігівська обл., Срібнянський р., смт Срібне, вул. Леніна, буд. 48а</t>
  </si>
  <si>
    <t>Срібнянська районна партійна організація Партії промисловців і підприємців України</t>
  </si>
  <si>
    <t>Зверьок Михайло Олексійович,</t>
  </si>
  <si>
    <t>15400, Чернігівська обл., Семенівський р., м. Семенівка, вул. Квятека, 31</t>
  </si>
  <si>
    <t>Первинний осередок Семенівської районної організації Республіканської партії України вул. Квятека м. Семенівка</t>
  </si>
  <si>
    <t>Монастирьова Тетяна Борисівна,</t>
  </si>
  <si>
    <t>Чернігівська обл., Ніжинський р., с. Кукшин, вул. Богунська, буд. 28</t>
  </si>
  <si>
    <t>Кукшинський первинний осередок Ніжинської районної організації Селянської партії України</t>
  </si>
  <si>
    <t>Кутас Тетяна Іванівна,</t>
  </si>
  <si>
    <t>Чернігівська обл., Городнянський р., с. Смичин, вул. Заводська, 38</t>
  </si>
  <si>
    <t>Смичинська сільська організація Партії регіонів</t>
  </si>
  <si>
    <t>Кононенко Віктор Вікторович,</t>
  </si>
  <si>
    <t>Чернігівська обл., Срібнянський р., смт Срібне, перевул. Сонячний, буд. 4, кв. 1</t>
  </si>
  <si>
    <t>Срібнянська районна організація Комуністичної партії робітників і селян</t>
  </si>
  <si>
    <t>01/66</t>
  </si>
  <si>
    <t>Лещенко Віктор Павлович,</t>
  </si>
  <si>
    <t>Чернігівська обл., Срібнянський р., смт Срібне, вул. Б.Хмельницького, буд. 2</t>
  </si>
  <si>
    <t>Срібнянська районна партійна організація Ліберальної партії України</t>
  </si>
  <si>
    <t>Авдієнко Надія Миколаївна, Керівник структурного утворення політичної партії</t>
  </si>
  <si>
    <t>Автуницька сільська організація Партії регіонів</t>
  </si>
  <si>
    <t>Ювженко Ірина Миколаївна,</t>
  </si>
  <si>
    <t>Чернігівська обл., Срібнянський р., с. Карпилівка, вул. Радянська, буд. 36</t>
  </si>
  <si>
    <t>Карпилівський первинний осередок Срібнянської районної організації Єдиного Центру</t>
  </si>
  <si>
    <t>Ємченко Ольга Федорівна,</t>
  </si>
  <si>
    <t>Чернігівська обл., Срібнянський р., с. Харитонівка, вул. Шкільна, буд. 39</t>
  </si>
  <si>
    <t>Харитонівський первинний осередок Срібнянської районної організації Єдиного Центру</t>
  </si>
  <si>
    <t>Радченко Анатолій Іванович,</t>
  </si>
  <si>
    <t>Чернігівська обл., Срібнянський р., с. Побочіївка, вул. Щорса, буд. 10</t>
  </si>
  <si>
    <t>Побочіївський первинний осередок Срібнянської районної організації Єдиного Центру</t>
  </si>
  <si>
    <t>Косенко Світлана Володимирівна,</t>
  </si>
  <si>
    <t>Чернігівська обл., Срібнянський р., с. Савинці, вул. Щорса, буд. 52</t>
  </si>
  <si>
    <t>Савинський первинний осередок Срібнянської районної організації Єдиного Центру</t>
  </si>
  <si>
    <t>Олексієнко Наталія Михайлівна,</t>
  </si>
  <si>
    <t>Чернігівська обл., Городнянський р., с. Здрягівка, вул. Гагаріна, 35/2</t>
  </si>
  <si>
    <t>Здрягівська сільська організація Партії регіонів</t>
  </si>
  <si>
    <t>Мороз Зоя Володимирівна,</t>
  </si>
  <si>
    <t>Чернігівська обл., Срібнянський р., с. Хукалівка, вул. Незалежності, буд. 70</t>
  </si>
  <si>
    <t>Хукалівський первинний осередок Срібнянської районної організації Єдиного Центру</t>
  </si>
  <si>
    <t>Ганжа Ніна Дмитрівна,</t>
  </si>
  <si>
    <t>Олексинський первинний осередок Срібнянської районної організації Єдиного Центру</t>
  </si>
  <si>
    <t>Страфун Василь  Миколайович,</t>
  </si>
  <si>
    <t>Чернігівська обл., Городнянський р., м. Городня, вул. Чумака, 4</t>
  </si>
  <si>
    <t>Городнянська первинна організація Партії регіонів № 11</t>
  </si>
  <si>
    <t>Желіба Олексій Іванович,</t>
  </si>
  <si>
    <t>Чернігівська обл., Срібнянський р., с. Поділ, вул. Б.Зайця, буд. 40</t>
  </si>
  <si>
    <t>Подільський первинний осередок Срібнянської районної організації Єдиного Центру</t>
  </si>
  <si>
    <t>Жижка Ірина Миколаївна,</t>
  </si>
  <si>
    <t>Чернігівська обл., Срібнянський р., смт Срібне, вул. Садова, буд. 9</t>
  </si>
  <si>
    <t>Срібнянський первинний осередок №1 Срібнянської районної організації Єдиного Центру</t>
  </si>
  <si>
    <t>Кіба Віктор Петрович,</t>
  </si>
  <si>
    <t>Городнянська первинна організація Партії регіонів № 10</t>
  </si>
  <si>
    <t>Косенко Владислав Михайлович,</t>
  </si>
  <si>
    <t>Чернігівська обл., Срібнянський р., смт Срібне, вул. Грушевського, буд. 24</t>
  </si>
  <si>
    <t>Срібнянська районна організація Єдиного Центру</t>
  </si>
  <si>
    <t>Калініченко Надія Миколаївна,</t>
  </si>
  <si>
    <t>Чернігівська обл., Ніжинський р., с. Сальне, вул. Леніна, буд. 40</t>
  </si>
  <si>
    <t>Сальненський первинний осередок Ніжинської районної організації Селянської партії України</t>
  </si>
  <si>
    <t>Зарва Юрій Анатолійович,</t>
  </si>
  <si>
    <t>Чернігівська обл., Срібнянський р., смт Срібне, вул. Леніна, буд. 40</t>
  </si>
  <si>
    <t>Срібнянська первинна організація Партії регіонів №2</t>
  </si>
  <si>
    <t>Тюрін Вячеслав Олексійович,</t>
  </si>
  <si>
    <t>Чернігівська обл., Срібнянський р., с. Васьківці, вул. Леніна, буд. 14б</t>
  </si>
  <si>
    <t>Васьківська первинна організація Партії регіонів</t>
  </si>
  <si>
    <t>Снитко Дмитро Тимофійович,</t>
  </si>
  <si>
    <t>Чернігівська обл., м. Ніжин, вул. Успенська, б. 12 кв. 18</t>
  </si>
  <si>
    <t>Первинний осередок №2 Ніжинської міської організації Селянської партії України</t>
  </si>
  <si>
    <t>Бринза Ігор Миколайович,</t>
  </si>
  <si>
    <t>Чернігівська обл., Срібнянський р., с. Лебединці, вул. Миру, буд. 3</t>
  </si>
  <si>
    <t>Лебединська первинна організація Партії регіонів</t>
  </si>
  <si>
    <t>Колеснік Петро Миколайович,</t>
  </si>
  <si>
    <t>Чернігівська обл., м. Ніжин, вул. Східна, буд. 24</t>
  </si>
  <si>
    <t>Первинний осередок №1 Ніжинської міської організації Селянської партії України</t>
  </si>
  <si>
    <t>Климошенко Степан Михайлович,</t>
  </si>
  <si>
    <t>15443, Чернігівська обл., Семенівський р., с. Костобобрів, вул. Шкільна, 28</t>
  </si>
  <si>
    <t>Первинний осередок Семенівської районної організації Республіканської партії України село Костобобрів</t>
  </si>
  <si>
    <t>Лозян Валентина Миколаївна,</t>
  </si>
  <si>
    <t>Чернігівська обл., Срібнянський р., с. Іванківці, вул. Берегова, буд. 5</t>
  </si>
  <si>
    <t>Іванківська первинна організація Партії регіонів</t>
  </si>
  <si>
    <t>Лещенко Ганна Валентинівна,</t>
  </si>
  <si>
    <t>Чернігівська обл., Срібнянський р., с. Гнатівка, вул. Щорса, буд. 9</t>
  </si>
  <si>
    <t>Гнатівська первинна організація Партії регіонів</t>
  </si>
  <si>
    <t>Макотра Микола Васильович,</t>
  </si>
  <si>
    <t>15400, Чернігівська обл., Семенівський р., с. Кути Перші, с. Кути</t>
  </si>
  <si>
    <t>Первинний осередок Семенівської районної організації Республіканської партії України село Кути</t>
  </si>
  <si>
    <t>Карпенко Наталія Олександрівна,</t>
  </si>
  <si>
    <t>Чернігівська обл., Срібнянський р., с. Сокиринці, вул. Шкільна, буд. 3</t>
  </si>
  <si>
    <t>Сокиринська первинна організація Партії регіонів</t>
  </si>
  <si>
    <t>Герасименко Віра Петрівна,</t>
  </si>
  <si>
    <t>15444, Чернігівська обл., Семенівський р., с. Олександрівка, вул. Шевченко, 29</t>
  </si>
  <si>
    <t>Олександрівська первинна організація Семенівської районної організації Республіканської партії України</t>
  </si>
  <si>
    <t>Погібко Сергій Григорович,</t>
  </si>
  <si>
    <t>Чернігівська обл., Срібнянський р., с. Горобіївка, вул. Шевченка, буд. 1</t>
  </si>
  <si>
    <t>Горобіївська первинна організація Партії регіонів</t>
  </si>
  <si>
    <t>130/129</t>
  </si>
  <si>
    <t>Гончаренко Василь Григорович,</t>
  </si>
  <si>
    <t>15400, Чернігівська обл., Семенівський р., м. Семенівка, вул. Скоробагатого, 14</t>
  </si>
  <si>
    <t>Семенівська районна організація Республіканської партії України</t>
  </si>
  <si>
    <t>Коваленко Володимир Миколайович,</t>
  </si>
  <si>
    <t>Чернігівська обл., Срібнянський р., с. Карпилівка, вул. Першотравнева, буд. 5</t>
  </si>
  <si>
    <t>Карпилівська первинна організація Партії регіонів</t>
  </si>
  <si>
    <t>Приходько Олексій Миколайович,</t>
  </si>
  <si>
    <t>Чернігівська обл., Срібнянський р., смт Дігтярі, вул. М.Вовчка, буд. 4</t>
  </si>
  <si>
    <t>Дігтярівська первинна організація Партії регіонів</t>
  </si>
  <si>
    <t>Красноглазов Юрій Тимофійович,</t>
  </si>
  <si>
    <t>15430, Чернігівська обл., Семенівський р., с. Миколаївка</t>
  </si>
  <si>
    <t>Первинна організація Семенівської районної організації Комуністичної партії України с. Миколаївка</t>
  </si>
  <si>
    <t>Тудель Галина Іванівна,</t>
  </si>
  <si>
    <t>17331, Чернігівська обл., Срібнянський р., с. Гурбинці, вул. Шкільна, буд. 14</t>
  </si>
  <si>
    <t>Гурбинська первинна організація Партії регіонів</t>
  </si>
  <si>
    <t>Оверченко Анатолій Іванович,</t>
  </si>
  <si>
    <t>Чернігівська обл., Срібнянський р., с. Дейманівка, вул. Трудова, буд. 18</t>
  </si>
  <si>
    <t>Дейманівська первинна організація Партії регіонів</t>
  </si>
  <si>
    <t>Куріленко Микола Прокопович,</t>
  </si>
  <si>
    <t>Первинна організація Семенівської районної організації Комуністичної партії України с. Кути</t>
  </si>
  <si>
    <t>Білодід Володимир Іванович,</t>
  </si>
  <si>
    <t>Чернігівська обл., Срібнянський р., с. Поділ, вул. Центральна, буд. 93</t>
  </si>
  <si>
    <t>Подільська первинна організація Партії регіонів</t>
  </si>
  <si>
    <t>Хоменко Юрій Михайлович,</t>
  </si>
  <si>
    <t>Чернігівська обл., Срібнянський р., смт Срібне, вул. Чапаєва, буд. 30, кв. 16</t>
  </si>
  <si>
    <t>Срібнянська первинна організація Партії регіонів</t>
  </si>
  <si>
    <t>Мочаліна Олександра Олександрівна,</t>
  </si>
  <si>
    <t>15431, Чернігівська обл., Семенівський р., с. Залізний Міст</t>
  </si>
  <si>
    <t>Залізномостянська первинна організація Семенівської районної організації Комуністичної партії України</t>
  </si>
  <si>
    <t>Власенко Олег Дмитрович, голова</t>
  </si>
  <si>
    <t>17300, Чернігівська обл., Срібнянський р., смт Срібне, вул. Чапаєва, буд. 30, кв. 4</t>
  </si>
  <si>
    <t>Срібнянська районна організація Партії регіонів</t>
  </si>
  <si>
    <t>Качна Людмила Василівна,</t>
  </si>
  <si>
    <t>Городнянська первинна організація Партії регіонів № 9</t>
  </si>
  <si>
    <t>Наглий Володимир Миколайович,</t>
  </si>
  <si>
    <t>Чернігівська обл., Срібнянський р., с. Карпилівка, вул. Червоноармійська, буд. 14</t>
  </si>
  <si>
    <t>Карпилівська сільська організація політичної партії "Народний Союз Наша Україна"</t>
  </si>
  <si>
    <t>Тарасенко Людмила, Михайлівна,</t>
  </si>
  <si>
    <t>Городнянська первинна організація Партії регіонів  № 5</t>
  </si>
  <si>
    <t>Портянко Григорій Павлович,</t>
  </si>
  <si>
    <t>Чернігівська обл., Срібнянський р., с. Васьківці, вул. Щорса, буд. 14 б</t>
  </si>
  <si>
    <t>Васьківська сільська організація політичної партії "Народний Союз Наша Україна"</t>
  </si>
  <si>
    <t>Глущенко Олена Анатоліївна,</t>
  </si>
  <si>
    <t>Чернігівська обл., Срібнянський р., с. Сокиринці, вул. Шевченка, буд. 29</t>
  </si>
  <si>
    <t>Сокиринська сільська організація політичної партії "Народний Союз Наша Україна"</t>
  </si>
  <si>
    <t>Брязкало Анатолій Андрійович,</t>
  </si>
  <si>
    <t>Городнянська первинна організація Партії регіонів № 6</t>
  </si>
  <si>
    <t>Омельяненко Ольга Павлівна,</t>
  </si>
  <si>
    <t>Чернігівська обл., Срібнянський р., с. Гриціївка, вул. Набережна, буд. 11</t>
  </si>
  <si>
    <t>Гриціївська сільська організація політичної партії "Народний Союз Наша Україна"</t>
  </si>
  <si>
    <t>Сукач Алла Михайлівна,</t>
  </si>
  <si>
    <t>Чернігівська обл., м. Чернігів, вул. Щорса,6</t>
  </si>
  <si>
    <t>Первинна партійна організація №14 Новозаводської районної в м.Чернігові організації Всеукраїнського об'єднання "Батьківщина"</t>
  </si>
  <si>
    <t>Фесак Петро Васильович,</t>
  </si>
  <si>
    <t>Чернігівська обл., Срібнянський р., с. Харитонівка, вул. Першотравнева, буд. 11</t>
  </si>
  <si>
    <t>Харитонівська сільська організація політичної партії "Народний Союз Наша Україна"</t>
  </si>
  <si>
    <t>Кочерга Людмила Олександрівна,</t>
  </si>
  <si>
    <t>Чернігівська обл., Срібнянський р., с. Савинці, вул. Федорова, буд. 2</t>
  </si>
  <si>
    <t>Савинська сільська організація політичної партії "Народний Союз Наша Україна"</t>
  </si>
  <si>
    <t>Кашпур Валентина Григорівна,</t>
  </si>
  <si>
    <t>Городнянська первинна організація Партії регіонів № 7</t>
  </si>
  <si>
    <t>Панченко Валентина Іванівна,</t>
  </si>
  <si>
    <t>Чернігівська обл., Срібнянський р., с. Горобіївка, вул. Набережна, буд. 14</t>
  </si>
  <si>
    <t>Горобіївська сільська організація політичної партії "Народний Союз Наша Україна"</t>
  </si>
  <si>
    <t>Вербняк Володимир Петрович,</t>
  </si>
  <si>
    <t>Чернігівська обл., Срібнянський р., с. Калюжинці, вул. Шевченка, буд. 29</t>
  </si>
  <si>
    <t>Калюжинська сільська організація політичної партії "Народний Союз Наша Україна"</t>
  </si>
  <si>
    <t>Данченко Валентина Василівна,</t>
  </si>
  <si>
    <t>Городнянська первинна організація Партії регіонів № 8</t>
  </si>
  <si>
    <t>Захарченко Григорій Олексійович,</t>
  </si>
  <si>
    <t>Чернігівська обл., Срібнянський р., с. Гурбинці, вул. Незалежності, буд. 13, кв. 3</t>
  </si>
  <si>
    <t>Гурбинська сільська організація політичної партії "Народний Союз Наша Україна"</t>
  </si>
  <si>
    <t>Папченко Іван Митрофанович,</t>
  </si>
  <si>
    <t>15400, Чернігівська обл., Семенівський р., м. Семенівка, вцл. Центральна, буд. 4, кв. 16</t>
  </si>
  <si>
    <t>Семенівська районна організація Комуністичної партії України(Семенівська районна організація КПУ)</t>
  </si>
  <si>
    <t>Куліш Валентина Михайлівна,</t>
  </si>
  <si>
    <t>Чернігівська обл., Срібнянський р., с. Олексинці, вул. Польова, буд. 3</t>
  </si>
  <si>
    <t>Олексинська сільська організація політичної партії "Народний Союз Наша Україна"</t>
  </si>
  <si>
    <t>Сизенко Віктор Іванович,</t>
  </si>
  <si>
    <t>Чернігівська обл., Срібнянський р., смт Дігтярі, вул. Центральна, буд. 39</t>
  </si>
  <si>
    <t>Дігтярівська селищна організація політичної партії "Народний Союз Наша Україна"</t>
  </si>
  <si>
    <t>Кудрявцев Сергій Володимирович,</t>
  </si>
  <si>
    <t>Городнянська первинна організація Партії регіонів № 4</t>
  </si>
  <si>
    <t>Білодід Ірина Олексіївна,</t>
  </si>
  <si>
    <t>Чернігівська обл., Срібнянський р., с. Поділ, вул. Лугова, буд. 15</t>
  </si>
  <si>
    <t>Подільська сільська організація політичної партії "Народний Союз Наша Україна"</t>
  </si>
  <si>
    <t>Бойко Людмила Володимирівна,</t>
  </si>
  <si>
    <t>Чернігівська обл., Срібнянський р., смт Срібне, вул. Пушкіна, буд. 4</t>
  </si>
  <si>
    <t>Срібнянська селищна організація політичної партії "Народний Союз Наша Україна"</t>
  </si>
  <si>
    <t>Кулага Ніна Миколаївна,</t>
  </si>
  <si>
    <t>Городнянська первинна організація Партії регіонів № 3</t>
  </si>
  <si>
    <t>не визначено, Голова</t>
  </si>
  <si>
    <t>Чернігівська обл., Срібнянський р., смт Срібне, вул. Грушевського, буд. 10</t>
  </si>
  <si>
    <t>Срібнянська територіальна організація Народного Союзу "Наша Україна"</t>
  </si>
  <si>
    <t>60-р</t>
  </si>
  <si>
    <t>Крючкова Надія Володимирівна,</t>
  </si>
  <si>
    <t>Чернігівська обл., м. Чернігів, вул. Старобілоуська, 26 Б</t>
  </si>
  <si>
    <t>Чернігівська міська організація "Громадський Конгрес України"</t>
  </si>
  <si>
    <t>Сердюк Ніна Іванівна,</t>
  </si>
  <si>
    <t>Городнянська первинна організація Партії регіонів № 2</t>
  </si>
  <si>
    <t>Атрощенко Валентина Василівна,</t>
  </si>
  <si>
    <t>Городнянська первинна організація Партії регіонів № 1</t>
  </si>
  <si>
    <t>128/205</t>
  </si>
  <si>
    <t>Саітова Олена Олександрівна, Голова місцевої партійної організації</t>
  </si>
  <si>
    <t>Чернігівська обл., м. Чернігів, пр-т Миру 194</t>
  </si>
  <si>
    <t>Чернігівська міська організація Християнсько-демократичної партії України</t>
  </si>
  <si>
    <t>Мелащенко Світлана Іванівна,</t>
  </si>
  <si>
    <t>Чернігівська обл., Срібнянський р., с. Гнатівка, вул. Гагаріна, буд. 33</t>
  </si>
  <si>
    <t>Гнатівська первинна партійна організація Срібнянської районної організації Народної Партії</t>
  </si>
  <si>
    <t>Михно Надія Олександрівна,</t>
  </si>
  <si>
    <t>Ільмівська сільська організація Партії регіонів</t>
  </si>
  <si>
    <t>Цигура Василь Миколайович,</t>
  </si>
  <si>
    <t>Чернігівська обл., Срібнянський р., с. Гурбинці, вул. Миру, буд. 1а</t>
  </si>
  <si>
    <t>Гурбинська первинна партійна організація Срібнянської районної організації Народної Партії</t>
  </si>
  <si>
    <t>Федюніна Галина Іванівна,</t>
  </si>
  <si>
    <t>Ваганичська сільська організація Партії регіонів</t>
  </si>
  <si>
    <t>Опанасенко Валентина Іванівна,</t>
  </si>
  <si>
    <t>Чернігівська обл., Срібнянський р., с. Іванківці, вул. Щорса, буд. 2</t>
  </si>
  <si>
    <t>Іванківська  первинна партійна організація Срібнянської районної організації Народної Партії</t>
  </si>
  <si>
    <t>Коваленко Михайло Миколайович,</t>
  </si>
  <si>
    <t>Чернігівська обл., Срібнянський р., с. Горобіївка, вул. Зої Космодем'янської, буд. 4</t>
  </si>
  <si>
    <t>Горобіївська первинна партійна організація Срібнянської районної організації Народної Партії</t>
  </si>
  <si>
    <t>354-р</t>
  </si>
  <si>
    <t>Кравченко Михайло Іванович,</t>
  </si>
  <si>
    <t>Чернігівська обл., м. Чернігів, пр-т Миру,19</t>
  </si>
  <si>
    <t>Чернігівська міська організація Партії "Демократичний союз"</t>
  </si>
  <si>
    <t>Тимошенко Ярослав Анатолійович,</t>
  </si>
  <si>
    <t>Чернігівська обл., Срібнянський р., с. Артеменків, вул. Горького, буд. 27</t>
  </si>
  <si>
    <t>Артеменківська  первинна партійна організація Срібнянської районної організації Народної Партії</t>
  </si>
  <si>
    <t>Борисенко Андрій Дмитрович,</t>
  </si>
  <si>
    <t>Переписька первинна партійна організація  Городнянської районної партійної організації Республіканської партії України</t>
  </si>
  <si>
    <t>Рябоконь Лідія Володимирівна,</t>
  </si>
  <si>
    <t>Чернігівська обл., Срібнянський р., с. Хукалівка, вул. Польова, буд. 20</t>
  </si>
  <si>
    <t>Хукалівська  первинна партійна організація Срібнянської районної організації Народної Партії</t>
  </si>
  <si>
    <t>Радченко Людмила Єгорівна,</t>
  </si>
  <si>
    <t>Чернігівська обл., Срібнянський р., с. Дейманівка, вул. Садова, буд. 1</t>
  </si>
  <si>
    <t>Дейманівська первинна партійна організація Срібнянської районної організації Народної Партії</t>
  </si>
  <si>
    <t>Ляшко Валентина Василівна,</t>
  </si>
  <si>
    <t>Чернігівська обл., Срібнянський р., с. Никонівка, вул. Щорса, буд. 5</t>
  </si>
  <si>
    <t>Никонівська первинна партійна організація Срібнянської районної організації Народної Партії</t>
  </si>
  <si>
    <t>424-р</t>
  </si>
  <si>
    <t>Кирієнко Владислав Миколайович,</t>
  </si>
  <si>
    <t>Чернігівська обл., м. Чернігів, вул. Щорса, буд. 58</t>
  </si>
  <si>
    <t>Чернігівська міська організація партії "Пригматичний вибір"</t>
  </si>
  <si>
    <t>Мороз Віктор Миколайович,</t>
  </si>
  <si>
    <t>Чернігівська обл., Срібнянський р., с. Побочіївка, вул. Молодіжна, буд. 10</t>
  </si>
  <si>
    <t>Побочіївська  первинна партійна організація Срібнянської районної організації Народної Партії</t>
  </si>
  <si>
    <t>Даниленко Віктор Михайлович,</t>
  </si>
  <si>
    <t>Чернігівська обл., Срібнянський р., смт Срібне, вул. Садова, буд. 71</t>
  </si>
  <si>
    <t>Срібнянська  первинна організація Срібнянської районної організації Народної Партії</t>
  </si>
  <si>
    <t>Буць Григорій Миколайович,</t>
  </si>
  <si>
    <t>Чернігівська обл., Срібнянський р., с. Олексинці, вул. Перемоги, буд. 26</t>
  </si>
  <si>
    <t>Олексинська первинна організація Срібнянської районної організації Народної Партії</t>
  </si>
  <si>
    <t>Толкачов Анатолій Костянтинович,</t>
  </si>
  <si>
    <t>Чернігівська обл., Срібнянський р., с. Іванківці, вул. Пушкіна, буд. 43</t>
  </si>
  <si>
    <t>Первинний осередок Всеукраїнського об'єднання "Батьківщина" с. Іванківці</t>
  </si>
  <si>
    <t>Хоменко Микола Петрович,</t>
  </si>
  <si>
    <t>Чернігівська обл., Срібнянський р., с. Лебединці, вул. Леніна, буд. 43</t>
  </si>
  <si>
    <t>Первинний осередок Всеукраїнського об'єднання "Батьківщина" с. Лебединці</t>
  </si>
  <si>
    <t>Бездітко Микола Іванович,</t>
  </si>
  <si>
    <t>Чернігівська обл., Срібнянський р., с. Васьківці, вул. Леніна, буд. 1</t>
  </si>
  <si>
    <t>Васьківська первинна організація Срібнянської районної організації Всеукраїнського об'єднання "Батьківщина"</t>
  </si>
  <si>
    <t>Кальний Віталій Олексійович,</t>
  </si>
  <si>
    <t>Чернігівська обл., Срібнянський р., с. Гнатівка, вул. Пушкіна, буд. 30</t>
  </si>
  <si>
    <t>Первинний осередок Всеукраїнського об'єднання "Батьківщина" с. Гнатівка</t>
  </si>
  <si>
    <t>Петренко Григорій Олександрович,</t>
  </si>
  <si>
    <t>Чернігівська обл., Срібнянський р., с. Горобіївка, вул. К.Маркса, буд. 3</t>
  </si>
  <si>
    <t>Горобіївська первинна організація Срібнянської районної організації Всеукраїнського об'єднання "Батьківщина"</t>
  </si>
  <si>
    <t>Чечель Володимир Григорович,</t>
  </si>
  <si>
    <t>Чернігівська обл., Срібнянський р., с. Гурбинці, вул. Леніна, буд. 28</t>
  </si>
  <si>
    <t>Гурбинська первинна організація Срібнянської районної організації Всеукраїнського об'єднання "Батьківщина"</t>
  </si>
  <si>
    <t>Мороз Микола Васильович,</t>
  </si>
  <si>
    <t>Чернігівська обл., Срібнянський р., смт Дігтярі, вул. Шкільна, буд. 2</t>
  </si>
  <si>
    <t>Первинний осередок Всеукраїнського об'єднання "Батьківщина"</t>
  </si>
  <si>
    <t>Гладченко Валентина Петрівна,</t>
  </si>
  <si>
    <t>Чернігівська обл., Срібнянський р., с. Савинці, вул. Шевченка, буд. 53</t>
  </si>
  <si>
    <t>Савинська первинна організація Срібнянської районної організації Всеукраїнського об'єднання "Батьківщина"</t>
  </si>
  <si>
    <t>Щербина Валентина Василівна,</t>
  </si>
  <si>
    <t>Чернігівська обл., Срібнянський р., с. Гриціївка, вул. Набережна, буд. 2</t>
  </si>
  <si>
    <t>Гриціївська первинна організація Срібнянської районної організації Всеукраїнського об'єднання "Батьківщина"</t>
  </si>
  <si>
    <t>Наконечна Наталія Борисівна,</t>
  </si>
  <si>
    <t>Чернігівська обл., Срібнянський р., с. Олексинці, вул. Партизанська, буд. 14</t>
  </si>
  <si>
    <t>Олексинська первинна організація Срібнянської районної організації Всеукраїнського об'єднання "Батьківщина"</t>
  </si>
  <si>
    <t>Сакун Володимир Володимирович,</t>
  </si>
  <si>
    <t>Чернігівська обл., Срібнянський р., с. Побочіївка, вул. Шкільна, буд. 1</t>
  </si>
  <si>
    <t>Первинний осередок Всеукраїнського об'єднання "Батьківщина" с. Побочіївки</t>
  </si>
  <si>
    <t>Лавріненко Віктор Павлович,</t>
  </si>
  <si>
    <t>Чернігівська обл., Срібнянський р., с. Поділ, вул. Лугова, буд. 6</t>
  </si>
  <si>
    <t>Первинний осередок Всеукраїнського об'єднання "Батьківщина" с. Поділ</t>
  </si>
  <si>
    <t>Амонська Тетяна Анатоліївна,</t>
  </si>
  <si>
    <t>Чернігівська обл., Срібнянський р., с. Сокиринці, вул. Садова, буд. 9</t>
  </si>
  <si>
    <t>Первинний осередок Всеукраїнського об'єднання "Батьківщина" с. Сокиринці</t>
  </si>
  <si>
    <t>Кишман Василь Григорович,</t>
  </si>
  <si>
    <t>Чернігівська обл., Срібнянський р., с. Поділ, вул. 8 Березня, буд. 28</t>
  </si>
  <si>
    <t>Первинний осередок партії "Демократичний Союз" с.Поділ</t>
  </si>
  <si>
    <t>Молочко Микола Петрович,</t>
  </si>
  <si>
    <t>Макишинський первинний осередок Селянської партії України</t>
  </si>
  <si>
    <t>Борсук Іван Миколайович,</t>
  </si>
  <si>
    <t>Чернігівська обл., Городнянський р., с. Старосілля</t>
  </si>
  <si>
    <t>Старосільський первинний осередок Селянської партії України</t>
  </si>
  <si>
    <t>Єрмоленко Михайло Онуфрійович,</t>
  </si>
  <si>
    <t>Пекурівський первинний осередок Селянської партії України</t>
  </si>
  <si>
    <t>Сенченко Василь Васильович,</t>
  </si>
  <si>
    <t>Хотівлянський первинний осередок Селянської партії України</t>
  </si>
  <si>
    <t>Сніцар Микола Бенедиктович,</t>
  </si>
  <si>
    <t>Бурівський первинний осередок Селянської партії України</t>
  </si>
  <si>
    <t>Кобизій Володимир Максимович,</t>
  </si>
  <si>
    <t>Івашківський первинний осередок Селянської партії України</t>
  </si>
  <si>
    <t>Копитько Іван Маркович,</t>
  </si>
  <si>
    <t>Смичинський первинний осередок Селянської партії України</t>
  </si>
  <si>
    <t>Кузничський первинний осередок Селянської партії України</t>
  </si>
  <si>
    <t>Маляренко Михайло Григорович,</t>
  </si>
  <si>
    <t>Гніздищенський первинний осередок Селянської партії України</t>
  </si>
  <si>
    <t>Плашков Віктор Андрійович,</t>
  </si>
  <si>
    <t>Дроздовицький первинний осередок Селянської партії України</t>
  </si>
  <si>
    <t>Маляренко Григорій Григорович,</t>
  </si>
  <si>
    <t>Ільмівський первинний осередок Селянської партії України</t>
  </si>
  <si>
    <t>Узел Тетяна Денисівна,</t>
  </si>
  <si>
    <t>Куликівський первинний осередок Селянської партії України</t>
  </si>
  <si>
    <t>Пильник Іван Макарович,</t>
  </si>
  <si>
    <t>Володимирівський первинний осередок Селянської партії України</t>
  </si>
  <si>
    <t>Пащенко Людмила Олександрівна,</t>
  </si>
  <si>
    <t>Деревинський первинний осередок Селянської партії України</t>
  </si>
  <si>
    <t>Семерич Микола Павлович,</t>
  </si>
  <si>
    <t>Хрипівський первинний осередок Селянської партії України</t>
  </si>
  <si>
    <t>Косякін Юрій Савелійович,</t>
  </si>
  <si>
    <t>Сеньківський первинний осередок Селянської партії України</t>
  </si>
  <si>
    <t>Хомазюк Володимир Іванович,</t>
  </si>
  <si>
    <t>Мощенський первинний осередок Селянської партії України</t>
  </si>
  <si>
    <t>Солонівський первинний осередок Селянської партії України</t>
  </si>
  <si>
    <t>Песоцький Володимир Петрович,</t>
  </si>
  <si>
    <t>Хоробичський первинний осередок Селянської партії України</t>
  </si>
  <si>
    <t>Криволап Іван Васильович,</t>
  </si>
  <si>
    <t>Бутівський первинний осередок Селянської партії України</t>
  </si>
  <si>
    <t>Стволовий Філарет Борисович,</t>
  </si>
  <si>
    <t>Лемешівський первинний осередок Селянської партії України</t>
  </si>
  <si>
    <t>Ковбаса Петро Автомонович,</t>
  </si>
  <si>
    <t>Ваганичський первинний осередок Селянської партії України</t>
  </si>
  <si>
    <t>Іванов Петро Іванович,</t>
  </si>
  <si>
    <t>Чернігівська обл., Городнянський р., м. Городня, 1пр. Леніна, 1</t>
  </si>
  <si>
    <t>Городнянський первинний осередок Селянської партії України</t>
  </si>
  <si>
    <t>Пірак Василь Іванович,</t>
  </si>
  <si>
    <t>Моложавський первинний осередок Селянської партії України</t>
  </si>
  <si>
    <t>Руденок Сергій Володимирович,</t>
  </si>
  <si>
    <t>Мощенська первинна партійна організація Всеукраїнського об'єднання "Батьківщина"</t>
  </si>
  <si>
    <t>Мажаров Петро Миколайович,</t>
  </si>
  <si>
    <t>Тупичівська первинна партійна організація Всеукраїнського об'єднання "Батьківщина"</t>
  </si>
  <si>
    <t>Радченко Любов Петрівна,</t>
  </si>
  <si>
    <t>Куликівська первинна партійна організація Всеукраїнського об'єднання "Батьківщина"</t>
  </si>
  <si>
    <t>Костирко Василь Прокопович,</t>
  </si>
  <si>
    <t>Солонівська первинна партійна організація Всеукраїнського об'єднання "Батьківщина"</t>
  </si>
  <si>
    <t>Кравець Віктор Миколайович,</t>
  </si>
  <si>
    <t>Великолиственська первинна партійна організація Всеукраїнського об'єднання "Батьківщина"</t>
  </si>
  <si>
    <t>Зайченко Інна Сергіївна,</t>
  </si>
  <si>
    <t>Вихвостівська первинна партійна організація Всеукраїнського об'єднання "Батьківщина"</t>
  </si>
  <si>
    <t>Голубовський Іван Павлович,</t>
  </si>
  <si>
    <t>Поліська первинна партійна організація Всеукраїнського об'єднання "Батьківщина"</t>
  </si>
  <si>
    <t>Грабовець Володимир Іванович,</t>
  </si>
  <si>
    <t>Конотопська первинна партійна організація Всеукраїнського об'єднання "Батьківщина"</t>
  </si>
  <si>
    <t>Здор Тетяна Олександрівна,</t>
  </si>
  <si>
    <t>Бурівська первинна партійна організація Всеукраїнського об'єднання "Батьківщина"</t>
  </si>
  <si>
    <t>Костриця Ольга Григорівна,</t>
  </si>
  <si>
    <t>Великодирчинська первинна партійна організація Всеукраїнського об'єднання "Батьківщина"</t>
  </si>
  <si>
    <t>Хіхлухо Сергій Васильович,</t>
  </si>
  <si>
    <t>Володимирівська первинна партійна організація Всеукраїнського об'єднання "Батьківщина"</t>
  </si>
  <si>
    <t>Реуцький Володимир Трохимович,</t>
  </si>
  <si>
    <t>Лемешівська первинна партійна організація Всеукраїнського об'єднання "Батьківщина"</t>
  </si>
  <si>
    <t>Сиз Олена Миколаївна,</t>
  </si>
  <si>
    <t>Ваганицька первинна партійна організація Всеукраїнського об'єднання "Батьківщина"</t>
  </si>
  <si>
    <t>Бутівська первинна партійна організація Всеукраїнського об'єднання "Батьківщина"</t>
  </si>
  <si>
    <t>127</t>
  </si>
  <si>
    <t>Асанова Галина Анатоліївна,</t>
  </si>
  <si>
    <t>Хрипівська первинна партійна організація Всеукраїнського об'єднання "Батьківщина"</t>
  </si>
  <si>
    <t>Журавльов Володимир Васильович,</t>
  </si>
  <si>
    <t>Сеньківська первинна партійна організація Всеукраїнського об'єднання "Батьківщина"</t>
  </si>
  <si>
    <t>Грищенко Олександр Олександрович,</t>
  </si>
  <si>
    <t>Ільмівська первинна партійна організація Всеукраїнського об'єднання "Батьківщина"</t>
  </si>
  <si>
    <t>Толочко Надія Миколаївна,</t>
  </si>
  <si>
    <t>Хоробицька первинна партійна організація Всеукраїнського об'єднання "Батьківщина"</t>
  </si>
  <si>
    <t>Косенок Сергій Володимирович,</t>
  </si>
  <si>
    <t>Андріївська первинна партійна організація Всеукраїнського об'єднання "Батьківщина"</t>
  </si>
  <si>
    <t>Коваленко Тетяна Олексіївна,</t>
  </si>
  <si>
    <t>Хотівлянська первинна партійна організація Всеукраїнського об'єднання "Батьківщина"</t>
  </si>
  <si>
    <t>Верхуша Петро Іванович,</t>
  </si>
  <si>
    <t>Чернігівська обл., Городнянський р., м. Городня, 1 пр. Радгоспний, 38</t>
  </si>
  <si>
    <t>Городнянська районна організація Всеукраїнського об'єднання "Батьківщина"</t>
  </si>
  <si>
    <t>Хиненко Олександр Сергійович,</t>
  </si>
  <si>
    <t>Чернігівська обл., Городнянський р., с. Старосілля, вул. Молодіжна, 9</t>
  </si>
  <si>
    <t>Старосільський первинний осередок Української Народної Партії</t>
  </si>
  <si>
    <t>Мельник Ольга Миколаївна,</t>
  </si>
  <si>
    <t>Солонівський первинний осередок Української Народної Партії</t>
  </si>
  <si>
    <t>Горбанич Людмила Вікторівна,</t>
  </si>
  <si>
    <t>Автуницький первинний осередок Української Народної Партії</t>
  </si>
  <si>
    <t>Зелена Любов Іванівна,</t>
  </si>
  <si>
    <t>Кузничанський первинний осередок Української Народної Партії</t>
  </si>
  <si>
    <t>Дубина Галина Григорівна,</t>
  </si>
  <si>
    <t>Переписький первинний осередок Української Народної Партії</t>
  </si>
  <si>
    <t>Лемешівський первинний осередок Української Народної Партії</t>
  </si>
  <si>
    <t>Скидан Віталій Анатолійович,</t>
  </si>
  <si>
    <t>Володимирівський первинний осередок Української Народної Партії</t>
  </si>
  <si>
    <t>Поліський первинний осередок Української Народної Партії</t>
  </si>
  <si>
    <t>Веркасов Ігор Віталійович,</t>
  </si>
  <si>
    <t>Ільмівський первинний осередок Української Народної Партії</t>
  </si>
  <si>
    <t>Узел Іван Васильович,</t>
  </si>
  <si>
    <t>Куликівська первинна сільська організація Народної Партії</t>
  </si>
  <si>
    <t>Гончар Віктор Володимирович,</t>
  </si>
  <si>
    <t>Півнівська первинна сільська організація Народної Партії</t>
  </si>
  <si>
    <t>Бойко Микола Михайлович,</t>
  </si>
  <si>
    <t>Мощенська первинна сільська організація Народної Партії</t>
  </si>
  <si>
    <t>Овчар Руслан Васильович,</t>
  </si>
  <si>
    <t>Бутівська первинна сільська організація Народної Партії</t>
  </si>
  <si>
    <t>Пінчук Олександр Федорович,</t>
  </si>
  <si>
    <t>Солонівська первинна сільська організація Народної Партії</t>
  </si>
  <si>
    <t>Польський Олег Вікторович,</t>
  </si>
  <si>
    <t>Хрипівська первинна сільська організація Народної Партії</t>
  </si>
  <si>
    <t>Лапа Микола Федосійович,</t>
  </si>
  <si>
    <t>В. Дирчинська первинна сільська організація Народної Партії</t>
  </si>
  <si>
    <t>Бобринцев Олег Миколайович,</t>
  </si>
  <si>
    <t>Пекурівська первинна сільська організація Народної Партії</t>
  </si>
  <si>
    <t>Кравець Ольга Антонівна,</t>
  </si>
  <si>
    <t>Володимирівська первинна сільська організація Народної Партії</t>
  </si>
  <si>
    <t>Кашпур Дмитро Дмитрович,</t>
  </si>
  <si>
    <t>Конотопська первинна сільська організація Народної Партії</t>
  </si>
  <si>
    <t>Демиденко Микола Михайлович,</t>
  </si>
  <si>
    <t>Бурівська первинна сільська організація Народної Партії</t>
  </si>
  <si>
    <t>Авдієнко Віктор Олексійович,</t>
  </si>
  <si>
    <t>Старосільська первинна сільська організація Народної Партії</t>
  </si>
  <si>
    <t>Гавриленко Сергій Володимирович,</t>
  </si>
  <si>
    <t>Ільмівська первинна сільська організація Народної Партії</t>
  </si>
  <si>
    <t>Головач Микола Миколайович,</t>
  </si>
  <si>
    <t>Хоробицька первинна сільська організація Народної Партії</t>
  </si>
  <si>
    <t>Сеньківська первинна сільська організація Народної Партії</t>
  </si>
  <si>
    <t>Потапенко Сергій Федорович,</t>
  </si>
  <si>
    <t>Івашківська первинна сільська організація Народної Партії</t>
  </si>
  <si>
    <t>Нестеренко Володимир Якович,</t>
  </si>
  <si>
    <t>Деревинська первинна сільська організація Народної Партії</t>
  </si>
  <si>
    <t>Сосков Микола Михайлович, Голова організації</t>
  </si>
  <si>
    <t>Городнянська районна організація Народної партії</t>
  </si>
  <si>
    <t>Пиниця Олександр Григорович,</t>
  </si>
  <si>
    <t>Дібрівненська первинна сільська організація Народної Партії</t>
  </si>
  <si>
    <t>Галушко Володимир Михайлович,</t>
  </si>
  <si>
    <t>Вихвостівська первинна сільська організація Народної Партії</t>
  </si>
  <si>
    <t>Шестак Леонід Олексійович,</t>
  </si>
  <si>
    <t>Лемешівська первинна сільська організація Народної Партії</t>
  </si>
  <si>
    <t>Моложавська первинна сільська організація Народної Партії</t>
  </si>
  <si>
    <t>Савченко Микола Григорович,</t>
  </si>
  <si>
    <t>Смичинська первинна сільська організація Народної Партії</t>
  </si>
  <si>
    <t>Ковальчук Василь Андрійович,</t>
  </si>
  <si>
    <t>Тупичівська первинна сільська організація Народної Партії</t>
  </si>
  <si>
    <t>Зеленков Валентин Олексійович,</t>
  </si>
  <si>
    <t>Чернігівська обл., Городнянський р., м. Городня, вул. Радгоспна, 2</t>
  </si>
  <si>
    <t>Городнянська міська організація Народної Партії</t>
  </si>
  <si>
    <t>Сиз Володимир Іванович,</t>
  </si>
  <si>
    <t>Ваганицька первинна сільська організація Народної Партії</t>
  </si>
  <si>
    <t>Кравченко Юрій Григорович,</t>
  </si>
  <si>
    <t>17100, Чернігівська обл., Носівський р., м. Носівка, вул. Вокзальна, буд. 3/14</t>
  </si>
  <si>
    <t>Носівська районна організація партії "Єдина Україна"</t>
  </si>
  <si>
    <t>Кириленко Віталій Андрійович,</t>
  </si>
  <si>
    <t>17100, Чернігівська обл., Носівський р., м. Носівка, вул. Кобизький шлях, 44</t>
  </si>
  <si>
    <t>Носівська районна первинна організація "Всеукраїнської політичної партії - Екологія та Соціальний захист"</t>
  </si>
  <si>
    <t>121</t>
  </si>
  <si>
    <t>Потильчак Іван Іванович,</t>
  </si>
  <si>
    <t>17100, Чернігівська обл., Носівський р., м. Носівка, вул. Привокзальна, 24</t>
  </si>
  <si>
    <t>Носівська районна організація партії "Відродження"</t>
  </si>
  <si>
    <t>Кохан Микола Петрович,</t>
  </si>
  <si>
    <t>17100, Чернігівська обл., Носівський р., м. Носівка, вул. Ніжинський Шлях, буд. 16, кв. 7</t>
  </si>
  <si>
    <t>Носівська районна організація партії захисників Вітчизни</t>
  </si>
  <si>
    <t>Кікош Лідія Олексіївна,</t>
  </si>
  <si>
    <t>17111, Чернігівська обл., Носівський р., с. Лихачів, вул. Центральна, буд. 230</t>
  </si>
  <si>
    <t>Лихачівська сільська організація "Жінки за майбутнє" Всеукраїнського політичного об'єднання</t>
  </si>
  <si>
    <t>Ляшенко Олександра Олександрівна,</t>
  </si>
  <si>
    <t>17100, Чернігівська обл., Носівський р., м. Носівка, вул. Ніжинський Шлях, буд. 10/3</t>
  </si>
  <si>
    <t>Носівська міська організація "Жінки за майбутнє" Всеукраїнського політичного об'єднання</t>
  </si>
  <si>
    <t>Єрко Лідія Михайлівна,</t>
  </si>
  <si>
    <t>17113, Чернігівська обл., Носівський р., с. Мрин, вул. Малинко, 9</t>
  </si>
  <si>
    <t>Носівська районна партійна організація Всеукраїнської політичної партії "Братство"</t>
  </si>
  <si>
    <t>Лобода Василь Андрійович,</t>
  </si>
  <si>
    <t>17100, Чернігівська обл., Носівський р., м. Носівка, вул. Коцюбинського, 1а</t>
  </si>
  <si>
    <t>Носівська районна організація Української партії "Єдність"</t>
  </si>
  <si>
    <t>Діденко Світлана Олексіївна,</t>
  </si>
  <si>
    <t>Кутівська первинна партійна організація Семенівської районної організації Соціалістичної партії України</t>
  </si>
  <si>
    <t>10/77</t>
  </si>
  <si>
    <t>Тимошенко Павло Іванович,</t>
  </si>
  <si>
    <t>Чернігівська обл., Срібнянський р., с. Никонівка, вул. Белінського, буд. 12</t>
  </si>
  <si>
    <t>Никонівська сільська первинна партійна організація політичної партії "Трудова Україна"</t>
  </si>
  <si>
    <t>128/127</t>
  </si>
  <si>
    <t>Костін Іван Миколайович,</t>
  </si>
  <si>
    <t>15461, Чернігівська обл., Семенівський р., с. Жадове, вул. Щорса, 28</t>
  </si>
  <si>
    <t>Жадівська первинна партійна організація Семенівської районної організації Соціалістичної партії України</t>
  </si>
  <si>
    <t>Смалько Ігор Миколайович,</t>
  </si>
  <si>
    <t>Чернігівська обл., Срібнянський р., смт Срібне, вул. Калініна, буд. 94а</t>
  </si>
  <si>
    <t>Первинний осередок Всеукраїнського об'єднання "Батьківщина" смт. Срібне</t>
  </si>
  <si>
    <t>Не визначено,</t>
  </si>
  <si>
    <t>Чернігівська обл., Срібнянський р., смт Срібне, вул. Калініна, буд. 15, кв. 8</t>
  </si>
  <si>
    <t>Срібнянська районна організація політичної партії "Трудова Україна"</t>
  </si>
  <si>
    <t>129/128</t>
  </si>
  <si>
    <t>Козлова Віра Іванівна,</t>
  </si>
  <si>
    <t>15432, Чернігівська обл., Семенівський р., с. Іванівка, вул. Леніна, буд. 122</t>
  </si>
  <si>
    <t>Іванівська первинна партійна організація Семенівської районної організації Соціалістичної партії України</t>
  </si>
  <si>
    <t>10/76</t>
  </si>
  <si>
    <t>Хітренко Михайло Володимирович,</t>
  </si>
  <si>
    <t>Чернігівська обл., Срібнянський р., смт Дігтярі, вул. Шевченка, буд. 29</t>
  </si>
  <si>
    <t>Дігтярівська селищна первинна партійна організація політичної партії "Трудова Україна"</t>
  </si>
  <si>
    <t>Кириченко Павло  Миколайович,</t>
  </si>
  <si>
    <t>Чернігівська обл., Срібнянський р., смт Срібне, вул. Леніна, буд. 55</t>
  </si>
  <si>
    <t>Срібнянська районна організація Всеукраїнського об'єднання "Батьківщина"</t>
  </si>
  <si>
    <t>Макєєнко Василь Андрійович,</t>
  </si>
  <si>
    <t>15443, Чернігівська обл., Семенівський р., с. Костобобрів, вул. Леніна, 2</t>
  </si>
  <si>
    <t>Первинний осередок Семенівської районної організації Соціалістичної партії України село Костобобрів</t>
  </si>
  <si>
    <t>Чубенко Володимир Іванович,</t>
  </si>
  <si>
    <t>Чернігівська обл., Срібнянський р., с. Калюжинці, вул. Польова, буд. 1</t>
  </si>
  <si>
    <t>Первинний осередок Всеукраїнського об'єднання "Батьківщина" с. Калюжинці</t>
  </si>
  <si>
    <t>Попик Анатолій Михайлович,</t>
  </si>
  <si>
    <t>Лемешівська первинна партійна організація Городнянської районної партійної організації Республіканської партії України</t>
  </si>
  <si>
    <t>10/75</t>
  </si>
  <si>
    <t>Ігін Юрій Федорович,</t>
  </si>
  <si>
    <t>17300, Чернігівська обл., Срібнянський р., смт Срібне, вул. Космонавтів, буд. 7</t>
  </si>
  <si>
    <t>Срібнянська селищна первинна партійна організація політичної партії "Трудова Україна"</t>
  </si>
  <si>
    <t>Деговець Ольга Вікторівна,</t>
  </si>
  <si>
    <t>15420, Чернігівська обл., Семенівський р., с. Карповичі, вул. Бердус, 15</t>
  </si>
  <si>
    <t>Первинний осередок Семенівської районної організації Соціалістичної партії України села Карповичі</t>
  </si>
  <si>
    <t>Діденко Анатолій Іванович,</t>
  </si>
  <si>
    <t>Чернігівська обл., Срібнянський р., с. Савинці, вул. Грушевського, буд. 42</t>
  </si>
  <si>
    <t>Савинський первинний осередок Української Народної Партії</t>
  </si>
  <si>
    <t>Дроздовицька первинна партійна організація Городнянської районної партійної організації Республіканської партії України</t>
  </si>
  <si>
    <t>Яременко Віра Володимирівна,</t>
  </si>
  <si>
    <t>Чернігівська обл., Срібнянський р., с. Олексинці, перевул. Першотравневий, буд. 7</t>
  </si>
  <si>
    <t>Олексинський первинний осередок Срібнянської районної організації Української Народної Партії</t>
  </si>
  <si>
    <t>Макуха Світлана Володимирівна,</t>
  </si>
  <si>
    <t>Чернігівська обл., Срібнянський р., смт Дігтярі, вул. Щорса, буд. 12</t>
  </si>
  <si>
    <t>Дігтярівська селищна партійна організація "Жінки за майбутнє" Всеукраїнського політичного об'єднання</t>
  </si>
  <si>
    <t>Погрібна Ольга Іванівна,</t>
  </si>
  <si>
    <t>Чернігівська обл., Срібнянський р., с. Поділ, вул. Комсомольська, буд. 11</t>
  </si>
  <si>
    <t>Подільський первинний осередок Української Народної Партії</t>
  </si>
  <si>
    <t>1/62</t>
  </si>
  <si>
    <t>Гуріненко Ганна Петрівна,</t>
  </si>
  <si>
    <t>Чернігівська обл., Срібнянський р., смт Срібне, вул. Леніна, буд. 43</t>
  </si>
  <si>
    <t>Срібнянська селищна партійна організація "Жінки за майбутнє" Всеукраїнського політичного об'єднання</t>
  </si>
  <si>
    <t>Марущак Лідія Михайлівна,</t>
  </si>
  <si>
    <t>Чернігівська обл., Срібнянський р., с. Гурбинці, вул. Радянська, буд. 20</t>
  </si>
  <si>
    <t>Гурбинський первинний осередок Срібнянської районної організації Української Народної Партії</t>
  </si>
  <si>
    <t>Чернігівська обл., Срібнянський р., с. Гурбинці, вул. Молодогвардійська,буд. 20</t>
  </si>
  <si>
    <t>Срібнянська районна організація Народний Рух України за єдність</t>
  </si>
  <si>
    <t>14/78</t>
  </si>
  <si>
    <t>Буць Валентина Миколаївна,</t>
  </si>
  <si>
    <t>Чернігівська обл., Срібнянський р., с. Олексинці, вул. Грушевського, буд. 8</t>
  </si>
  <si>
    <t>Олексинська сільська партійна організація "Жінки за майбутнє" Всеукраїнського політичного об'єднання</t>
  </si>
  <si>
    <t>Сакун Ірина Володимирівна,</t>
  </si>
  <si>
    <t>Чернігівська обл., Срібнянський р., с. Побочіївка, вул. Грушевського, буд. 16</t>
  </si>
  <si>
    <t>Побочіївський первинний осередок Української Народної Партії</t>
  </si>
  <si>
    <t>03/64</t>
  </si>
  <si>
    <t>Ребрій Валентина Миколаївна,</t>
  </si>
  <si>
    <t>Чернігівська обл., Срібнянський р., с. Гриціївка, вул. 1 Травня, буд. 3</t>
  </si>
  <si>
    <t>Гриціївська сільська партійна організація "Жінки за майбутнє" Всеукраїнського політичного об'єднання</t>
  </si>
  <si>
    <t>Лещенко Людмила Григорівна,</t>
  </si>
  <si>
    <t>Чернігівська обл., Срібнянський р., смт Дігтярі, вул. Комунарів, буд. 20</t>
  </si>
  <si>
    <t>Дігтярівський первинний осередок Срібнянської районної організації Української Народної Партії</t>
  </si>
  <si>
    <t>15/79</t>
  </si>
  <si>
    <t>Тяжкун Наталія Михайлівна,</t>
  </si>
  <si>
    <t>Чернігівська обл., Срібнянський р., с. Поділ, вул. Центральна, буд. 1</t>
  </si>
  <si>
    <t>Подільська сільська партійна організація "Жінки за майбутнє" Всеукраїнського політичного об'єднання</t>
  </si>
  <si>
    <t>Руднік Ольга Василівна,</t>
  </si>
  <si>
    <t>Чернігівська обл., Срібнянський р., с. Сокиринці, вул. Садова, буд. 12</t>
  </si>
  <si>
    <t>Сокиринський первинний осередок Срібнянської районної організації Української Народної Партії</t>
  </si>
  <si>
    <t>Зюзько Андрій Леонідович,</t>
  </si>
  <si>
    <t>Чернігівська обл., Городнянський р., м. Городня, вул. Жижкуна 6/9</t>
  </si>
  <si>
    <t>Городнянська первинна партійна організація Городнянської районної партійної організації Республіканської партії України</t>
  </si>
  <si>
    <t>17/81</t>
  </si>
  <si>
    <t>Нємцева Наталій Василівна,</t>
  </si>
  <si>
    <t>Чернігівська обл., Срібнянський р., с. Сокиринці, вул. Лісова, 7</t>
  </si>
  <si>
    <t>Сокиринська сільська партійна організація "Жінки за майбутнє" Всеукраїнського політичного об'єднання</t>
  </si>
  <si>
    <t>157/156</t>
  </si>
  <si>
    <t>Кетова Маргарита Дмитрівна,</t>
  </si>
  <si>
    <t>Жовтнева первинна партійна організація Семенівської районної організації Соціалістичної партії України</t>
  </si>
  <si>
    <t>Приходько Микола Сергійович,</t>
  </si>
  <si>
    <t>Чернігівська обл., Срібнянський р., с. Карпилівка, вул. Усенка, буд. 7</t>
  </si>
  <si>
    <t>Карпилівський первинний осередок Срібнянської районної організації Української Народної Партії</t>
  </si>
  <si>
    <t>Коваленко Олена Миколаївка,</t>
  </si>
  <si>
    <t>Чернігівська обл., Срібнянський р., с. Карпилівка, вул. Радянська, буд. 45</t>
  </si>
  <si>
    <t>Карпилівська сільська партійна організація "Жінки за майбутнє" Всеукраїнського політичного об'єднання</t>
  </si>
  <si>
    <t>Кириченко Михайло Олексійович,</t>
  </si>
  <si>
    <t>Чернігівська обл., Срібнянський р., с. Никонівка, вул. Калініна, буд. 30</t>
  </si>
  <si>
    <t>Никонівський первинний осередок Срібнянської районної організації Української Народної Партії</t>
  </si>
  <si>
    <t>Захарченко Ігор Вікторович,</t>
  </si>
  <si>
    <t>Чернігівська обл., Срібнянський р., с. Гнатівка, вул. Щорса, буд. 8</t>
  </si>
  <si>
    <t>Гнатівський первинний осередок Срібнянської районної організації Української Народної Партії</t>
  </si>
  <si>
    <t>Лупинос Дмитро Анатолійович,</t>
  </si>
  <si>
    <t>Чернігівська обл., Ніжинський р., с. Лісове</t>
  </si>
  <si>
    <t>Лісова первинна партійна організація  Ніжинської районної організації Всеукраїнської політичної партія "БРАТСТВО"</t>
  </si>
  <si>
    <t>15300, Чернігівська обл., Корюківський р., м. Корюківка, вул. Бульварна, буд. 13</t>
  </si>
  <si>
    <t>Карпенко Ірина Павлівна,</t>
  </si>
  <si>
    <t>Чернігівська обл., Срібнянський р., с. Калюжинці, вул. Набережна, буд. 5</t>
  </si>
  <si>
    <t>Калюжинська сільська партійна організація "Жінки за майбутнє" Всеукраїнського політичного об'єднання</t>
  </si>
  <si>
    <t>Прихідько Олександр Володимирович,</t>
  </si>
  <si>
    <t>Чернігівська обл., Срібнянський р., с. Гриціївка, вул. 1 Травня, буд. 6</t>
  </si>
  <si>
    <t>Гриціївський первинний осередок Срібнянської районної організації Української Народної Партії</t>
  </si>
  <si>
    <t>Чернігівська обл., Срібнянський р., смт Срібне, вул. Чапаєва, буд. 28, кв. 1</t>
  </si>
  <si>
    <t>Срібнянська районна організація "Жінки за майбутнє" Всеукраїнського політичного об'єднання</t>
  </si>
  <si>
    <t>Гайдай Олександр Петрович,</t>
  </si>
  <si>
    <t>Чернігівська обл., Срібнянський р., с. Лебединці, вул. Комсомольська, буд. 31</t>
  </si>
  <si>
    <t>Лебединський первинний осередок Срібнянської районної організації Української Народної Партії</t>
  </si>
  <si>
    <t>Юсифов Бешир Ахмедович,</t>
  </si>
  <si>
    <t>15360, Чернігівська обл., Корюківський р., с. Савинки</t>
  </si>
  <si>
    <t>Савинківський первинний сільський осередок Соціал-демократичної партії України /об'єднаної/</t>
  </si>
  <si>
    <t>Корсун Олександра Василівна,</t>
  </si>
  <si>
    <t>Чернігівська обл., Срібнянський р., смт Срібне, вул. Калініна, буд.3</t>
  </si>
  <si>
    <t>Срібнянський первинний осередок Соціал-демократичної партії України (об'єднаної)</t>
  </si>
  <si>
    <t>Нагорний Василь Васильович,</t>
  </si>
  <si>
    <t>Чернігівська обл., Срібнянський р., смт Срібне, вул. Калініна, буд. 8, кв. 2</t>
  </si>
  <si>
    <t>Срібнянський первинний осередок Срібнянської районної організації Української Народної Партії</t>
  </si>
  <si>
    <t>Загуменна Алла Євгенівна,</t>
  </si>
  <si>
    <t>Чернігівська обл., Ніжинський р., с. Вертіївка, вул. Фрунзе,буд. 37</t>
  </si>
  <si>
    <t>Вертіївський первинний осередок Ніжинської районної партійноїорганізації Української соціал-демократичної партії</t>
  </si>
  <si>
    <t>Анопченко Валентин Петрович,</t>
  </si>
  <si>
    <t>15335, Чернігівська обл., Корюківський р., с. Рейментарівка</t>
  </si>
  <si>
    <t>Рейментарівський сільський осередок Соціал-демократичної партії України /об'єднаної/</t>
  </si>
  <si>
    <t>Желіба Надія Олексіївна,</t>
  </si>
  <si>
    <t>Чернігівська обл., Срібнянський р., с. Артеменків, вул. Калініна, буд. 20</t>
  </si>
  <si>
    <t>Артеменківський первинний осередок Срібнянської районної організації Української Народної Партії</t>
  </si>
  <si>
    <t>4/30</t>
  </si>
  <si>
    <t>Пенський Михайло Миколайович,</t>
  </si>
  <si>
    <t>Чернігівська обл., Срібнянський р., с. Іванківці, вул. Гагаріна, буд. 2</t>
  </si>
  <si>
    <t>Срібнянська районна організація Соціал-демократичної партії України (об'єднаної)</t>
  </si>
  <si>
    <t>Іващенко Анатолій Миколайович,</t>
  </si>
  <si>
    <t>Чернігівська обл., Срібнянський р., с. Хукалівка, вул. Першотравнева, буд. 3</t>
  </si>
  <si>
    <t>Хукалівський первинний осередок Срібнянської районної організації Української Народної Партії</t>
  </si>
  <si>
    <t>Остапенко Олена Анатоліївна,</t>
  </si>
  <si>
    <t>15330, Чернігівська обл., Корюківський р., с. Камка</t>
  </si>
  <si>
    <t>Камківський сільський осередок Соціал-демократичної партії України /об'єднаної/</t>
  </si>
  <si>
    <t>Юськова Тетяна Миколаївна,</t>
  </si>
  <si>
    <t>15461, Чернігівська обл., Семенівський р., с. Довжик</t>
  </si>
  <si>
    <t>Первинний осередок Семенівської районної організації Соціалістичної партії України с. Довжик</t>
  </si>
  <si>
    <t>Іваненко Володимир Олексійович,</t>
  </si>
  <si>
    <t>Чернігівська обл., Срібнянський р., с. Горобіївка, вул. О.Кошового, буд. 5</t>
  </si>
  <si>
    <t>Горобіївський первинний осередок Срібнянської районної організації Української Народної Партії</t>
  </si>
  <si>
    <t>Приліпко Олексій Миколайович,</t>
  </si>
  <si>
    <t>Чернігівська обл., Срібнянський р., с. Горобіївка, вул. 30 років Перемоги, буд. 7</t>
  </si>
  <si>
    <t>Горобіївська первинна партійна організація Срібнянської районної організації Соціал-демократичної партії України (об'єднаної)</t>
  </si>
  <si>
    <t>Ломака Михайло Іванович,</t>
  </si>
  <si>
    <t>Чернігівська обл., Срібнянський р., с. Іванківці, вул. Щорса, буд. 53</t>
  </si>
  <si>
    <t>Іванківський первинний осередок Срібнянської районної організації Української Народної Партії</t>
  </si>
  <si>
    <t>Рубан Борис Андрійович,</t>
  </si>
  <si>
    <t>Чернігівська обл., Ніжинський р., с. Талалаївка, вул.Леніна,буд. 41</t>
  </si>
  <si>
    <t>Талалаївська сільська організації політичної партії Народний Союз "Наша Україна"</t>
  </si>
  <si>
    <t>Косенко Леонід Миколайович,</t>
  </si>
  <si>
    <t>Чернігівська обл., Срібнянський р., с. Дейманівка, вул. Пушкіна, буд. 40</t>
  </si>
  <si>
    <t>Дейманівський первинний осередок Срібнянської районної організації Української Народної Партії</t>
  </si>
  <si>
    <t>Гайдук Анатолій Іванович,</t>
  </si>
  <si>
    <t>Чернігівська обл., Срібнянський р., с. Поділ, вул. Гагаріна, буд.3</t>
  </si>
  <si>
    <t>Подільська первинна партійна організація Срібнянської районної організації Соціал-демократичної партії України (об'єднаної)</t>
  </si>
  <si>
    <t>Мішок Наталія Миколаївна,</t>
  </si>
  <si>
    <t>Чернігівська обл., м. Ніжин, вул. 3-й Мікрорайон,буд. 4 кв. 53</t>
  </si>
  <si>
    <t>Первинний осередок №5 Ніжинської міської організації Селянської партії України</t>
  </si>
  <si>
    <t>Рижова Ірина Федорівна,</t>
  </si>
  <si>
    <t>15431, Чернігівська обл., Семенівський р., с. Залізний Міст, вул. Перемоги, 3</t>
  </si>
  <si>
    <t>Первинний осередок Семенівської районної організації Соціалістичної партії України с. Залізний Міст</t>
  </si>
  <si>
    <t>Коверник Віктор Степанович,</t>
  </si>
  <si>
    <t>Чернігівська обл., Срібнянський р., с. Харитонівка, вул. Пролетарська, буд. 9</t>
  </si>
  <si>
    <t>Харитонівський первинний осередок Срібнянської районної організації Української Народної Партії</t>
  </si>
  <si>
    <t>Ляшенко Борис Васильович,</t>
  </si>
  <si>
    <t>Чернігівська обл., Срібнянський р., с. Савинці, вул. Центральна,буд.10</t>
  </si>
  <si>
    <t>Савинська первинна партійна організація Срібнянської районної організації Соціал-демократичної партії України (об'єднаної)</t>
  </si>
  <si>
    <t>Данилова Олександра Василівна,</t>
  </si>
  <si>
    <t>Чернігівська обл., м. Ніжин, вул. Незалежності,буд. 27, кв. 102</t>
  </si>
  <si>
    <t>Ніжинська районна територіальна організація Всеукраїнського об'єднання "Громада"</t>
  </si>
  <si>
    <t>124</t>
  </si>
  <si>
    <t>Ляшенко Олексій Павлович,</t>
  </si>
  <si>
    <t>Чернігівська обл., Срібнянський р., с. Савинці, вул. Польова, буд. 6</t>
  </si>
  <si>
    <t>Савинський первинний осередок Срібнянської районної партійної організації Селянської партії України</t>
  </si>
  <si>
    <t>Даниленко Микола Петрович,</t>
  </si>
  <si>
    <t>Чернігівська обл., Срібнянський р., с. Гурбинці, вул.Зарічна, буд. 39</t>
  </si>
  <si>
    <t>Гурбинська первинна партійна організація Срібнянської районної організації Соціал-демократичної партії України (об'єднаної)</t>
  </si>
  <si>
    <t>145/144</t>
  </si>
  <si>
    <t>Морозова Наталія Олексіївна,</t>
  </si>
  <si>
    <t>15461, Чернігівська обл., Семенівський р., с. Жадове, вул. Центральна, буд. 7</t>
  </si>
  <si>
    <t>Жадівська первинна партійна організація Семенівської районної партійної організації Всеукраїнського об'єднання "Батьківщина"</t>
  </si>
  <si>
    <t>Березка Наталія Олексіївна, Голова</t>
  </si>
  <si>
    <t>16600, Чернігівська обл., м. Ніжин, вул.Прилуцька,буд. 150, кв.20</t>
  </si>
  <si>
    <t>Ніжинська районна партійна організація Всеукраїнського об'єднання "Батьківщина"</t>
  </si>
  <si>
    <t>123</t>
  </si>
  <si>
    <t>Желіба Ольга Іванівна,</t>
  </si>
  <si>
    <t>Чернігівська обл., Срібнянський р., с. Поділ, вул. Центральна, буд. 96</t>
  </si>
  <si>
    <t>Подільський первинний осередок Срібнянської районної партійної організації Селянської партії України</t>
  </si>
  <si>
    <t>Пічкуренко Микола Іванович,</t>
  </si>
  <si>
    <t>Чернігівська обл., Срібнянський р., с. Сокиринці, вул. Щорса, буд. 24</t>
  </si>
  <si>
    <t>Сокиринська первинна партійна організація Срібнянської районної організації Соціал-демократичної партії України (об'єднаної)</t>
  </si>
  <si>
    <t>Дегтяр Марія Олексіївна,</t>
  </si>
  <si>
    <t>Чернігівська обл., Ніжинський р., с. Валентіїво, вул. Космонавтів,29</t>
  </si>
  <si>
    <t>Перебудівський первинний осередок Ніжинської районної партійної організації Української соціал-демократичної партії</t>
  </si>
  <si>
    <t>122</t>
  </si>
  <si>
    <t>Чернігівська обл., Срібнянський р., с. Гурбинці, вул. Садова, буд. 7</t>
  </si>
  <si>
    <t>Гурбинський первинний осередок Срібнянської районної партійної організації Селянської партії України</t>
  </si>
  <si>
    <t>126/125</t>
  </si>
  <si>
    <t>Портянко Сергій Володимирович,</t>
  </si>
  <si>
    <t>15440, Чернігівська обл., Семенівський р., с. Архипівка, вул. Нова, буд. 20</t>
  </si>
  <si>
    <t>Архипівська первинна партійна організація Семенівської районної партійної організації Всеукраїнського об'єднання "Батьківщина"</t>
  </si>
  <si>
    <t>Бебко Ніна Петрівна,</t>
  </si>
  <si>
    <t>Чернігівська обл., Срібнянський р., с. Карпилівка, вул. Леніна, буд. 21</t>
  </si>
  <si>
    <t>Карпилівська первинна партійна організація Срібнянської районної організації Соціал-демократичної партії України (об'єднаної)</t>
  </si>
  <si>
    <t>Вольвач Павло Васильович,</t>
  </si>
  <si>
    <t>Чернігівська обл., Срібнянський р., с. Сокиринці, вул. Кірова, буд. 9</t>
  </si>
  <si>
    <t>Сокиринський первинний осередок Срібнянської районної партійної організації Селянської партії України</t>
  </si>
  <si>
    <t>Юрченко Віктор Іванович,</t>
  </si>
  <si>
    <t>Чернігівська обл., Срібнянський р., с. Гриціївка, вул. Садова, 12</t>
  </si>
  <si>
    <t>Гриціївська первинна партійна організація Срібнянської районної організації Соціал-демократичної партії України (об'єднаної)</t>
  </si>
  <si>
    <t>Семенченко Микола Іванович,</t>
  </si>
  <si>
    <t>Чернігівська обл., Ніжинський р., с. Липів Ріг, вул. Леніна, 25</t>
  </si>
  <si>
    <t>Липіврізький первинний осередок Ніжинської районної партійної організації Української соціал-демократичної партії</t>
  </si>
  <si>
    <t>Заскалько Григорій Миколайович,</t>
  </si>
  <si>
    <t>Чернігівська обл., Срібнянський р., с. Олексинці, вул. Леніна, 47</t>
  </si>
  <si>
    <t>Олексинська первинна партійна організація Срібнянської районної організації Соціал-демократичної партії України (об'єднаної)</t>
  </si>
  <si>
    <t>Окіменко Надія Андріївна,</t>
  </si>
  <si>
    <t>Чернігівська обл., Срібнянський р., с. Побочіївка, вул. Набережна, буд. 9</t>
  </si>
  <si>
    <t>Побочіївський первинний осередок Срібнянської районної партійної організації Селянської партії України</t>
  </si>
  <si>
    <t>Синяк Михайло Михайлович,</t>
  </si>
  <si>
    <t>Чернігівська обл., Ніжинський р., с. Талалаївка, вул. Щорса,19</t>
  </si>
  <si>
    <t>Талалаївський первинний осередок Ніжинської районної партійної організації Української соціал-демократичної партії</t>
  </si>
  <si>
    <t>Хонда Михайло Антонович,</t>
  </si>
  <si>
    <t>Чернігівська обл., Срібнянський р., с. Калюжинці, вул. Шевченка, буд. 4</t>
  </si>
  <si>
    <t>Калюжинський первинний осередок Срібнянської районної партійної організації Селянської партії України</t>
  </si>
  <si>
    <t>Луценко Ніна Василівна,</t>
  </si>
  <si>
    <t>Чернігівська обл., Срібнянський р., с. Іванківці, вул.Берегова, буд. 93</t>
  </si>
  <si>
    <t>Іванківська первинна партійна організація Срібнянської районної організації Соціал-демократичної партії України (об'єднаної)</t>
  </si>
  <si>
    <t>Наріжний Микола Якимович,</t>
  </si>
  <si>
    <t>Чернігівська обл., Срібнянський р., смт Срібне, вул. Горького, буд. 42</t>
  </si>
  <si>
    <t>Срібнянський первинний осередок Срібнянської районної партійної організації Селянської партії України</t>
  </si>
  <si>
    <t>Деркач Надія Вікторівна,</t>
  </si>
  <si>
    <t>Чернігівська обл., Ніжинський р., с. Крути, вул. Проїзджа, 8</t>
  </si>
  <si>
    <t>Крутівський первинний осередок Ніжинської районної партійної організації Української соціал-демократичної партії</t>
  </si>
  <si>
    <t>Чміль Світлана Павлівна,</t>
  </si>
  <si>
    <t>Чернігівська обл., Срібнянський р., смт Дігтярі, вул.Радянська,буд. 7</t>
  </si>
  <si>
    <t>Дігтярівська первинна партійна організація Срібнянської районної організації Соціал-демократичної партії України (об'єднаної)</t>
  </si>
  <si>
    <t>116</t>
  </si>
  <si>
    <t>Прихідько Микола Сергійович,</t>
  </si>
  <si>
    <t>Чернігівська обл., Срібнянський р., с. Карпилівка, вул. Усенка, буд. 3</t>
  </si>
  <si>
    <t>Карпилівський первинний осередок Срібнянської районної партійної організації Селянської партії України</t>
  </si>
  <si>
    <t>Яремчук Михайло Сергійович,</t>
  </si>
  <si>
    <t>15352, Чернігівська обл., Корюківський р., с. Олександрівка</t>
  </si>
  <si>
    <t>Олександрівський сільський осередок Соціал-демократичної партії України /об'єднаної/</t>
  </si>
  <si>
    <t>Пуховець Світлана Михайлівна,</t>
  </si>
  <si>
    <t>Чернігівська обл., Ніжинський р., с. Галиця, вул. Радянська,40</t>
  </si>
  <si>
    <t>Галицький первинний осередок Ніжинської районної партійної організації Української соціал-демократичної партії</t>
  </si>
  <si>
    <t>118</t>
  </si>
  <si>
    <t>Фесенко Василь Петрович,</t>
  </si>
  <si>
    <t>Чернігівська обл., Срібнянський р., с. Гриціївка, вул. Чапаєва, буд. 4</t>
  </si>
  <si>
    <t>Гриціївський первинний осередок Срібнянської районної партійної організації Селянської партії України</t>
  </si>
  <si>
    <t>119</t>
  </si>
  <si>
    <t>Тимошенко Віктор Миколайович,</t>
  </si>
  <si>
    <t>Чернігівська обл., Срібнянський р., с. Никонівка, вул. Калініна, буд. 3</t>
  </si>
  <si>
    <t>Никонівський первинний осередок Срібнянської районної партійної організації Селянської партії України</t>
  </si>
  <si>
    <t>Кошелівська Любов Степанівна,</t>
  </si>
  <si>
    <t>Чернігівська обл., Ніжинський р., с. Світанок, вул. Гоголя,буд. 26 кв. 1</t>
  </si>
  <si>
    <t>Світанківський первинний осередок Ніжинської районної партійної організації Української соціал-демократичної партії</t>
  </si>
  <si>
    <t>Савченко Микола Михайлович,</t>
  </si>
  <si>
    <t>Чернігівська обл., Срібнянський р., смт Срібне, вул. Шкільна, буд. 12</t>
  </si>
  <si>
    <t>Срібнянська районна організація Селянської партії України</t>
  </si>
  <si>
    <t>Ступіч Павло Йосипович,</t>
  </si>
  <si>
    <t>Чернігівська обл., м. Ніжин, вул.Леніна,буд. 118</t>
  </si>
  <si>
    <t>Ніжинської районна організації Української Народної Партії</t>
  </si>
  <si>
    <t>Горбаченко Сергій Миколайович,</t>
  </si>
  <si>
    <t>15321, Чернігівська обл., Корюківський р., с. Рибинськ</t>
  </si>
  <si>
    <t>Рибинський сільський осередок Соціал-демократичної партії України /об'єднаної/</t>
  </si>
  <si>
    <t>Татаренко Валентина Іллівна,</t>
  </si>
  <si>
    <t>Чернігівська обл., Чернігівський р., с. Анисів, вул. Лугова, буд. 40</t>
  </si>
  <si>
    <t>Анисівська сільська організація Партії регіонів</t>
  </si>
  <si>
    <t>Гавриш Валентина Леонідівна,</t>
  </si>
  <si>
    <t>17100, Чернігівська обл., Носівський р., м. Носівка, вул. Чехова, 16</t>
  </si>
  <si>
    <t>Носівська районна організація Всеукраїнської партії трудящих</t>
  </si>
  <si>
    <t>Пицько Анатолій Іванович,</t>
  </si>
  <si>
    <t>Чернігівська обл., Чернігівський р., с. Антоновичі, вул. Примакова, буд. 38</t>
  </si>
  <si>
    <t>Антоновицька організація Партії регіонів</t>
  </si>
  <si>
    <t>Виниченко Валентина Василівна,</t>
  </si>
  <si>
    <t>Чернігівська обл., Чернігівський р., с. Боровики, вул. Огородня, буд. 3</t>
  </si>
  <si>
    <t>Боровиківська сільська організація Партії регіонів</t>
  </si>
  <si>
    <t>Вельчинська Людмила Пантеліївна,</t>
  </si>
  <si>
    <t>Чернігівська обл., м. Ніжин, вул. Гребінки,буд. 7, кв. 1</t>
  </si>
  <si>
    <t>Первинний осередок №6 Ніжинської міської організації Української Народної Партії</t>
  </si>
  <si>
    <t>Проценко Людмила Володимирівна,</t>
  </si>
  <si>
    <t>Чернігівська обл., Срібнянський р., с. Калюжинці, вул.О.Вересая, 48</t>
  </si>
  <si>
    <t>Калюжинський первинний осередок Української Народної Партії</t>
  </si>
  <si>
    <t>Івченко Лариса Олександрівна,</t>
  </si>
  <si>
    <t>Чернігівська обл., Срібнянський р., с. Васьківці, вул. Щорса, буд. 14 а</t>
  </si>
  <si>
    <t>Первинний осередок партії "Демократичний Союз" с. Васьківці</t>
  </si>
  <si>
    <t>Дзюба Ірина Іванівна,</t>
  </si>
  <si>
    <t>Чернігівська обл., Срібнянський р., с. Васьківці, вул. Горького, буд. 1б</t>
  </si>
  <si>
    <t>Васьківський первинний осередок Срібнянської районної організації Української Народної Партії</t>
  </si>
  <si>
    <t>Хоменко Олександр Андрійович,</t>
  </si>
  <si>
    <t>Чернігівська обл., Срібнянський р., с. Калюжинці, вул. Садова, буд. 16а</t>
  </si>
  <si>
    <t>Первинний осередок партії "Демократичний Союз" с. Калюжинці</t>
  </si>
  <si>
    <t>Кисляк Микола Григорович,</t>
  </si>
  <si>
    <t>Чернігівська обл., Срібнянський р., смт Срібне, вул. Грушевського,3</t>
  </si>
  <si>
    <t>Гомоляко Олександр Іванович,</t>
  </si>
  <si>
    <t>Чернігівська обл., м. Ніжин, вул. Гребінки,буд. 7</t>
  </si>
  <si>
    <t>Ніжинська міська організації Української Народної Партії</t>
  </si>
  <si>
    <t>1/5</t>
  </si>
  <si>
    <t>Желіба Володимир Іванович, Голова</t>
  </si>
  <si>
    <t>17330, Чернігівська обл., Срібнянський р., с. Поділ, вул. 30- річчя Перемоги, будинок № 18</t>
  </si>
  <si>
    <t>Срібнянська районна організація Української Народної Партії</t>
  </si>
  <si>
    <t>Мехеда Надія Петрівна,</t>
  </si>
  <si>
    <t>Чернігівська обл., м. Ніжин, вул. Гребінки,буд.7,кв. 1</t>
  </si>
  <si>
    <t>Первинний осередок №7  Ніжинської міської організації Української Народної Партії</t>
  </si>
  <si>
    <t>Коваленко Олександр Володимирович,</t>
  </si>
  <si>
    <t>Чернігівська обл., Срібнянський р., с. Горобіївка, вул. Нікішова, буд. 27</t>
  </si>
  <si>
    <t>Горобіївська первинна партійна організація Срібнянської районної організації Республіканської партії України</t>
  </si>
  <si>
    <t>Чорнобай Володимир Трохимович,</t>
  </si>
  <si>
    <t>Чернігівська обл., Ніжинський р., с. Черняхівка, вул. Шевченка,буд. 11</t>
  </si>
  <si>
    <t>Черняхівська первинна партійна організація  Ніжинської районної партійної організації Соціалістичної партії України</t>
  </si>
  <si>
    <t>Бринза Наталія Миколаївна,</t>
  </si>
  <si>
    <t>Чернігівська обл., Срібнянський р., с. Гурбинці, вул. Першотравнева, буд. 11</t>
  </si>
  <si>
    <t>Первинний осередок партії "Демократичний Союз" с. Гурбинці</t>
  </si>
  <si>
    <t>Крюков Валерій Олександрович,</t>
  </si>
  <si>
    <t>17300, Чернігівська обл., Срібнянський р., смт Срібне, вул. Чапаєва, буд. 47</t>
  </si>
  <si>
    <t>Срібнянська первинна партійна організація Срібнянської районної організації Республіканської партії України</t>
  </si>
  <si>
    <t>Радченко Людмила Миколаївна,</t>
  </si>
  <si>
    <t>Чернігівська обл., Срібнянський р., с. Харитонівка, вул. Миру, 34</t>
  </si>
  <si>
    <t>Харитонівська первинна партійна організація Срібнянської районної організації Республіканської партії України</t>
  </si>
  <si>
    <t>Лісова Людмила Іванівна,</t>
  </si>
  <si>
    <t>Чернігівська обл., Срібнянський р., с. Карпилівка, вул. Доценко-Ткача, буд. 67</t>
  </si>
  <si>
    <t>Карпилівська первинна партійна організація Срібнянської районної організації Республіканської партії України</t>
  </si>
  <si>
    <t>Пулінець Олена Григорівна,</t>
  </si>
  <si>
    <t>Чернігівська обл., м. Ніжин, вул. Шевченка, 101б/14</t>
  </si>
  <si>
    <t>Первинна партійна організація  №29 Ніжинської партійної організації Соціалістичної партії України</t>
  </si>
  <si>
    <t>Шашенок Ніна Дмитрівна,</t>
  </si>
  <si>
    <t>Чернігівська обл., Срібнянський р., с. Сокиринці, вул. Лісова, буд. 18</t>
  </si>
  <si>
    <t>Первинний осередок партії "Демократичний Союз" с. Сокиринці</t>
  </si>
  <si>
    <t>Безверхня Світлана Миколаївна,</t>
  </si>
  <si>
    <t>Чернігівська обл., Срібнянський р., с. Лебединці, вул. Б.Хмельницького, буд. 17</t>
  </si>
  <si>
    <t>Лебединська первинна партійна організація Срібнянської районної організації Республіканської партії України</t>
  </si>
  <si>
    <t>Первинний осередок партії "Демократичний Союз" с. Карпилівка</t>
  </si>
  <si>
    <t>Білодід Микола Іванович,</t>
  </si>
  <si>
    <t>Чернігівська обл., Срібнянський р., с. Поділ, вул. Б.Хмельницького, буд. 24</t>
  </si>
  <si>
    <t>Подільська первинна партійна організація Срібнянської районної організації Республіканської партії України</t>
  </si>
  <si>
    <t>Белан Володимир Іванович,</t>
  </si>
  <si>
    <t>Первинна партійна організація  №30 Ніжинської партійної організації Соціалістичної партії України</t>
  </si>
  <si>
    <t>Первинний осередок партії "Демократичний Союз" с. Гриціївка</t>
  </si>
  <si>
    <t>Шибіка Надія Іванівна,</t>
  </si>
  <si>
    <t>17300, Чернігівська обл., Срібнянський р., с. Побочіївка, вул. Горького, буд.9</t>
  </si>
  <si>
    <t>Первинний осередок партії "Демократичний Союз" с. Побочіївки</t>
  </si>
  <si>
    <t>Чернігівська обл., Срібнянський р., с. Олексинці, вул. Перемоги, буд. 23</t>
  </si>
  <si>
    <t>Первинний осередок партії "Демократичний Союз" с. Олексинці</t>
  </si>
  <si>
    <t>Лизун Валентина Григорівна,</t>
  </si>
  <si>
    <t>Чернігівська обл., Срібнянський р., с. Побочіївка, вул. Шкільна, буд.7</t>
  </si>
  <si>
    <t>Побочіївська первинна партійна організація Срібнянської районної організації Республіканської партії України</t>
  </si>
  <si>
    <t>Кишман Ольга Федорівна,</t>
  </si>
  <si>
    <t>Чернігівська обл., Срібнянський р., с. Савинці, вул. Кооперативна, буд. 36</t>
  </si>
  <si>
    <t>Первинний осередок партії "Демократичний Союз" с. Савинці</t>
  </si>
  <si>
    <t>Парубець Ганна Михайлівна,</t>
  </si>
  <si>
    <t>Чернігівська обл., Ніжинський р., с. Галиця, вул. Петровського,буд. 1</t>
  </si>
  <si>
    <t>Галицька первинна партійна організація  Ніжинської районної партійної організації Республіканської Партії України</t>
  </si>
  <si>
    <t>Балаєв Євгеній Анатолійович,</t>
  </si>
  <si>
    <t>17100, Чернігівська обл., Носівський р., м. Носівка, вул. Воскресенська, 7А</t>
  </si>
  <si>
    <t>Носівська районна організація Партії Свободи</t>
  </si>
  <si>
    <t>Походня Микола Михайлович,</t>
  </si>
  <si>
    <t>Чернігівська обл., Ніжинський р., с. Кукшин, вул. Богунська,буд. 15</t>
  </si>
  <si>
    <t>Кукшинська первинна партійна організація  Ніжинської районної партійної організації Республіканської Партії України</t>
  </si>
  <si>
    <t>Паливода Петро Іванович,</t>
  </si>
  <si>
    <t>Чернігівська обл., Ніжинський р., с. Поляна, вул. Комунальна,буд. 12</t>
  </si>
  <si>
    <t>Полянська первинна партійна організація  Ніжинської районної партійної організації Республіканської Партії України</t>
  </si>
  <si>
    <t>Ребенок Ірина Миколаївна,</t>
  </si>
  <si>
    <t>15444, Чернігівська обл., Семенівський р., с. Олександрівка</t>
  </si>
  <si>
    <t>Олександрівська первинна партійна організація Семенівської районної партійної організації Всеукраїнського об'єднання "Батьківщина"</t>
  </si>
  <si>
    <t>Дяченко Микола Михайлович,</t>
  </si>
  <si>
    <t>Чернігівська обл., Ніжинський р., с. Червоний Колодязь, вул. Гагаріна,буд. 6</t>
  </si>
  <si>
    <t>Червоноколядязька первинна партійна організація  Ніжинської районної партійної організації Республіканської Партії України</t>
  </si>
  <si>
    <t>Бардакова Ксенія Миколаївна,</t>
  </si>
  <si>
    <t>15450, Чернігівська обл., Семенівський р., с. Орликівка</t>
  </si>
  <si>
    <t>Орликівська первинна партійна організація Семенівської районної партійної організації Всеукраїнського об'єднання "Батьківщина"</t>
  </si>
  <si>
    <t>Вихор Анатолій Васильович,</t>
  </si>
  <si>
    <t>17143, Чернігівська обл., Носівський р., с. Калинівка, вул. Шевченко, буд.30</t>
  </si>
  <si>
    <t>Калинівська первинна партійна організація Комуністичної партії України</t>
  </si>
  <si>
    <t>Чернігівська обл., Срібнянський р., с. Іванківці, вул. Б.Хмельницького, 20</t>
  </si>
  <si>
    <t>Дігтярівський селищний осередок районної організації Української селянської демократичної партії</t>
  </si>
  <si>
    <t>Медведок Федір Васильович,</t>
  </si>
  <si>
    <t>15443, Чернігівська обл., Семенівський р., с. Костобобрів</t>
  </si>
  <si>
    <t>Костобобрівська первинна партійна організація Семенівської районної партійної організації Всеукраїнського об'єднання "Батьківщина"</t>
  </si>
  <si>
    <t>Нестеренко Юрій Григорович,</t>
  </si>
  <si>
    <t>Чернігівська обл., Срібнянський р., смт Срібне, вул. Шевченка, буд. 33 б</t>
  </si>
  <si>
    <t>Срібнянська районна організація Української селянської демократичної партії</t>
  </si>
  <si>
    <t>Велько Петро Савич,</t>
  </si>
  <si>
    <t>17100, Чернігівська обл., Носівський р., м. Носівка, вул. Суворова, 3</t>
  </si>
  <si>
    <t>Носівська територіальна організація Комуністичної партії України</t>
  </si>
  <si>
    <t>79/9</t>
  </si>
  <si>
    <t>Бондаренко Павло Сергійович,</t>
  </si>
  <si>
    <t>15400, Чернігівська обл., Семенівський р., м. Семенівка, вул. Б. Хмельницького</t>
  </si>
  <si>
    <t>Семенівська районна організація Всеукраїнського об'єднання "Батьківщина"</t>
  </si>
  <si>
    <t>Уриневич Єфросинія Пантеліївна,</t>
  </si>
  <si>
    <t>17112, Чернігівська обл., Носівський р., с. Селище, вул. Тонконога, буд. 6</t>
  </si>
  <si>
    <t>Селищанська первинна організація Комуністичної партії України</t>
  </si>
  <si>
    <t>77/6</t>
  </si>
  <si>
    <t>Кекух Марія Іванівна,</t>
  </si>
  <si>
    <t>15400, Чернігівська обл., Семенівський р., м. Семенівка, вул. Першотравнева, 108</t>
  </si>
  <si>
    <t>Семенівська районна організація Української Народної Партії(Семенівська районна організація УНП)</t>
  </si>
  <si>
    <t>Фігура Антоніна Миколаївна,</t>
  </si>
  <si>
    <t>Чернігівська обл., Ніжинський р., с. Яхнівка, вул. Шевченка,буд. 62-а</t>
  </si>
  <si>
    <t>Яхнівська первинна партійна організація  Ніжинської районної партійної організації Республіканської Партії України</t>
  </si>
  <si>
    <t>Сірик Микола Якович,</t>
  </si>
  <si>
    <t>17130, Чернігівська обл., Носівський р., с. Червоні Партизани, вул. Корольова, 9</t>
  </si>
  <si>
    <t>Червонопартизанський сільський осередок Соціал-Демократичної партії України (об'єднаної)</t>
  </si>
  <si>
    <t>Чаленко Борис Костянтинович,</t>
  </si>
  <si>
    <t>Чернігівська обл., Срібнянський р., с. Харитонівка, вул. Першотравнева , буд. 8</t>
  </si>
  <si>
    <t>Харитонівський первинний осередок Срібнянської районної організації Української соціал-демократичної партії</t>
  </si>
  <si>
    <t>М'ягкий Володимир Григорович,</t>
  </si>
  <si>
    <t>15472, Чернігівська обл., Семенівський р., с. Чорний Ріг</t>
  </si>
  <si>
    <t>Первинний осередок Семенівської районної організації Української Народної Партії с. Чорний Ріг</t>
  </si>
  <si>
    <t>Шилова Олена Миколаївна,</t>
  </si>
  <si>
    <t>17123, Чернігівська обл., Носівський р., с. Іржавець, вул. Садова, 22</t>
  </si>
  <si>
    <t>Іржавецький сільський осередок Соціал-Демократичної партії України (об'єднаної)</t>
  </si>
  <si>
    <t>Рябенко Сергій Миколайович,</t>
  </si>
  <si>
    <t>Чернігівська обл., Срібнянський р., с. Гурбинці, вул. Свердлова,8</t>
  </si>
  <si>
    <t>Гурбинський первинний осередок Срібнянської районної організації Української соціал-демократичної партії</t>
  </si>
  <si>
    <t>Гараєва Лариса Михайлівна,</t>
  </si>
  <si>
    <t>Чернігівська обл., Ніжинський р., с. Бурківка, пров. Гагаріна,буд. 2</t>
  </si>
  <si>
    <t>Бурківська первинна партійна організація  Ніжинської районної партійної організації Республіканської партії України</t>
  </si>
  <si>
    <t>Токар Лідія Іванівна,</t>
  </si>
  <si>
    <t>Чернігівська обл., Срібнянський р., с. Побочіївка, вул. Щорса, буд. 46</t>
  </si>
  <si>
    <t>Побочіївський первинний осередок Срібнянської районної організації Української соціал-демократичної партії</t>
  </si>
  <si>
    <t>Науменко Віра Володимирівна,</t>
  </si>
  <si>
    <t>Чернігівська обл., Ніжинський р., с. Стодоли, вул. Леніна,буд. 104кв. 4</t>
  </si>
  <si>
    <t>Стодольська первинна партійна організація  Ніжинської районної партійної організації Народної Партії</t>
  </si>
  <si>
    <t>Дзюба Анатолій Васильович,</t>
  </si>
  <si>
    <t>Чернігівська обл., Срібнянський р., с. Васьківці, вул. Горького, буд. 1-а</t>
  </si>
  <si>
    <t>Васьківський первинний осередок Срібнянської районної організації Української соціал-демократичної партії</t>
  </si>
  <si>
    <t>Степаненко Анатолій Вікторович,</t>
  </si>
  <si>
    <t>Чернігівська обл., Срібнянський р., смт Срібне, вул. Шевченка, 43</t>
  </si>
  <si>
    <t>Срібнянський первинний осередок Срібнянської районної організації Української соціал-демократичної партії</t>
  </si>
  <si>
    <t>Примаченко Василь Васильович,</t>
  </si>
  <si>
    <t>Чернігівська обл., Ніжинський р., с. Мала Кошелівка, вул. Шевченка,буд.96</t>
  </si>
  <si>
    <t>Малокошелівська первинна партійна організація  Ніжинської районної партійної організації Народної Партії</t>
  </si>
  <si>
    <t>Салівон Євген Іванович,</t>
  </si>
  <si>
    <t>17152, Чернігівська обл., Носівський р., с. Макіївка, вул. Центральна, буд. 38</t>
  </si>
  <si>
    <t>Макіївський сільський осередок Соціал-Демократичної партії України (об'єднаної)</t>
  </si>
  <si>
    <t>09</t>
  </si>
  <si>
    <t>Рибка Микола Іванович,</t>
  </si>
  <si>
    <t>Чернігівська обл., Ніжинський р., с. Григорівка, вул. Леніна, 1</t>
  </si>
  <si>
    <t>Григорівська первинна партійна організація  Ніжинської районної партійної організації Народної Партії</t>
  </si>
  <si>
    <t>Супрун Валентина Іванівна,</t>
  </si>
  <si>
    <t>17100, Чернігівська обл., Носівський р., м. Носівка, вул. Центральна, буд. 69</t>
  </si>
  <si>
    <t>Носівський міський осередок Соціал-Демократичної партії України (об'єднаної)</t>
  </si>
  <si>
    <t>Полулях Віктор Іванович,</t>
  </si>
  <si>
    <t>Чернігівська обл., Ніжинський р., с. Колісники, вул. Пролетарська,буд. 22</t>
  </si>
  <si>
    <t>Колісниківська первинна партійна організація Ніжинської районної партійної організації Народної партії</t>
  </si>
  <si>
    <t>Овчаренко Анатолій Володимирович, Перший секретар</t>
  </si>
  <si>
    <t>17300, Чернігівська обл., Срібнянський р., смт Срібне, вулиця Леніна, будинок № 51, квартира № 9</t>
  </si>
  <si>
    <t>Срібнянська районна організація Комуністичної партії України</t>
  </si>
  <si>
    <t>Шульга Віталій Дмитрович,</t>
  </si>
  <si>
    <t>17110, Чернігівська обл., Носівський р., с. Хотинівка, вул. Українська, 98</t>
  </si>
  <si>
    <t>Хотинівський сільський осередок Соціал-Демократичної партії України (об'єднаної)</t>
  </si>
  <si>
    <t>Кисляк Ольга Миколаївна, секретар</t>
  </si>
  <si>
    <t>Чернігівська обл., Срібнянський р., с. Побочіївка, вул. 8 березня, буд. 12</t>
  </si>
  <si>
    <t>Побочіївська первинна партійна організація Срібнянської районної організації Комуністичної партії України</t>
  </si>
  <si>
    <t>Ткач Людмила Іванівна,</t>
  </si>
  <si>
    <t>Первинний осередок Семенівської районної організації Соціалістичної партії України село Архипівка</t>
  </si>
  <si>
    <t>122/121</t>
  </si>
  <si>
    <t>Гойда Тетяна Василівна,</t>
  </si>
  <si>
    <t>15452, Чернігівська обл., Семенівський р., с. Погорільці, вул. Горького</t>
  </si>
  <si>
    <t>Погорільська первинна партійна організація Семенівської районної організації Соціалістичної партії України</t>
  </si>
  <si>
    <t>123/122</t>
  </si>
  <si>
    <t>Шевцова Віра Вікторівна,</t>
  </si>
  <si>
    <t>15460, Чернігівська обл., Семенівський р., с. Машеве, вул. Миру, буд. 5, кв. 2</t>
  </si>
  <si>
    <t>Машівська первинна партійна організація Семенівської районної організації Соціалістичної партії України</t>
  </si>
  <si>
    <t>Примак Юрій Олексійович,</t>
  </si>
  <si>
    <t>Чернігівська обл., Ніжинський р., с. Кукшин, вул. Власенків,буд. 21</t>
  </si>
  <si>
    <t>Кукшинська первинна партійна організація Ніжинської районної партійної організації Народної партії</t>
  </si>
  <si>
    <t>Грибановська Валентина Олексіївна, секретар</t>
  </si>
  <si>
    <t>17300, Чернігівська обл., Срібнянський р., смт Срібне, вул.Леніна, буд.51, кв.9</t>
  </si>
  <si>
    <t>Первинна партійна організація Срібнянської районної організації Комуністичної партії України №2 смт. Срібного</t>
  </si>
  <si>
    <t>Мушенок Віктор Васильович,</t>
  </si>
  <si>
    <t>16600, Чернігівська обл., м. Ніжин, вул. Березанська, буд. 8-а, кв. 82</t>
  </si>
  <si>
    <t>Ніжинська районна партійна організації Народної Партії</t>
  </si>
  <si>
    <t>Кириченко Людмила Василівна,</t>
  </si>
  <si>
    <t>Чернігівська обл., Срібнянський р., смт Срібне, вул. Леніна, буд. 42</t>
  </si>
  <si>
    <t>Первинна партійна організація Срібнянської районної організації Комуністичної партії України № 1 смт. Срібного</t>
  </si>
  <si>
    <t>Кальна Олена Іванівна,</t>
  </si>
  <si>
    <t>17300, Чернігівська обл., Срібнянський р., смт Срібне, вул.Калініна, буд.11, кв.13</t>
  </si>
  <si>
    <t>Срібнянський первинний осередок Срібнянської районної організації Партії "Демократичний Союз"</t>
  </si>
  <si>
    <t>2/63</t>
  </si>
  <si>
    <t>Мостовий Микола Петрович, секретар</t>
  </si>
  <si>
    <t>Чернігівська обл., Срібнянський р., с. Горобіївка, вул. Шевченка, буд. 4</t>
  </si>
  <si>
    <t>Первинна партійна організація Срібнянської районної організації Комуністичної партії України с. Горобіївка</t>
  </si>
  <si>
    <t>Ткаченко Надія Іванівна,</t>
  </si>
  <si>
    <t>Чернігівська обл., Срібнянський р., смт Срібне, вул. Б.Хмельницького, буд. 1</t>
  </si>
  <si>
    <t>Первинна організація Соціалістичної партії України смт. Срібне</t>
  </si>
  <si>
    <t>Іваненко Микола Олексійович,</t>
  </si>
  <si>
    <t>Чернігівська обл., Ніжинський р., с. Вертіївка, вул.8 Березня,буд. 28</t>
  </si>
  <si>
    <t>Вертіївська первинна партійна організація  Ніжинської районної партійної організації Народної Партії</t>
  </si>
  <si>
    <t>Лісніченко Іван Васильович,</t>
  </si>
  <si>
    <t>Чернігівська обл., Срібнянський р., с. Артеменків, вул. Калініна, буд. 27</t>
  </si>
  <si>
    <t>Первинна організація Соціалістичної партії України с. Артеменкове</t>
  </si>
  <si>
    <t>Гнатієнко Павло Михайлович,</t>
  </si>
  <si>
    <t>Чернігівська обл., Срібнянський р., с. Харитонівка, вул. Миру, буд. 36</t>
  </si>
  <si>
    <t>Первинна партійна організація Срібнянської районної організації Комуністичної партії України с. Харитонівка</t>
  </si>
  <si>
    <t>Толкачова Галина Вікторівна,</t>
  </si>
  <si>
    <t>Первинна організація Соціалістичної партії України с. Іванківці</t>
  </si>
  <si>
    <t>Чирва Любов Петрівна,</t>
  </si>
  <si>
    <t>15400, Чернігівська обл., Семенівський р., м. Семенівка, вул. Центральна, буд. 7, кв. 56</t>
  </si>
  <si>
    <t>Семенівська районна організація Соціально - екологічної партії "Союз. Чорнобиль. Україна"</t>
  </si>
  <si>
    <t>03</t>
  </si>
  <si>
    <t>Осадчук Мирон Іванович,</t>
  </si>
  <si>
    <t>Чернігівська обл., м. Ніжин, вул. Московська,буд. 5</t>
  </si>
  <si>
    <t>Первинна партійна організація м. Ніжин Ніжинської районної партійної організації Народної Партії</t>
  </si>
  <si>
    <t>Пальчиківський Борис Павлович,</t>
  </si>
  <si>
    <t>Чернігівська обл., Срібнянський р., с. Сокиринці, вул. Шевченка, буд. 66</t>
  </si>
  <si>
    <t>Первинна організація Соціалістичної партії України с. Сокиринці</t>
  </si>
  <si>
    <t>04/69</t>
  </si>
  <si>
    <t>Трохименко Іван Миколайович,</t>
  </si>
  <si>
    <t>Чернігівська обл., Срібнянський р., с. Никонівка, вул. Щорса, буд. 3</t>
  </si>
  <si>
    <t>Первинна партійна організація Срібнянської районної організації Комуністичної партії України с.Никонівка</t>
  </si>
  <si>
    <t>Зінченко Володимир Миколайович,</t>
  </si>
  <si>
    <t>Чернігівська обл., Срібнянський р., смт Срібне, вул. Першотравнева, буд. 11</t>
  </si>
  <si>
    <t>Пучка Ігорь В'ячеславович, Голова</t>
  </si>
  <si>
    <t>16600, Чернігівська обл., м. Ніжин, вул. Московська, 20</t>
  </si>
  <si>
    <t>Ніжинська міська партійна організація Народної Партії</t>
  </si>
  <si>
    <t>Блумзе Веніамін Львович,</t>
  </si>
  <si>
    <t>Чернігівська обл., Срібнянський р., смт Дігтярі, вул. Радянська, буд. 17</t>
  </si>
  <si>
    <t>Первинна організація Соціалістичної партії України смт. Дігтярі</t>
  </si>
  <si>
    <t>Шевель Василь Борисович, секретар</t>
  </si>
  <si>
    <t>Чернігівська обл., Срібнянський р., с. Поділ, вул. Центральна,буд. 104</t>
  </si>
  <si>
    <t>Первинна партійна організація Срібнянської районної організації Комуністичної партії України с.Поділ</t>
  </si>
  <si>
    <t>Степаненко Василь Іванович, секретар</t>
  </si>
  <si>
    <t>Чернігівська обл., Срібнянський р., с. Лебединці, вул.Берегова, буд. 8</t>
  </si>
  <si>
    <t>Первинна партійна організація Срібнянської районної організації Комуністичної партії України с.Лебединці</t>
  </si>
  <si>
    <t>191/190</t>
  </si>
  <si>
    <t>Василець Володимир Олексійович,</t>
  </si>
  <si>
    <t>15400, Чернігівська обл., Семенівський р., м. Семенівка, вул. Центральна, буд. 42, кв. 1</t>
  </si>
  <si>
    <t>Семенівська районна партійна організація політичної партії "Совість України"</t>
  </si>
  <si>
    <t>Олійниченко Михайло Васильович,</t>
  </si>
  <si>
    <t>Чернігівська обл., Срібнянський р., с. Іванківці, вул. Щорса, буд. 48</t>
  </si>
  <si>
    <t>Первинна партійна організація Срібнянської районної організації Комуністичної партії України с. Іванківці</t>
  </si>
  <si>
    <t>Коваленко Петро Борисович,</t>
  </si>
  <si>
    <t>Чернігівська обл., Срібнянський р., с. Карпилівка, вул. Леніна, буд. 23</t>
  </si>
  <si>
    <t>Первинна організація Соціалістичної партії України с. Карпилівка</t>
  </si>
  <si>
    <t>Андрієвська Ольга Михайлівна,</t>
  </si>
  <si>
    <t>Чернігівська обл., Срібнянський р., смт Дігтярі, вул. Котляревського, буд. 43</t>
  </si>
  <si>
    <t>Первинна партійна організація Срібнянської районної організації Комуністичної партії України смт.Дігтярі</t>
  </si>
  <si>
    <t>Вербицький Владислав Владиславович,</t>
  </si>
  <si>
    <t>15400, Чернігівська обл., Семенівський р., м. Семенівка, вул. Б. Хмельницького, 188</t>
  </si>
  <si>
    <t>Семенівська міська організація Молодіжної партії України(Семенівська міська організація МПУ)</t>
  </si>
  <si>
    <t>Сидоренко Олексій Миколайович, Голова</t>
  </si>
  <si>
    <t>17100, Чернігівська обл., Носівський р., м. Носівка, вул. Ніжинський шлях, буд. 12/2</t>
  </si>
  <si>
    <t>Носівська районна організація Всеукраїнської партії духовності і патріотизму</t>
  </si>
  <si>
    <t>Лещенко Юрій Миколайович,</t>
  </si>
  <si>
    <t>Чернігівська обл., Срібнянський р., с. Гурбинці, вул. Попудренка, буд. 1</t>
  </si>
  <si>
    <t>Гурбинська первинна партійна організація Срібнянської районної організації Соціалістичної партії України</t>
  </si>
  <si>
    <t>Волоха Володир Володимирович,</t>
  </si>
  <si>
    <t>17100, Чернігівська обл., Носівський р., м. Носівка, вул. Ніжинський шлях,буд. 40</t>
  </si>
  <si>
    <t>Носівська районна організація соціально-екологічної партія "Союз. Чорнобиль. Україна."</t>
  </si>
  <si>
    <t>Букарьова Ніна Іванівна, секретар</t>
  </si>
  <si>
    <t>Чернігівська обл., Срібнянський р., с. Гурбинці, вул. Зарічна, буд.47</t>
  </si>
  <si>
    <t>Первинна партійна організація Срібнянської районної організації Комуністичної партії України с.Гурбинці</t>
  </si>
  <si>
    <t>Потапенко Ольга Олексіївна,</t>
  </si>
  <si>
    <t>Чернігівська обл., Срібнянський р., с. Савинці, вул. Шевченка, буд. 21</t>
  </si>
  <si>
    <t>Савинська первинна партійна організація Срібнянської районної організації Соціалістичної партії України</t>
  </si>
  <si>
    <t>Даниленко Віктор Олексійович,</t>
  </si>
  <si>
    <t>Чернігівська обл., Срібнянський р., с. Савинці, вул. Щорса, буд. 34</t>
  </si>
  <si>
    <t>Первинна партійна організація Срібнянської районної організації Комуністичної партії України с. Савинці</t>
  </si>
  <si>
    <t>Кулик Сергій Іванович,</t>
  </si>
  <si>
    <t>Чернігівська обл., Срібнянський р., с. Лебединці, вул. Берегова, буд. 30</t>
  </si>
  <si>
    <t>Лебединська первинна партійна організація Срібнянської районної організації Соціалістичної партії України</t>
  </si>
  <si>
    <t>Олексієнко Володимир Миколайович,</t>
  </si>
  <si>
    <t>Чернігівська обл., Срібнянський р., с. Калюжинці, вул. Польова, буд. 10</t>
  </si>
  <si>
    <t>Калюжинська первинна партійна організація Срібнянської районної організації Соціалістичної партії України</t>
  </si>
  <si>
    <t>Баклан Микола Леонтійович,</t>
  </si>
  <si>
    <t>17142, Чернігівська обл., Носівський р., с. Рівчак-Степанівка, вул. Клименка,буд. 40</t>
  </si>
  <si>
    <t>Рівчак-Степанівський сільський осередок Соціал-демократичної партії України (об'єднаної )</t>
  </si>
  <si>
    <t>Клочко Іван Миколайович,</t>
  </si>
  <si>
    <t>17300, Чернігівська обл., Срібнянський р., с. Карпилівка, вул. Польова, буд. 2</t>
  </si>
  <si>
    <t>Первинна партійна організація Срібнянської районної організації Комуністичної партії України с. Карпилівка</t>
  </si>
  <si>
    <t>125</t>
  </si>
  <si>
    <t>Гайдук Микола  Вікторович,</t>
  </si>
  <si>
    <t>Чернігівська обл., Срібнянський р., с. Побочіївка, вул. Молодіжна, буд. 8</t>
  </si>
  <si>
    <t>Побочіївська первинна партійна організація Срібнянської районної організації Соціалістичної партії України</t>
  </si>
  <si>
    <t>75/4</t>
  </si>
  <si>
    <t>Тунік Ірина Миколаївна,</t>
  </si>
  <si>
    <t>15400, Чернігівська обл., Семенівський р., м. Семенівка, вул. Червона Площа, 7-а</t>
  </si>
  <si>
    <t>Семенівська районна організація Народно - демократичної партії(Семенівська районна організація НДП)</t>
  </si>
  <si>
    <t>126</t>
  </si>
  <si>
    <t>Мусієнко Володимир Олексійович,</t>
  </si>
  <si>
    <t>Чернігівська обл., Срібнянський р., с. Гриціївка, вул. 1 Травня, буд. 3а</t>
  </si>
  <si>
    <t>Гриціївська первинна партійна організація Срібнянської районної організації Соціалістичної партії України</t>
  </si>
  <si>
    <t>Остапенко Олег Олександрович,</t>
  </si>
  <si>
    <t>Чернігівська обл., Срібнянський р., с. Харитонівка, вул. Першотравнева, буд. 11а</t>
  </si>
  <si>
    <t>Харитонівська первинна партійна організація Срібнянської районної організації Соціалістичної партії України</t>
  </si>
  <si>
    <t>Скоробагата Валентина Анатоліївна,</t>
  </si>
  <si>
    <t>15400, Чернігівська обл., Семенівський р., м. Семенівка, вул. Самуйловича, 49</t>
  </si>
  <si>
    <t>Семенівська районна організація Партії промисловців і підприємців України</t>
  </si>
  <si>
    <t>Кочерга Григорій Якович,</t>
  </si>
  <si>
    <t>Чернігівська обл., Срібнянський р., с. Гнатівка, вул. Щорса, буд. 15</t>
  </si>
  <si>
    <t>Гнатівська первинна партійна організація Срібнянської районної організації Соціалістичної партії України</t>
  </si>
  <si>
    <t>Нагорна Валентина Петрівна,</t>
  </si>
  <si>
    <t>15400, Чернігівська обл., Семенівський р., м. Семенівка, вул. Щорса, 11</t>
  </si>
  <si>
    <t>Семенівська районна організація Української партії "Зелена планета"</t>
  </si>
  <si>
    <t>Білозор Володимир Іванович,</t>
  </si>
  <si>
    <t>Чернігівська обл., Срібнянський р., с. Поділ, вул. Кірова, буд. 28</t>
  </si>
  <si>
    <t>Подільська первинна партійна організація Срібнянської районної організації Соціалістичної партії України</t>
  </si>
  <si>
    <t>Гузь Василь Федорович,</t>
  </si>
  <si>
    <t>Чернігівська обл., Срібнянський р., с. Никонівка, вул. Горького, буд. 8</t>
  </si>
  <si>
    <t>Первинна партійна організація Срібнянської районної організації Соціалістичної партії України с. Никонівка</t>
  </si>
  <si>
    <t>Горб Микола Федорович,</t>
  </si>
  <si>
    <t>Чернігівська обл., Срібнянський р., с. Васьківці, вул. Жовтнева, буд. 1</t>
  </si>
  <si>
    <t>Васьківська первинна партійна організація Срібнянської районної організації Соціалістичної партії України</t>
  </si>
  <si>
    <t>Терещенко Олексій Іванович,</t>
  </si>
  <si>
    <t>Чернігівська обл., Срібнянський р., с. Горобіївка, вул. Радченка, буд. 24</t>
  </si>
  <si>
    <t>Горобіївська первинна партійна організація Срібнянської районної організації Соціалістичної партії України</t>
  </si>
  <si>
    <t>Одарич Анатолій Дмитрович,</t>
  </si>
  <si>
    <t>Чернігівська обл., Срібнянський р., с. Олексинці, вул. Партизанська, буд. 17</t>
  </si>
  <si>
    <t>Олексинська первинна партійна організація Срібнянської районної організації Соціалістичної партії України</t>
  </si>
  <si>
    <t>Расюк Петро Петрович,</t>
  </si>
  <si>
    <t>17130, Чернігівська обл., Носівський р., с. Червоні Партизани, вул. Ворошилова, 106</t>
  </si>
  <si>
    <t>Червонопартизанська сільська організація Народної партії</t>
  </si>
  <si>
    <t>Олійник Владислав Михайлович,</t>
  </si>
  <si>
    <t>17112, Чернігівська обл., Носівський р., с. Селище, вул. Стратілата, 1</t>
  </si>
  <si>
    <t>Селищенська сільська організація Народної партії</t>
  </si>
  <si>
    <t>Слісаренко Анатолій Миколайович,</t>
  </si>
  <si>
    <t>17114, Чернігівська обл., Носівський р., с. Плоске, вул. Шевченка, 52</t>
  </si>
  <si>
    <t>Плосківська сільська організація Народної партії</t>
  </si>
  <si>
    <t>Панченко Володимир Васильович,</t>
  </si>
  <si>
    <t>17112, Чернігівська обл., Носівський р., с. Киселівка, вул. Щорса, 3</t>
  </si>
  <si>
    <t>Киселівський первинний осередок Носівської районної організації Української Народної партії</t>
  </si>
  <si>
    <t>Капуста Микола Петрович,</t>
  </si>
  <si>
    <t>17120, Чернігівська обл., Носівський р., с. Держанівка, вул. Лесі Українки, 51</t>
  </si>
  <si>
    <t>Держанівський первинний осередок Української Народної партії</t>
  </si>
  <si>
    <t>Білотіл Леонід Трохимович,</t>
  </si>
  <si>
    <t>Чернігівська обл., Чернігівський р., с. Смолин, вул. Нова, буд. 3, кв. 9</t>
  </si>
  <si>
    <t>Смолинська сільська організація Партії регіонів</t>
  </si>
  <si>
    <t>Микуленко Валентина Прокопівна,</t>
  </si>
  <si>
    <t>17113, Чернігівська обл., Носівський р., с. Мрин, вул. Пана Коробки, 39</t>
  </si>
  <si>
    <t>Мринський первинний осередок Української Народної партії</t>
  </si>
  <si>
    <t>Федір Йосип Степанович,</t>
  </si>
  <si>
    <t>17130, Чернігівська обл., Носівський р., с. Червоні Партизани, вул. Комінтерна, 4</t>
  </si>
  <si>
    <t>Червонопартизанський первинний осередок Української Народної партії</t>
  </si>
  <si>
    <t>Бобришова Олена Євгеніївна,</t>
  </si>
  <si>
    <t>17123, Чернігівська обл., Носівський р., с. Іржавець, вул. Партизанська, 36</t>
  </si>
  <si>
    <t>Іржавецький первинний осередок Української Народної партії</t>
  </si>
  <si>
    <t>Виничок Сергій Григорович,</t>
  </si>
  <si>
    <t>17110, Чернігівська обл., Носівський р., с. Хотинівка, вул. Попудренко, буд. 1</t>
  </si>
  <si>
    <t>Хотинівський первинний осередок Української Народної партії</t>
  </si>
  <si>
    <t>Помаз Микола Федосійович,</t>
  </si>
  <si>
    <t>15332, Чернігівська обл., Корюківський р., с. Козилівка</t>
  </si>
  <si>
    <t>Козилівський сільський осередок Соціал-демократичної партії України /об'єднаної/</t>
  </si>
  <si>
    <t>Сердюк Ольга Василівна,</t>
  </si>
  <si>
    <t>17111, Чернігівська обл., Носівський р., с. Лихачів, вул. Незалежності, 6</t>
  </si>
  <si>
    <t>Лихачівський первинний осередок Української Народної партії</t>
  </si>
  <si>
    <t>Чумак Сергій Володимирович,</t>
  </si>
  <si>
    <t>15360, Чернігівська обл., Корюківський р., с. Хотіївка</t>
  </si>
  <si>
    <t>Хотіївський сільський осередок Соціал-демократичної партії України /об'єднаної/</t>
  </si>
  <si>
    <t>Гусак Василь Федорович,</t>
  </si>
  <si>
    <t>17121, Чернігівська обл., Носівський р., с. Адамівка, вул. Шевченко, буд. 126а</t>
  </si>
  <si>
    <t>Адамівський первинний осередок Української Народної партії</t>
  </si>
  <si>
    <t>Халіман Юрій Вікторович ,</t>
  </si>
  <si>
    <t>15311, Чернігівська обл., Корюківський р., с. Прибинь</t>
  </si>
  <si>
    <t>Прибинський сільський осередок Соціал-демократичної партії України /об'єднаної/</t>
  </si>
  <si>
    <t>Гончаренко Ірина Василівна,</t>
  </si>
  <si>
    <t>15361, Чернігівська обл., Корюківський р., с. Бреч, вул. Лісова, буд. 48</t>
  </si>
  <si>
    <t>Брецький сільський осередок Соціал-демократичної партії України /об'єднаної/</t>
  </si>
  <si>
    <t>Воробей Тетяна Іванівна,</t>
  </si>
  <si>
    <t>15341, Чернігівська обл., Корюківський р., с. Буда, вул. Лісова, буд. 13</t>
  </si>
  <si>
    <t>Будянський сільський осередок Соціал-демократичної партії України /об'єднаної/</t>
  </si>
  <si>
    <t>Литвиненко Сергій Михайлович ,</t>
  </si>
  <si>
    <t>15320, Чернігівська обл., Корюківський р., с. Білошицька Слобода, вул. Зарічна, буд. 30</t>
  </si>
  <si>
    <t>Білошицько-Слобідський сільський осередок партії "Демократичний союз"</t>
  </si>
  <si>
    <t>Стукало Ніна Михайлівна,</t>
  </si>
  <si>
    <t>15360, Чернігівська обл., Корюківський р., с. Савинки, вул. Мирна, буд. 50</t>
  </si>
  <si>
    <t>Савинський сільський осередок партії "Демократичний союз"</t>
  </si>
  <si>
    <t>Клименко Василь Іванович,</t>
  </si>
  <si>
    <t>15314, Чернігівська обл., Корюківський р., с. Наумівка, вул. Орловського, буд. 28</t>
  </si>
  <si>
    <t>Наумівський сільський осередок партії "Демократичний союз"</t>
  </si>
  <si>
    <t>Кучеренко Леонід Анатолійович,</t>
  </si>
  <si>
    <t>15350, Чернігівська обл., Корюківський р., с. Тютюнниця, вул. Калініна, буд. 43</t>
  </si>
  <si>
    <t>Тютюнницький сільський осередок партії "Демократичний союз"</t>
  </si>
  <si>
    <t>Смальоха Григорій Миколайович,</t>
  </si>
  <si>
    <t>15312, Чернігівська обл., Корюківський р., с. Перелюб, вул. Планова буд. 3</t>
  </si>
  <si>
    <t>Перелюбський  сільський осередок партії "Демократичний союз"</t>
  </si>
  <si>
    <t>Васіянова Ольга Іванівна,</t>
  </si>
  <si>
    <t>15311, Чернігівська обл., Корюківський р., с. Прибинь, вул. Іванова, буд. 20</t>
  </si>
  <si>
    <t>Прибинський сільський осередок партії "Демократичний союз"</t>
  </si>
  <si>
    <t>Новік Микола Васильович,</t>
  </si>
  <si>
    <t>17143, Чернігівська обл., Носівський р., с. Калинівка, вул. Шевченко, 13</t>
  </si>
  <si>
    <t>Калинівська первинна організація Соціалістичної партії України</t>
  </si>
  <si>
    <t>Галета Людмила Михайлівна,</t>
  </si>
  <si>
    <t>17141, Чернігівська обл., Носівський р., с. Степові Хутори, вул. Гагаріна, буд. 5</t>
  </si>
  <si>
    <t>Степовохутірська первинна організація Соціалістичної партії України</t>
  </si>
  <si>
    <t>Шинкаренко Володимир Михайлович,</t>
  </si>
  <si>
    <t>17153, Чернігівська обл., Носівський р., с. Пустотине, вул. Набережна, 1</t>
  </si>
  <si>
    <t>Пустотинська первинна організація Соціалістичної партії України</t>
  </si>
  <si>
    <t>Якименко Микола Петрович,</t>
  </si>
  <si>
    <t>17133, Чернігівська обл., Носівський р., с. Сулак, вул. Ворошилова, буд.53</t>
  </si>
  <si>
    <t>Сулакська первинна організація Соціалістичної партії України</t>
  </si>
  <si>
    <t>Шумний Володимир Васильович,</t>
  </si>
  <si>
    <t>Чернігівська обл., Срібнянський р., смт Срібне, вул. Леніна, буд. 82, кв. 4</t>
  </si>
  <si>
    <t>Срібнянська районна організація Республіканської партії України</t>
  </si>
  <si>
    <t>Бруханда Микола Іванович,</t>
  </si>
  <si>
    <t>17114, Чернігівська обл., Носівський р., с. Плоске, вул. Леніна, 45</t>
  </si>
  <si>
    <t>Плосківський сільський осередок Соціалістичної партії України</t>
  </si>
  <si>
    <t>Кіріченко Микола Андрійович,</t>
  </si>
  <si>
    <t>Чернігівська обл., Срібнянський р., с. Калюжинці, вул. Садова, буд. 20</t>
  </si>
  <si>
    <t>Калюжинська первинна партійна організація Срібнянської районної організації Республіканської партії України</t>
  </si>
  <si>
    <t>Чередніченко Григорій Миколайович,</t>
  </si>
  <si>
    <t>17140, Чернігівська обл., Носівський р., с. Ясна Зірка, вул. Щорса, 9</t>
  </si>
  <si>
    <t>Яснозірський первинний осередок Носівської районної організації Соціалістичної партії України</t>
  </si>
  <si>
    <t>Сорока Ніна Миколаївна,</t>
  </si>
  <si>
    <t>Чернігівська обл., Срібнянський р., с. Савинці, вул. Щорса, буд. 29</t>
  </si>
  <si>
    <t>Савинська первинна партійна організація Срібнянської районної організації Республіканської партії України</t>
  </si>
  <si>
    <t>Дейкун Віра Володимирівна,</t>
  </si>
  <si>
    <t>Хукалівська первинна партійна організація Срібнянської районної організації Республіканської партії України</t>
  </si>
  <si>
    <t>Хахуда Віктор Іванович,</t>
  </si>
  <si>
    <t>17142, Чернігівська обл., Носівський р., с. Рівчак-Степанівка, вул. Шевченко, 17</t>
  </si>
  <si>
    <t>Рівчак-Степанівська сільська первинна організація Соціалістичної партії України</t>
  </si>
  <si>
    <t>Чернігівська обл., Срібнянський р., с. Сокиринці, вул. Лісова, 18</t>
  </si>
  <si>
    <t>Сокиринська первинна партійна організація Срібнянської районної організації Республіканської партії України</t>
  </si>
  <si>
    <t>Звягин олександр Федорович,</t>
  </si>
  <si>
    <t>Чернігівська обл., Городнянський р., с. Кусії, вул.лЕНІНА,4</t>
  </si>
  <si>
    <t>Кусіївська первинна партійна організація Городнянської районної партійної організації Соціалістичної партії України</t>
  </si>
  <si>
    <t>2-74</t>
  </si>
  <si>
    <t>Рак Михайло Васильович,</t>
  </si>
  <si>
    <t>Чернігівська обл., Прилуцький р., с. Яблунівка, вул. Невушкіна, б. 15</t>
  </si>
  <si>
    <t>Яблунівська первинна партійна організація Прилуцької районної організації Соціалістичної партії України</t>
  </si>
  <si>
    <t>Стрілець Сергій Михайлович,</t>
  </si>
  <si>
    <t>Чернігівська обл., Срібнянський р., с. Олексинці, вул. Польова, буд.1</t>
  </si>
  <si>
    <t>Олексинська первинна партійна організація Срібнянської районної організації Республіканської партії України</t>
  </si>
  <si>
    <t>Давиденко Микола Миколайович,</t>
  </si>
  <si>
    <t>17145, Чернігівська обл., Носівський р., с. Коломійцівка, вул. Леніна,буд. 84</t>
  </si>
  <si>
    <t>Коломійцівський сільський осередок Соціал-демократичної партії України (об'єднаної)</t>
  </si>
  <si>
    <t>Мартиненко Василь Миколайович,</t>
  </si>
  <si>
    <t>17121, Чернігівська обл., Носівський р., с. Адамівка, вул. Шевченко, 82</t>
  </si>
  <si>
    <t>Адамівська сільська первинна організація Соціалістичної партії України</t>
  </si>
  <si>
    <t>Колодько Михайло Степанович,</t>
  </si>
  <si>
    <t>Конотопська сільська організація Партії Регіонів</t>
  </si>
  <si>
    <t>Писанка Микола Петрович,</t>
  </si>
  <si>
    <t>17100, Чернігівська обл., Носівський р., м. Носівка, вул. Центральна, буд. 41/5</t>
  </si>
  <si>
    <t>Носівська районна партійна організація Комуністичної партії України</t>
  </si>
  <si>
    <t>Фесенко Любов Федорівна,</t>
  </si>
  <si>
    <t>17113, Чернігівська обл., Носівський р., с. Мрин, вул. Червонопартизанська, буд. 40а/1</t>
  </si>
  <si>
    <t>Мринська сільська первинна організація Соціалістичної партії України</t>
  </si>
  <si>
    <t>Горб Лариса Володимирівна,</t>
  </si>
  <si>
    <t>Чернігівська обл., Срібнянський р., с. Васьківці, вул. Гагаріна, буд. 55</t>
  </si>
  <si>
    <t>Васьківська первинна партійна організація Срібнянської районної організації Республіканської партії України</t>
  </si>
  <si>
    <t>2-75</t>
  </si>
  <si>
    <t>Євса Людмила Григорівна,</t>
  </si>
  <si>
    <t>Чернігівська обл., Прилуцький р., с. Густиня, вул. Ярмаркова, б. 154</t>
  </si>
  <si>
    <t>Густинська первинна партійна організація Прилуцької районної організації Соціалістичної партії України</t>
  </si>
  <si>
    <t>Кудін Сергій Васильович,</t>
  </si>
  <si>
    <t>15452, Чернігівська обл., Семенівський р., с. Погорільці</t>
  </si>
  <si>
    <t>Первинний осередок Семенівської районної організації Української Народної Партії с. Погорільці</t>
  </si>
  <si>
    <t>Ісаєнко Сергій Іванович,</t>
  </si>
  <si>
    <t>17100, Чернігівська обл., Носівський р., м. Носівка, вул. Покиньбороди,буд.7</t>
  </si>
  <si>
    <t>Носівська районна первинна організація партії "Реформи і порядок"</t>
  </si>
  <si>
    <t>Супрун Микола Юхимович,</t>
  </si>
  <si>
    <t>17123, Чернігівська обл., Носівський р., с. Іржавець, вул. Радянська, 95</t>
  </si>
  <si>
    <t>Іржавецька сільська первинна організація Соціалістичної партії України</t>
  </si>
  <si>
    <t>Герасименко Микола Володимирович,</t>
  </si>
  <si>
    <t>Чернігівська обл., Срібнянський р., смт Дігтярі, вул. Шевченка, буд. 6</t>
  </si>
  <si>
    <t>Дігтярівська первинна партійна організація Срібнянської районної організації Республіканської партії України</t>
  </si>
  <si>
    <t>Літовченко Раїса Михайлівна,</t>
  </si>
  <si>
    <t>15460, Чернігівська обл., Семенівський р., с. Машеве, вул. Миру, 17</t>
  </si>
  <si>
    <t>Первинний осередок Української Народної Партії с. Машеве(Первинний осередок УНП с. Машеве)</t>
  </si>
  <si>
    <t>2-76</t>
  </si>
  <si>
    <t>Плужник Ольга Іванівна,</t>
  </si>
  <si>
    <t>Чернігівська обл., Прилуцький р., с. Нова Гребля, вул. Канакіна, б. 40</t>
  </si>
  <si>
    <t>Новогребельська первинна партійна організація Прилуцької районної організації Соціалістичної партії України</t>
  </si>
  <si>
    <t>Литовка Зіна Іванівна,</t>
  </si>
  <si>
    <t>17114, Чернігівська обл., Носівський р., с. Плоске, вул. Правди,буд. 89</t>
  </si>
  <si>
    <t>Плосківський сільський осередок Соціал-демократичної партії України (об'єднаної)</t>
  </si>
  <si>
    <t>Тупичівська сільська організація Партії Регіонів україни</t>
  </si>
  <si>
    <t>Сенько Сергій Васильович,</t>
  </si>
  <si>
    <t>15420, Чернігівська обл., Семенівський р., с. Карповичі, вул. Центральна, 52</t>
  </si>
  <si>
    <t>Первинний осередок Української Народної Партії с. Карповичі(Первинний осередок УНП с. Карповичі)</t>
  </si>
  <si>
    <t>Фищук Анатолій, Голова</t>
  </si>
  <si>
    <t>17100, Чернігівська обл., Носівський р., м. Носівка, вул.Успенська. буд.58</t>
  </si>
  <si>
    <t>Носівська районна організація Единого Центру</t>
  </si>
  <si>
    <t>Потебня ОлексійМиколайович,</t>
  </si>
  <si>
    <t>Чернігівська обл., Носівський р., с. Козари, вул. Слободи ,буд. 45</t>
  </si>
  <si>
    <t>Козарський сільський осередок Соціал-демократичної партії України (об'єднаної)</t>
  </si>
  <si>
    <t>Рекуненко Людмила Миколаївна,</t>
  </si>
  <si>
    <t>17120, Чернігівська обл., Носівський р., с. Держанівка, вул. Хліборобська, 6</t>
  </si>
  <si>
    <t>Киселівський первинний осередок Носівської районної організації Соціалістичної партії України</t>
  </si>
  <si>
    <t>Степіко Віктор Григорович,</t>
  </si>
  <si>
    <t>15432, Чернігівська обл., Семенівський р., с. Іванівка, вул. Зелений Гай, 4</t>
  </si>
  <si>
    <t>Первинний осередок Української Народної Партії с. Іванівка(Первинний осередок УНП с. Іванівка)</t>
  </si>
  <si>
    <t>2-77</t>
  </si>
  <si>
    <t>Прокопенко Микола Григорович,</t>
  </si>
  <si>
    <t>Чернігівська обл., Прилуцький р., с. Велика Дівиця, вул. Козача, б. 2в</t>
  </si>
  <si>
    <t>Великодівицька первинна партійна організація Прилуцької районної організації Соціалістичної партії України</t>
  </si>
  <si>
    <t>Приступко Олексій Олексійович,</t>
  </si>
  <si>
    <t>17100, Чернігівська обл., Носівський р., м. Носівка, вул. Перемоги, буд. 1</t>
  </si>
  <si>
    <t>Носівська первинна організація Партії промисловців і підприємців України</t>
  </si>
  <si>
    <t>Крупеніч Василь Миколайович, Керівник структурного утворення політичної партії</t>
  </si>
  <si>
    <t>Лемешівська сільська організація Партії регіонів</t>
  </si>
  <si>
    <t>Туровець Юрій Михайлович,</t>
  </si>
  <si>
    <t>17112, Чернігівська обл., Носівський р., с. Селище, вул. Пушкіна, буд. 4</t>
  </si>
  <si>
    <t>Селищенська первинна організація Партії промисловців і підприємців України</t>
  </si>
  <si>
    <t>Півнівська сільська організація Партії Регіонів україни</t>
  </si>
  <si>
    <t>Рудь Галина Іванівна,</t>
  </si>
  <si>
    <t>17140, Чернігівська обл., Носівський р., с. Тертишники, вул. Дружби,буд. 29</t>
  </si>
  <si>
    <t>Тертишницький первинний осередок Носівської районної організації Всеукраїнського об'єднання "Батьківщина"</t>
  </si>
  <si>
    <t>Пильцов Віктор Петрович,</t>
  </si>
  <si>
    <t>15443, Чернігівська обл., Семенівський р., с. Костобобрів, вул. Заложок, 85</t>
  </si>
  <si>
    <t>Первинний осередок Української Народної Партії с. Костобобрів(Первинний осередок УНП с. Костобобрів)</t>
  </si>
  <si>
    <t>Ісаченко Василь Григорович,</t>
  </si>
  <si>
    <t>15300, Чернігівська обл., Корюківський р., м. Корюківка, вул. Незалежності, буд. 21</t>
  </si>
  <si>
    <t>Корюківська первинна організація №1 Партії регіонів</t>
  </si>
  <si>
    <t>Сенько Олександр Петрович,</t>
  </si>
  <si>
    <t>15432, Чернігівська обл., Семенівський р., сщ Угли, Завод</t>
  </si>
  <si>
    <t>Первинний осередок Української Народної Партії с. Угли - Завод(Первинний осередок УНП с. Угли - Завод)</t>
  </si>
  <si>
    <t>Нагорна Валентина Олексіївна,</t>
  </si>
  <si>
    <t>17151, Чернігівська обл., Носівський р., с. Ганнівка, вул.Шевченка, 19</t>
  </si>
  <si>
    <t>Ганнівський сільський осередок Соціал-демократичної партії України (об'єднаної)</t>
  </si>
  <si>
    <t>Розинко Наталія Володимирівна,</t>
  </si>
  <si>
    <t>кузничівська сільська організація партії Регіонів України</t>
  </si>
  <si>
    <t>Євтушенко Петро Іванович,</t>
  </si>
  <si>
    <t>15471, Чернігівська обл., Семенівський р., с. Стара Гутка</t>
  </si>
  <si>
    <t>Первинний осередок Української Народної Партії с. Стара Гутка(Первинний осередок УНП с. Стара Гутка)</t>
  </si>
  <si>
    <t>Васюк Людмила Василівна,</t>
  </si>
  <si>
    <t>17100, Чернігівська обл., Носівський р., м. Носівка, вул. Воскресенська,буд. 16</t>
  </si>
  <si>
    <t>Носівська міська партійна організація Соціалістичної партії України</t>
  </si>
  <si>
    <t>Афоніна Ніна Миколаївна, Голова первинної організації</t>
  </si>
  <si>
    <t>15300, Чернігівська обл., Корюківський р., м. Корюківка, вул. Франка, буд. 5-А, кв. 4</t>
  </si>
  <si>
    <t>Корюківська первинна організація №3 Партії регіонів</t>
  </si>
  <si>
    <t>Лук'янюк Юрій Миколайович,</t>
  </si>
  <si>
    <t>Чернігівська обл., Ніжинський р., с. Перебудова, вул. 1-го Травня, буд. 59</t>
  </si>
  <si>
    <t>Перебудівська сільська організація Партії регіонів</t>
  </si>
  <si>
    <t>Головач Олена Іванівна,</t>
  </si>
  <si>
    <t>Хоробичська сільська організація Партії Регіонів України</t>
  </si>
  <si>
    <t>Переверзєв Володимир Георгійович,</t>
  </si>
  <si>
    <t>17100, Чернігівська обл., Носівський р., м. Носівка, вул.Центральна, буд.43/12</t>
  </si>
  <si>
    <t>Носівська районна організація партії "Солідарність"</t>
  </si>
  <si>
    <t>Мішура Сергій Миколайович,</t>
  </si>
  <si>
    <t>Чернігівська обл., Ніжинський р., с. Мала Кошелівка, вул. Молодіжна, буд. 29</t>
  </si>
  <si>
    <t>Малокошелівська сільська організація Партії регіонів</t>
  </si>
  <si>
    <t>юр'єва Ніна василівна,</t>
  </si>
  <si>
    <t>Деревинська сільська організація Партії Регіонів України</t>
  </si>
  <si>
    <t>Михайленко Валерій Тимофійович,</t>
  </si>
  <si>
    <t>17140, Чернігівська обл., Носівський р., с. Шлях Ілліча, вул.Гагаріна, буд.28</t>
  </si>
  <si>
    <t>Носівська районна організація партії "Союз"</t>
  </si>
  <si>
    <t>Резвін Тамара Вікторівна,</t>
  </si>
  <si>
    <t>Чернігівська обл., Ніжинський р., с. Талалаївка, вул. Пушкіна, буд. 4</t>
  </si>
  <si>
    <t>Талалаївська сільська організація Ніжинської районної організації Чернігівського обласного відділення Партії регіонів</t>
  </si>
  <si>
    <t>Малишенко Валерій Олексійович,</t>
  </si>
  <si>
    <t>17100, Чернігівська обл., Носівський р., м. Носівка, вул. Центральна, буд. 47, кв. 28</t>
  </si>
  <si>
    <t>Носівська районна організація партії "Громадянська солідарність"</t>
  </si>
  <si>
    <t>Авдієвський Сергій Миколайович,</t>
  </si>
  <si>
    <t>15300, Чернігівська обл., Корюківський р., м. Корюківка, провулок Бульварний, буд. 6, кв. 1</t>
  </si>
  <si>
    <t>Корюківська первинна організація №2 Партії регіонів</t>
  </si>
  <si>
    <t>Коробець Станіслав Михайлович,</t>
  </si>
  <si>
    <t>Івашківська сільська організація Партії регіонів України</t>
  </si>
  <si>
    <t>Семененко Іван Павлович,</t>
  </si>
  <si>
    <t>15430, Чернігівська обл., Семенівський р., с. Орликівка</t>
  </si>
  <si>
    <t>Первинний осередок Семенівської районної організації Української Народної Партії с. Орликівка</t>
  </si>
  <si>
    <t>Картун Федір Пилипович,</t>
  </si>
  <si>
    <t>17100, Чернігівська обл., Носівський р., м. Носівка, вул.Ватутіна, буд.34</t>
  </si>
  <si>
    <t>Носівська районна організація Української республіканської партії "Собор"</t>
  </si>
  <si>
    <t>Потапенког Василь Васильович,</t>
  </si>
  <si>
    <t>Чернігівська обл., Носівський р., с. Держанівка, вул. Шевченко,буд. 88</t>
  </si>
  <si>
    <t>Держанівська первинна сільська партійна організація Соціалістичної партії України</t>
  </si>
  <si>
    <t>Мурашко Олександр Миколайович,</t>
  </si>
  <si>
    <t>17100, Чернігівська обл., Носівський р., м. Носівка, вул. Чайковського, буд. 27</t>
  </si>
  <si>
    <t>Носівська районна організація Громадянської партії "Пора"</t>
  </si>
  <si>
    <t>Коваль Ольга Петрівна,</t>
  </si>
  <si>
    <t>Чернігівська обл., Ніжинський р., с. Велика Дорога, вул. Леніна, буд. 31</t>
  </si>
  <si>
    <t>Великодорізька сільська організація Партії регіонів</t>
  </si>
  <si>
    <t>Ляшенко Віталій Васильович,</t>
  </si>
  <si>
    <t>17100, Чернігівська обл., Носівський р., м. Носівка, вул.Вокзальна, буд.131</t>
  </si>
  <si>
    <t>Носівський районний осередок політичної партії малого і середнього бізнесу України</t>
  </si>
  <si>
    <t>Чехман Лілія Василівна,</t>
  </si>
  <si>
    <t>Чернігівська обл., Городнянський р., с. Стовпівка</t>
  </si>
  <si>
    <t>Стовпівська первинна партійна організація Городнянської районної партійної організації Соціалістичної партії України</t>
  </si>
  <si>
    <t>Липовка Тетяна Романівна,</t>
  </si>
  <si>
    <t>15461, Чернігівська обл., Семенівський р., с. Жадове, вул. 40 років Перемоги, 49</t>
  </si>
  <si>
    <t>Первинний осередок Семенівської районної організації Української Народної Партії с. Жадове</t>
  </si>
  <si>
    <t>Чернявський Володимир Миколайович,</t>
  </si>
  <si>
    <t>17122, Чернігівська обл., Носівський р., с. Козари, вул. Першотравнева, буд. 1А</t>
  </si>
  <si>
    <t>Козарський первинний осередок Української Народної партії</t>
  </si>
  <si>
    <t>Могильний Микола Григорович,</t>
  </si>
  <si>
    <t>17152, Чернігівська обл., Носівський р., с. Макіївка, вул. Першого Травня,буд.16</t>
  </si>
  <si>
    <t>Макіївська сільська первинна організація Соціалістичної партії України</t>
  </si>
  <si>
    <t>Григор'єва Віра Олександрівна, Голова Корюківської первинної організації № 5 Партії регіонів</t>
  </si>
  <si>
    <t>15300, Чернігівська обл., Корюківський р., м. Корюківка, вул. Корнієвського, будинок 7</t>
  </si>
  <si>
    <t>Корюківська первинна організація №5 Партії регіонів</t>
  </si>
  <si>
    <t>Крашенінніков Анатолій Леонідович,</t>
  </si>
  <si>
    <t>Чернігівська обл., Ніжинський р., с. Бурківка, вул. Шевченка, буд. 7</t>
  </si>
  <si>
    <t>Бурківська сільська організація Партії регіонів</t>
  </si>
  <si>
    <t>Наливайко Тарас Григорович,</t>
  </si>
  <si>
    <t>Носівський міський осередок політичної партії малого і середнього бізнесу України</t>
  </si>
  <si>
    <t>Бондаренко олег іванович,</t>
  </si>
  <si>
    <t>Чернігівська обл., Городнянський р., с. Старосілля, вул.молодіжна,14</t>
  </si>
  <si>
    <t>Старосільська сільська організація Партії регіонів</t>
  </si>
  <si>
    <t>Бувайлик Володимир Володимирович,</t>
  </si>
  <si>
    <t>17114, Чернігівська обл., Носівський р., с. Плоске, вул. Гоголя, 27</t>
  </si>
  <si>
    <t>Плосківський сільський осередок партії Демократичний Союз</t>
  </si>
  <si>
    <t>Півторацька Антоніна Михайлівна,</t>
  </si>
  <si>
    <t>Чернігівська обл., Ніжинський р., с. Вертіївка, вул. Ватутіна, буд. 1</t>
  </si>
  <si>
    <t>Вертіївська сільська організація Ніжинської районної організації Чернігівського обласного віддділення Партії регіонів</t>
  </si>
  <si>
    <t>Бондаренко Наталія Михайлівна,</t>
  </si>
  <si>
    <t>15431, Чернігівська обл., Семенівський р., с. Залізний Міст, вул. Перемоги, 135</t>
  </si>
  <si>
    <t>Первинний осередок Семенівської районної організації Української Народної Партії с. Залізний Міст</t>
  </si>
  <si>
    <t>Мариненко Надія Василівна,</t>
  </si>
  <si>
    <t>17113, Чернігівська обл., Носівський р., с. Мрин, вул.Щорса, буд.1В/22</t>
  </si>
  <si>
    <t>Мринський сільський осередок партії Демократичний Союз</t>
  </si>
  <si>
    <t>Шейко Віталій Миколайович,</t>
  </si>
  <si>
    <t>17130, Чернігівська обл., Носівський р., с. Червоні Партизани, вул. Леніна, буд. 59</t>
  </si>
  <si>
    <t>Червонопартизанський сільський осередок партії Демократичний Союз</t>
  </si>
  <si>
    <t>Приступко Олексій Олексійович, Голова</t>
  </si>
  <si>
    <t>17100, Чернігівська обл., Носівський р., м. Носівка, вул. Центральна, буд. 4</t>
  </si>
  <si>
    <t>Носівська районна організація партії промисловців і підприємців України</t>
  </si>
  <si>
    <t>Холодило Станіслав Федорович,</t>
  </si>
  <si>
    <t>15400, Чернігівська обл., Семенівський р., м. Семенівка, вул. Петровського, 13</t>
  </si>
  <si>
    <t>Первинний осередок Української Народної Партії м. Семенівка</t>
  </si>
  <si>
    <t>Андрієнко Микола Петрович,</t>
  </si>
  <si>
    <t>17100, Чернігівська обл., Носівський р., м. Носівка, вул.Шевченко, буд.53</t>
  </si>
  <si>
    <t>Носівська міська організація Української народної партії</t>
  </si>
  <si>
    <t>Єрмак Віталій Іванович,</t>
  </si>
  <si>
    <t>15300, Чернігівська обл., Корюківський р., м. Корюківка, вул. Польова, буд. 30</t>
  </si>
  <si>
    <t>Корюківська первинна організація №4 Партії регіонів</t>
  </si>
  <si>
    <t>Ткаченко Надія Степанівна,</t>
  </si>
  <si>
    <t>17150, Чернігівська обл., Носівський р., с. Софіївка, вул. Пушкіна, буд. 34</t>
  </si>
  <si>
    <t>Софіївський сільський осередок партії Демократичний Союз</t>
  </si>
  <si>
    <t>Узел Іван васильович,</t>
  </si>
  <si>
    <t>Чернігівська обл., Городнянський р., с. Куликівка, вул.Леніна,95</t>
  </si>
  <si>
    <t>Куликівський первинний осередок Української Народної партії</t>
  </si>
  <si>
    <t>Висоцький Владислав Миколайович,</t>
  </si>
  <si>
    <t>15420, Чернігівська обл., Семенівський р., с. Леонівка, вул. Миру, 17</t>
  </si>
  <si>
    <t>Первинний осередок Семенівської районної організації Української Народної Партії с. Леонівка</t>
  </si>
  <si>
    <t>Очковська Парасковія Гнатівна,</t>
  </si>
  <si>
    <t>17100, Чернігівська обл., Носівський р., м. Носівка, вул.Центральна, буд.41/5</t>
  </si>
  <si>
    <t>Носівська територіальна партійна організація №1 Комуністичної партії України</t>
  </si>
  <si>
    <t>Мохно Іван Іванович,</t>
  </si>
  <si>
    <t>17145, Чернігівська обл., Носівський р., с. Коломійцівка, вул. Леніна, 12</t>
  </si>
  <si>
    <t>Коломійцівський сільський осередок партії Демократичний Союз</t>
  </si>
  <si>
    <t>Куковиця Микола Васильович,</t>
  </si>
  <si>
    <t>Чернігівська обл., Городнянський р., с. Кузничі, вул.Піонерська,32</t>
  </si>
  <si>
    <t>Кузничівська  первинна партійна організація Городнянської районної партійної організації Соціалістичної партії України</t>
  </si>
  <si>
    <t>Скочій Валентина Олександрівна,</t>
  </si>
  <si>
    <t>Чернігівська обл., Ніжинський р., с. Галиця, вул. Фрунзе, буд. 45</t>
  </si>
  <si>
    <t>Галицька сільська організація  Ніжинської районної організації Чернігівського обласного віддділення Партії регіонів</t>
  </si>
  <si>
    <t>Перепелиця Валентина Іванівна,</t>
  </si>
  <si>
    <t>17151, Чернігівська обл., Носівський р., с. Ганнівка, вул. Шевченка, 55</t>
  </si>
  <si>
    <t>Ганнівський сільський осередок партії Демократичний Союз</t>
  </si>
  <si>
    <t>Шматок Павло Григорович,</t>
  </si>
  <si>
    <t>15300, Чернігівська обл., Корюківський р., м. Корюківка, вул. Індустріальна, буд. 18</t>
  </si>
  <si>
    <t>Корюківська первинна організація №7 Партії регіонів</t>
  </si>
  <si>
    <t>124/123</t>
  </si>
  <si>
    <t>Герасименко Максим Львович,</t>
  </si>
  <si>
    <t>Олександрівська первинна організація Семенівської районної партійної організації Соціалістичної партії України</t>
  </si>
  <si>
    <t>Ситников Олександр Петрович,</t>
  </si>
  <si>
    <t>17123, Чернігівська обл., Носівський р., с. Іржавець, вул. Носівська, буд. 18</t>
  </si>
  <si>
    <t>Іржавецький первинний осередок Носівської районної організації Республіканської партії України</t>
  </si>
  <si>
    <t>Касян Олександр Іванович,</t>
  </si>
  <si>
    <t>Чернігівська обл., Ніжинський р., с. Крути, вул. Запорізька, буд. 10</t>
  </si>
  <si>
    <t>Крутівська сільська організація Партії регіонів</t>
  </si>
  <si>
    <t>Гребеник Ірина Вікторівна,</t>
  </si>
  <si>
    <t>17112, Чернігівська обл., Носівський р., с. Роздольне, вул. Горького, буд. 7</t>
  </si>
  <si>
    <t>Роздольненський первинний осередок Носівської районної організації Української народної партії України</t>
  </si>
  <si>
    <t>Коровай Микола Миколайович,</t>
  </si>
  <si>
    <t>17152, Чернігівська обл., Носівський р., с. Макіївка, вул. Ордженікідзе, 11</t>
  </si>
  <si>
    <t>Макіївський сільський осередок партії Демократичний Союз</t>
  </si>
  <si>
    <t>Кравченко світлана Анатоліївна,</t>
  </si>
  <si>
    <t>Чернігівська обл., Городнянський р., с. Деревини, вул.Леніна,121</t>
  </si>
  <si>
    <t>Деревинська первинна партійна організація Городнянської районної партійної організації Соціалістичної партії України</t>
  </si>
  <si>
    <t>Ященко Володимир Павлович,</t>
  </si>
  <si>
    <t>17100, Чернігівська обл., Носівський р., м. Носівка, вул. Ярослава Мудрого, буд. 2, кв. 2</t>
  </si>
  <si>
    <t>Носівський первинний осередок Носівської районної організації Республіканської партії України</t>
  </si>
  <si>
    <t>161/160</t>
  </si>
  <si>
    <t>Михайленко Людмила Миколаївна,</t>
  </si>
  <si>
    <t>15472, Чернігівська обл., Семенівський р., с. Чорний Ріг, вул. Шевченко</t>
  </si>
  <si>
    <t>Чорнорізька первинна партійна організація Семенівської районної організації Соціалістичної партії України</t>
  </si>
  <si>
    <t>Шуст Іван Федорович,</t>
  </si>
  <si>
    <t>17151, Чернігівська обл., Носівський р., с. Ганнівка, вул. Шевченко,буд. 10</t>
  </si>
  <si>
    <t>Ганнівська сільська первинна організація Соціалістичної партії України</t>
  </si>
  <si>
    <t>Склярук Антоніна Миколаївна,</t>
  </si>
  <si>
    <t>Чернігівська обл., Ніжинський р., с. Шняківка, вул. Леніна, буд. 12</t>
  </si>
  <si>
    <t>Шняківська сільська організація  Ніжинської районної організації Чернігівського обласного віддділення Партії регіонів</t>
  </si>
  <si>
    <t>Картун Людмила Василівна,</t>
  </si>
  <si>
    <t>17112, Чернігівська обл., Носівський р., с. Селище, вул. Стратілата, 20</t>
  </si>
  <si>
    <t>Селищанський сільський осередок партії Демократичний Союз</t>
  </si>
  <si>
    <t>Кравченко Микола Іванович,</t>
  </si>
  <si>
    <t>17111, Чернігівська обл., Носівський р., с. Лихачів, вул. Центральна, буд. 20</t>
  </si>
  <si>
    <t>Лихачівський первинний осередок Носівської районної організації Республіканської партії України</t>
  </si>
  <si>
    <t>Харькова Надія Віталіївна,</t>
  </si>
  <si>
    <t>Чернігівська обл., Городнянський р., с. Хотівля, вул.Молодіжна,10</t>
  </si>
  <si>
    <t>Хотівлянська первинна партійна організація Городнянської районної партійної організації Соціалістичної партії України</t>
  </si>
  <si>
    <t>Бондар Іван Іванович,</t>
  </si>
  <si>
    <t>Чернігівська обл., Ніжинський р., смт Лосинівка, вул. Леніна, буд.104</t>
  </si>
  <si>
    <t>Лосинівська сільська організація Ніжинської районної організації  Чернігівського обласного віддділення Партії регіонів</t>
  </si>
  <si>
    <t>Сизоненко Олександр Володимирович,</t>
  </si>
  <si>
    <t>Чернігівська обл., Носівський р., с. Хотинівка, вул. Фрунзе, буд. 5</t>
  </si>
  <si>
    <t>Хотинівський сільський осередок партії Демократичний Союз</t>
  </si>
  <si>
    <t>Очерет Віра Михайлівна,</t>
  </si>
  <si>
    <t>17121, Чернігівська обл., Носівський р., с. Адамівка, вул. Шевченка, буд. 118</t>
  </si>
  <si>
    <t>Адамівський первинний осередок Носівської районної організації Республіканської партії України</t>
  </si>
  <si>
    <t>Новикова Ніна Михайлівна,</t>
  </si>
  <si>
    <t>Чернігівська обл., Городнянський р., с. Ільмівка, вул.Гагаріна,32</t>
  </si>
  <si>
    <t>Ільмівська первинна партійна організація Городнянської районної партійної організації Соціалістичної партії України</t>
  </si>
  <si>
    <t>17100, Чернігівська обл., Носівський р., м. Носівка, вул. Автоколонна, буд. 8/1</t>
  </si>
  <si>
    <t>Цукрозаводський первинний осередок носівської районної організації Республіканської партії України</t>
  </si>
  <si>
    <t>Сардак Віталій Петрович,</t>
  </si>
  <si>
    <t>Чернігівська обл., Носівський р., с. Дослідне, вул. Миру, буд. 6/16</t>
  </si>
  <si>
    <t>Досліднянський сільський осередок партії Демократичний Союз</t>
  </si>
  <si>
    <t>Олійник Світлана Миколаївна,</t>
  </si>
  <si>
    <t>17112, Чернігівська обл., Носівський р., с. Селище, вул. Горького,буд. 9</t>
  </si>
  <si>
    <t>Селищанська сільська організація Всеукраїнського об'єднання "Батьківщина"</t>
  </si>
  <si>
    <t>Ляшенко Олена Миколаївна,</t>
  </si>
  <si>
    <t>Чернігівська обл., Ніжинський р., с. Кропивне, вул. Корольова, буд. 70</t>
  </si>
  <si>
    <t>Кропив'янська сільська організація  Ніжинської районної організації Чернігівського обласного віддділення Партії регіонів</t>
  </si>
  <si>
    <t>Туровець ЛеонідМиколайович,</t>
  </si>
  <si>
    <t>Чернігівська обл., Городнянський р., с. Вихвостів, вул.Леніна,12</t>
  </si>
  <si>
    <t>Вихвостівська первинна партійна організація Городнянської районної партійної організації Соціалістичної партії України</t>
  </si>
  <si>
    <t>Красносільський  Анатолій  Григорович, Голова</t>
  </si>
  <si>
    <t>17100, Чернігівська обл., Носівський р., м. Носівка, вул.1 Травня, буд.23-А</t>
  </si>
  <si>
    <t>Носівська районна організація Аграрної партії України</t>
  </si>
  <si>
    <t>Висоцька Анна Миколаївна,</t>
  </si>
  <si>
    <t>15421, Чернігівська обл., Семенівський р., с. Хотіївка, вул. Садова</t>
  </si>
  <si>
    <t>Первинний осередок Семенівської районної організації Соціалістичної партії України с. Хотіївка</t>
  </si>
  <si>
    <t>Вовкогон Тетяна Василівна, Голова</t>
  </si>
  <si>
    <t>17130, Чернігівська обл., Носівський р., с. Сулак, вул. Шевченка, буд. 74</t>
  </si>
  <si>
    <t>Сулакська сільська організація Партії регіонів</t>
  </si>
  <si>
    <t>Оганян Татул Гегамович,</t>
  </si>
  <si>
    <t>Чернігівська обл., Ніжинський р., с. Безуглівка, вул. Горького, буд. 1</t>
  </si>
  <si>
    <t>Безуглівська сільська організація Партії регіонів</t>
  </si>
  <si>
    <t>Прозорова Валентина Миколаївна,</t>
  </si>
  <si>
    <t>15400, Чернігівська обл., Семенівський р., м. Семенівка, вул. Шкільна, 76</t>
  </si>
  <si>
    <t>Первинний осередок Семенівської районної організації Соціалістичної партії України вул. Шкільної м. Семенівка</t>
  </si>
  <si>
    <t>Костюк Олександр Миколайович, Голова</t>
  </si>
  <si>
    <t>17131, Чернігівська обл., Носівський р., с. Дослідне, вул. Покиньбороди, буд. 11</t>
  </si>
  <si>
    <t>Досліднянська сільська організація Партії регіонів</t>
  </si>
  <si>
    <t>11/99</t>
  </si>
  <si>
    <t>Бойко Микола Сергійович,</t>
  </si>
  <si>
    <t>17100, Чернігівська обл., Носівський р., м. Носівка, вул.Стратілата, буд.43</t>
  </si>
  <si>
    <t>Носівська районна організація Селянської партії України</t>
  </si>
  <si>
    <t>Кізенко Людмила Василівна , Голова</t>
  </si>
  <si>
    <t>17100, Чернігівська обл., Носівський р., м. Носівка, вул. Мринський шлях, буд.61</t>
  </si>
  <si>
    <t>Носівська районна організація Партії регіонів</t>
  </si>
  <si>
    <t>Поліщук Тамара Іллівна,</t>
  </si>
  <si>
    <t>15430, Чернігівська обл., Семенівський р., с. Баранівка</t>
  </si>
  <si>
    <t>Первинний осередок Семенівської районної організації Соціалістичної партії України с. Баранівка</t>
  </si>
  <si>
    <t>Батрак Сергій Сергійович,</t>
  </si>
  <si>
    <t>Чернігівська обл., Ніжинський р., с. Терешківка, вул. Леніна, 18</t>
  </si>
  <si>
    <t>Терешківська первинний осередок Ніжинської районної партійної  організації Української соціал-демократичної партії</t>
  </si>
  <si>
    <t>Костюк Валентина Василівна, Голова</t>
  </si>
  <si>
    <t>17140, Чернігівська обл., Носівський р., с. Шлях Ілліча, вул. Садова, буд. 23</t>
  </si>
  <si>
    <t>Шляхіллічівська сільська організація Партії регіонів</t>
  </si>
  <si>
    <t>9/98</t>
  </si>
  <si>
    <t>Драган Сергій Володимирович, Голова</t>
  </si>
  <si>
    <t>17100, Чернігівська обл., Носівський р., м. Носівка, вул.Чернишевського. буд.61</t>
  </si>
  <si>
    <t>Носівська районна організація Української Народної Партії</t>
  </si>
  <si>
    <t>Месяц Василь Олексійович,</t>
  </si>
  <si>
    <t>15441, Чернігівська обл., Семенівський р., с. Галаганівка, вул. Шевченко</t>
  </si>
  <si>
    <t>Первинний осередок Семенівської районної організації Соціалістичної партії України с. Галаганівка</t>
  </si>
  <si>
    <t>Довгорук Надія Миколаївна, Керівник структурного утворення політичної партії</t>
  </si>
  <si>
    <t>Макишинська сільська організація Партії регіонів</t>
  </si>
  <si>
    <t>Фещенко Валентина Григорівна, Голова</t>
  </si>
  <si>
    <t>17140, Чернігівська обл., Носівський р., с. Ясна Зірка, вул. Конституції, буд. 47</t>
  </si>
  <si>
    <t>Яснозірська сільська організація Партії регіонів</t>
  </si>
  <si>
    <t>8/97</t>
  </si>
  <si>
    <t>Супрун Володимир Васильович,</t>
  </si>
  <si>
    <t>17100, Чернігівська обл., Носівський р., м. Носівка, вул.Українська. буд.13</t>
  </si>
  <si>
    <t>Носівська районна організація Української селянської демократичної партії</t>
  </si>
  <si>
    <t>Гейко Валентина Миколаївна, Голова</t>
  </si>
  <si>
    <t>17140, Чернігівська обл., Носівський р., с. Тертишники, вул. Жовтнева, буд. 8</t>
  </si>
  <si>
    <t>Тертишницька сільська організація Партії регіонів</t>
  </si>
  <si>
    <t>Романенко Віталій Іванович,</t>
  </si>
  <si>
    <t>Чернігівська обл., Ніжинський р., с. Кунашівка, вул. Леніна, 44</t>
  </si>
  <si>
    <t>Кунашівський первинний осередок Ніжинської районної партійної  організації Української соціал-демократичної партії</t>
  </si>
  <si>
    <t>Гончар Ольга василівна,</t>
  </si>
  <si>
    <t>Чернігівська обл., Городнянський р., с. Хоробичі, вул.Леніна,44а</t>
  </si>
  <si>
    <t>Хоробицька первинна партійна організація Городнянської районної партійної організації Соціалістичної партії України</t>
  </si>
  <si>
    <t>Ткаченко Микола Григорович, Голова</t>
  </si>
  <si>
    <t>17150, Чернігівська обл., Носівський р., с. Софіївка, вул. Пушкіна, буд. 27</t>
  </si>
  <si>
    <t>Софіївська сільська організація Партії регіонів</t>
  </si>
  <si>
    <t>Черевко Анатолій Михайлович,</t>
  </si>
  <si>
    <t>Чернігівська обл., Ніжинський р., с. Переяслівка, вул. Жовтнева,10</t>
  </si>
  <si>
    <t>Переяслівський первинний осередок Ніжинської районної партійної  організації Української соціал-демократичної партії</t>
  </si>
  <si>
    <t>Ковпак Тамара Михайлівна, Голова</t>
  </si>
  <si>
    <t>17121, Чернігівська обл., Носівський р., с. Адамівка, вул. Шевченка, буд. 47</t>
  </si>
  <si>
    <t>Адамівська сільська організація Партії регіонів</t>
  </si>
  <si>
    <t>Порохнявий  Василь Федорович,</t>
  </si>
  <si>
    <t>Чернігівська обл., Городнянський р., с. Макишин, вул.Арзуманова,5</t>
  </si>
  <si>
    <t>Макишинська первинна партійна організація Городнянської районної партійної організації Соціалістичної партії України</t>
  </si>
  <si>
    <t>7/96</t>
  </si>
  <si>
    <t>Кравченко Микола Степанович,</t>
  </si>
  <si>
    <t>17100, Чернігівська обл., Носівський р., м. Носівка, вул.Покиньбороди, буд.12</t>
  </si>
  <si>
    <t>Носівська районна організація Всеукраїнського об'єднання "Батьківщина"</t>
  </si>
  <si>
    <t>Чортополох олександр Григорович,</t>
  </si>
  <si>
    <t>Чернігівська обл., Городнянський р., с. Мощенка, вул.зарічна,8</t>
  </si>
  <si>
    <t>Мощенська  первинна партійна організація Городнянської районної партійної організації Соціалістичної партії України</t>
  </si>
  <si>
    <t>Баклан Геннадій Анатолійович, Голова</t>
  </si>
  <si>
    <t>17142, Чернігівська обл., Носівський р., с. Рівчак-Степанівка, вул. Пролетарська, буд. 45</t>
  </si>
  <si>
    <t>Рівчак-Степанівська сільська організація Партії регіонів</t>
  </si>
  <si>
    <t>Здота Володимир Олександрович,</t>
  </si>
  <si>
    <t>15400, Чернігівська обл., Семенівський р., м. Семенівка, вул. Замістя, 30</t>
  </si>
  <si>
    <t>Семенівська первинна партійна організація №3 Семенівської районної організації Соціалістичної партії України</t>
  </si>
  <si>
    <t>6/96</t>
  </si>
  <si>
    <t>Черевко Віктор Володимирович,</t>
  </si>
  <si>
    <t>17100, Чернігівська обл., Носівський р., м. Носівка, вул.Суворова, буд.10</t>
  </si>
  <si>
    <t>Носівська районна організація Політичної партії Ліберальна Україна</t>
  </si>
  <si>
    <t>Баклажко Володимир Михайлович,</t>
  </si>
  <si>
    <t>15331, Чернігівська обл., Корюківський р., смт Холми, вул. М.Єременка буд. 47</t>
  </si>
  <si>
    <t>Холминська первинна організація №2 Партії регіонів</t>
  </si>
  <si>
    <t>Макаренко Любов Миколаївна, Голова</t>
  </si>
  <si>
    <t>17111, Чернігівська обл., Носівський р., с. Лихачів, вул. Центральна, буд. 184</t>
  </si>
  <si>
    <t>Лихачівська сільська організація Партії регіонів</t>
  </si>
  <si>
    <t>Авраменко Петро Іванович,</t>
  </si>
  <si>
    <t>Чернігівська обл., Ніжинський р., с. Данине, вул. Садова,5</t>
  </si>
  <si>
    <t>Данинський первинний осередок Ніжинської районної партійної  організації Української соціал-демократичної партії</t>
  </si>
  <si>
    <t>17100, Чернігівська обл., Носівський р., м. Носівка, вул.50років Перемоги,буд. 8</t>
  </si>
  <si>
    <t>Носівський районний осередок партії "Народний Рух України за єдність"</t>
  </si>
  <si>
    <t>Березинець валентина володимирівна,</t>
  </si>
  <si>
    <t>Чернігівська обл., Городнянський р., с. Великий Листвен, вул.Радянська,48</t>
  </si>
  <si>
    <t>Великолиственська  первинна партійна організація Городнянської районної партійної організації Соціалістичної партії України</t>
  </si>
  <si>
    <t>Гергель Олена Петрівна,</t>
  </si>
  <si>
    <t>15410, Чернігівська обл., Семенівський р., с. Тимоновичі, вул. Піски</t>
  </si>
  <si>
    <t>Первинний осередок Семенівської районної організації Соціалістичної партії України с. Тимоновичі</t>
  </si>
  <si>
    <t>Горага Ніна Миколаївна,</t>
  </si>
  <si>
    <t>Чернігівська обл., Ніжинський р., с. Кукшин, вул. Шевченка,3</t>
  </si>
  <si>
    <t>Кукшинський первинний осередок Ніжинської районної партійної  організації Української соціал-демократичної партії</t>
  </si>
  <si>
    <t>3/93</t>
  </si>
  <si>
    <t>Якуніна Світлана Миколаївна,</t>
  </si>
  <si>
    <t>17100, Чернігівська обл., Носівський р., м. Носівка, вул.Шевченко, буд.7</t>
  </si>
  <si>
    <t>Носівська районна організація партії "Демократичний Союз"</t>
  </si>
  <si>
    <t>Лагун Василь Федорович,</t>
  </si>
  <si>
    <t>15400, Чернігівська обл., Семенівський р., м. Семенівка, вул. Широкий План, 87</t>
  </si>
  <si>
    <t>Семенівська первинна партійна організація №1 Семенівської районної організації Соціалістичної партії України</t>
  </si>
  <si>
    <t>Кулинко Катерина Тихонівна,</t>
  </si>
  <si>
    <t>Чернігівська обл., Ніжинський р., с. Богданівка, вул. Леніна, 77</t>
  </si>
  <si>
    <t>Перемозький первинний осередок Ніжинської районної партійної  організації Української соціал-демократичної партії</t>
  </si>
  <si>
    <t>Шульга Віталій Дмитрович, Голова</t>
  </si>
  <si>
    <t>17110, Чернігівська обл., Носівський р., с. Хотинівка, вул. Українська, буд. 98</t>
  </si>
  <si>
    <t>Хотинівська сільська організація Партії регіонів</t>
  </si>
  <si>
    <t>Бодьо ВасильМиколайович,</t>
  </si>
  <si>
    <t>Чернігівська обл., Городнянський р., с. Півнівщина, вул.Леніна.17</t>
  </si>
  <si>
    <t>Півніщинська первинна партійна організація Городнянської районної партійної організації Соціалістичної партії України</t>
  </si>
  <si>
    <t>1/92</t>
  </si>
  <si>
    <t>Заволовий Іван Іванович,</t>
  </si>
  <si>
    <t>17100, Чернігівська обл., Носівський р., м. Носівка, вул.18 Партз'їзду, буд.37/2</t>
  </si>
  <si>
    <t>Носівська районна організація Всеукраїнського об'єднання "Громада"</t>
  </si>
  <si>
    <t>Алексієнко Лідія Яківна,</t>
  </si>
  <si>
    <t>15300, Чернігівська обл., Корюківський р., м. Корюківка, вул. Крупської, буд. 8</t>
  </si>
  <si>
    <t>Корюківська районна організація Української Народної Партії</t>
  </si>
  <si>
    <t>Байдаліна Алла Дмитрівна,</t>
  </si>
  <si>
    <t>15400, Чернігівська обл., Семенівський р., м. Семенівка, вул. Центральна, буд. 9, кв. 89</t>
  </si>
  <si>
    <t>Семенівська первинна партійна організація №2 Семенівської районної організації Соціалістичної партії України</t>
  </si>
  <si>
    <t>Риженко Петро Якович,</t>
  </si>
  <si>
    <t>Чернігівська обл., Ніжинський р., с. Колісники, вул. Гоголя,28</t>
  </si>
  <si>
    <t>Колісниківський первинний осередок Ніжинської районної партійної  організації Української соціал-демократичної партії</t>
  </si>
  <si>
    <t>довгопол Леонід васильович,</t>
  </si>
  <si>
    <t>Чернігівська обл., Городнянський р., с. Куликівка, вул.Подільська,147</t>
  </si>
  <si>
    <t>Куликівська первинна партійна організація Городнянської районної партійної організації Соціалістичної партії України</t>
  </si>
  <si>
    <t>Река Людмила Григорівна,</t>
  </si>
  <si>
    <t>Чернігівська обл., Ніжинський р., с. Вікторівка, вул. Молодіжна,16</t>
  </si>
  <si>
    <t>Вікторівський первинний осередок Ніжинської районної партійної  організації Української соціал-демократичної партії</t>
  </si>
  <si>
    <t>Пивовар Галина Іванівна,</t>
  </si>
  <si>
    <t>Рибинський первинний осередок Корюківської районної організації Української Народної Партії</t>
  </si>
  <si>
    <t>Мариненко Олена Олександрівна,</t>
  </si>
  <si>
    <t>17113, Чернігівська обл., Носівський р., с. Мрин, вул. Щорса, буд. 16, кв. 22</t>
  </si>
  <si>
    <t>Мринська сільська організація Партії регіонів</t>
  </si>
  <si>
    <t>Мохнатко Тетяна Василівна,</t>
  </si>
  <si>
    <t>Чернігівська обл., Ніжинський р., с. Стодоли, вул. Леніна, 71</t>
  </si>
  <si>
    <t>Стодольський первинний осередок Ніжинської районної партійної  організації Української соціал-демократичної партії</t>
  </si>
  <si>
    <t>Баклан Генадій Анатолійович,</t>
  </si>
  <si>
    <t>17141, Чернігівська обл., Носівський р., с. Степові Хутори, вул. Комсомольська, буд. 15</t>
  </si>
  <si>
    <t>Степнохутірська сільська організація Партії регіонів</t>
  </si>
  <si>
    <t>Скрипець Руслан Миколайович,</t>
  </si>
  <si>
    <t>17130, Чернігівська обл., Носівський р., с. Червоні Партизани, вул. Комсомольська, буд. 11</t>
  </si>
  <si>
    <t>Червонопартизанська сільська організація Партії регіонів</t>
  </si>
  <si>
    <t>Хоменко Іван Іванович,</t>
  </si>
  <si>
    <t>15470, Чернігівська обл., Семенівський р., с. Радомка, вул. Миру, 46</t>
  </si>
  <si>
    <t>Первинний осередок Семенівської районної організації Соціалістичної партії України с. Радомка</t>
  </si>
  <si>
    <t>Сабодош Наталія Юріївна,</t>
  </si>
  <si>
    <t>Півніщанська первинна організація Городнянської партійної організації Республіканської партії України</t>
  </si>
  <si>
    <t>17152, Чернігівська обл., Носівський р., с. Макіївка, вул. Макіївського, буд. 8</t>
  </si>
  <si>
    <t>Макіївська сільська організація Партії регіонів</t>
  </si>
  <si>
    <t>Коновальчук Валентин Юрійович,</t>
  </si>
  <si>
    <t>Чернігівська обл., м. Ніжин, вул. Подвойського, буд. 6, кв. 35</t>
  </si>
  <si>
    <t>Первинна організація № 2 Ніжинської міської організації політичної партії "Народний Союз Наша Україна"</t>
  </si>
  <si>
    <t>Дудко Майя Іванівна,</t>
  </si>
  <si>
    <t>15430, Чернігівська обл., Семенівський р., с. Миколаївка, вул. Семенівська</t>
  </si>
  <si>
    <t>Первинний осередок Семенівської районної організації Соціалістичної партії України с. Миколаївка</t>
  </si>
  <si>
    <t>Гришковець Федір Павлович,</t>
  </si>
  <si>
    <t>17113, Чернігівська обл., Носівський р., с. Мрин, вул. ЧервонихПартизан,буд.156А/1</t>
  </si>
  <si>
    <t>Мринська сільська організація Народної партії</t>
  </si>
  <si>
    <t>Вовнянко Олексій Дмитрович,</t>
  </si>
  <si>
    <t>17100, Чернігівська обл., Носівський р., м. Носівка, вул. Полівка,буд. 90</t>
  </si>
  <si>
    <t>Носівська міська організація Народної партії</t>
  </si>
  <si>
    <t>Піддубна Олена Михайлівна,</t>
  </si>
  <si>
    <t>15452, Чернігівська обл., Семенівський р., с. Тополівка</t>
  </si>
  <si>
    <t>Первинний осередок Семенівської районної організації Соціалістичної партії України с. Тополівка</t>
  </si>
  <si>
    <t>Здор Раїса Дмитрівна,</t>
  </si>
  <si>
    <t>Чернігівська обл., Городнянський р., с. Бурівка, вул.Молодіжна,6</t>
  </si>
  <si>
    <t>Бурівський первинний осередок Української народної партії</t>
  </si>
  <si>
    <t>---,</t>
  </si>
  <si>
    <t>Чернігівська обл., м. Ніжин, вул. Трудова, буд.15</t>
  </si>
  <si>
    <t>Первинна організація № 1 Ніжинської міської організації політичної партії "Народний Союз Наша Україна"</t>
  </si>
  <si>
    <t>Примак Володимир Дмитрович,</t>
  </si>
  <si>
    <t>Чернігівська обл., Носівський р., с. Адамівка, вул. Пролетарська, буд. 1</t>
  </si>
  <si>
    <t>Адамівська сільська організація Народної партії</t>
  </si>
  <si>
    <t>Шинкар Ганна Миколаївна, Голова</t>
  </si>
  <si>
    <t>17112, Чернігівська обл., Носівський р., с. Селище, вул. Горького, буд. 6</t>
  </si>
  <si>
    <t>Селищенська сільська організація Партії регіонів</t>
  </si>
  <si>
    <t>Гребінь Ольга володимирівна,</t>
  </si>
  <si>
    <t>Чернігівська обл., Городнянський р., с. Деревини, вул.Дружби,14</t>
  </si>
  <si>
    <t>деревинський первинний осередок Української Народної Партії</t>
  </si>
  <si>
    <t>Швець Григорій Петрович,</t>
  </si>
  <si>
    <t>15400, Чернігівська обл., Семенівський р., м. Семенівка, вул. Шевченко, 103</t>
  </si>
  <si>
    <t>Семенівська районна організація партії "Реформи і порядок"</t>
  </si>
  <si>
    <t>МихедМикола Іванович,</t>
  </si>
  <si>
    <t>17122, Чернігівська обл., Носівський р., с. Козари, вул. Шкільна,буд.32</t>
  </si>
  <si>
    <t>Козарська сільська організація Народної партії</t>
  </si>
  <si>
    <t>Шимончук Віктор Олексійович,</t>
  </si>
  <si>
    <t>17123, Чернігівська обл., Носівський р., с. Іржавець, вул. Лісова,буд.1</t>
  </si>
  <si>
    <t>Іржавецька сільська організація Народної партії</t>
  </si>
  <si>
    <t>Науменко Володимир Васильович,</t>
  </si>
  <si>
    <t>17114, Чернігівська обл., Носівський р., с. Плоске, вул. Мірошника, буд. 22</t>
  </si>
  <si>
    <t>Плосківська сільська організація Партії регіонів</t>
  </si>
  <si>
    <t>Мельник Людмила Василівна,</t>
  </si>
  <si>
    <t>17112, Чернігівська обл., Носівський р., с. Селище, вул. Тонконога, буд. 72</t>
  </si>
  <si>
    <t>Селищанська сільська організація Соціалістичної партії України</t>
  </si>
  <si>
    <t>Лопата Оксана Андріївна, Голова</t>
  </si>
  <si>
    <t>17122, Чернігівська обл., Носівський р., с. Козари, вул. Незалежності, буд. 94</t>
  </si>
  <si>
    <t>Козарська сільська організація Партії регіонів</t>
  </si>
  <si>
    <t>Дигал Валентина Василівна, Голова</t>
  </si>
  <si>
    <t>17143, Чернігівська обл., Носівський р., с. Калинівка, вул. Тракторна, буд. 55</t>
  </si>
  <si>
    <t>Калинівська сільська організація Партії регіонів</t>
  </si>
  <si>
    <t>Макаренко Олексій Федорович,</t>
  </si>
  <si>
    <t>17111, Чернігівська обл., Носівський р., с. Лихачів, вул.Пушкіна,буд. 41</t>
  </si>
  <si>
    <t>Лихачівська сільська організація Соціалістичної партії України</t>
  </si>
  <si>
    <t>Супрун Микола Юхимович, Голова</t>
  </si>
  <si>
    <t>17123, Чернігівська обл., Носівський р., с. Іржавець, вул. Партизанська, буд. 67</t>
  </si>
  <si>
    <t>Іржавецька сільська організація Партії регіонів</t>
  </si>
  <si>
    <t>Борис Лідія Іванівна,</t>
  </si>
  <si>
    <t>17140, Чернігівська обл., Носівський р., с. Шлях Ілліча, пров. Колгоспний,7</t>
  </si>
  <si>
    <t>Шляхіллічівська сільська організація Соціалістичної партії України</t>
  </si>
  <si>
    <t>Постой Любов Миколаївна, Голова</t>
  </si>
  <si>
    <t>17120, Чернігівська обл., Носівський р., с. Держанівка, вул. Лесі Українки, буд. 5</t>
  </si>
  <si>
    <t>Держанівська сільська організація Партії регіонів</t>
  </si>
  <si>
    <t>Осадча Любов Михайлівна,</t>
  </si>
  <si>
    <t>17151, Чернігівська обл., Носівський р., с. Ганнівка, вул. Першотравнева, буд. 36</t>
  </si>
  <si>
    <t>Ганнівська сілська організація Партії регіонів</t>
  </si>
  <si>
    <t>Вакулик Лариса Андріївна,</t>
  </si>
  <si>
    <t>17112, Чернігівська обл., Носівський р., с. Роздольне, вул. Московська,19</t>
  </si>
  <si>
    <t>Роздольнівська сільська організація Соціалістичної партії України</t>
  </si>
  <si>
    <t>Подолянко Лариса Михайлівна, Голова</t>
  </si>
  <si>
    <t>17100, Чернігівська обл., Носівський р., м. Носівка, вул. Лермонтова, буд. 7а</t>
  </si>
  <si>
    <t>Носівська первинна організація Партії регіонів</t>
  </si>
  <si>
    <t>Катруха Лідія Григорівна,</t>
  </si>
  <si>
    <t>17130, Чернігівська обл., Носівський р., с. Червоні Партизани, вул. Гоголя,буд.171</t>
  </si>
  <si>
    <t>Червонопартизанська сільська організація Соціалістичної партії України</t>
  </si>
  <si>
    <t>Давиденко Марія миколаївна,</t>
  </si>
  <si>
    <t>Чернігівська обл., Ніжинський р., с. Галиця, вул.Народовладців, б. 7</t>
  </si>
  <si>
    <t>Галицький первинний осередок Ніжинської районної організації Української Народної Партії</t>
  </si>
  <si>
    <t>Бондаренко Григорій Іванович,</t>
  </si>
  <si>
    <t>Чернігівська обл., Ніжинський р., с. Мала Кошелівка, вул.Шевченка,77</t>
  </si>
  <si>
    <t>Малокошелівський  первинний осередок  Ніжинської районної організації Української Народної Партії</t>
  </si>
  <si>
    <t>Овчарик Микола Олексійович,</t>
  </si>
  <si>
    <t>Чернігівська обл., Ніжинський р., с. Безуглівка, вул.40 років Перемоги,56</t>
  </si>
  <si>
    <t>Безуглівський  первинний осередок  Ніжинської районної організації Української Народної Партії</t>
  </si>
  <si>
    <t>Шекера Микола Опанасович,</t>
  </si>
  <si>
    <t>Чернігівська обл., Ніжинський р., с. Богданівка, вул.Леніна,42</t>
  </si>
  <si>
    <t>Петрик Наталія Юріївна,</t>
  </si>
  <si>
    <t>Чернігівська обл., Ніжинський р., с. Червоний Колодязь, вул.Фрунзе ,77</t>
  </si>
  <si>
    <t>Червоноколодязька  первинна партійна організація Ніжинської районної партійної організації Народної Партії</t>
  </si>
  <si>
    <t>Пічнастій Микола Дмитрович,</t>
  </si>
  <si>
    <t>Чернігівська обл., Ніжинський р., с. Вікторівка, вул.Леніна,57</t>
  </si>
  <si>
    <t>Вікторівська первинна партійна організація Ніжинської районної партійної організації Народної Партії</t>
  </si>
  <si>
    <t>Коваль Олег іванович,</t>
  </si>
  <si>
    <t>Чернігівська обл., Ніжинський р., с. Погребець, коцюбинського,8</t>
  </si>
  <si>
    <t>Погребецька  первинна партійна організація Ніжинської районної партійної організації Народної Партії</t>
  </si>
  <si>
    <t>Деньгуб Тетяна Григорівна,</t>
  </si>
  <si>
    <t>Козилівський первинний осередок Корюківської районної організації Української Народної Партії</t>
  </si>
  <si>
    <t>Заяц Іван Павлович,</t>
  </si>
  <si>
    <t>15300, Чернігівська обл., Корюківський р., м. Корюківка, вул. Поліська, буд. 6, кв. 2</t>
  </si>
  <si>
    <t>Корюківський первинний осередок №4 Корюківської районної організації Української Народної Партії</t>
  </si>
  <si>
    <t>Бездушний Віктор Михайлович,</t>
  </si>
  <si>
    <t>15320, Чернігівська обл., Корюківський р., с. Білошицька Слобода</t>
  </si>
  <si>
    <t>Білошицько-Слобідський первинний осередок Корюківської районної організації Української Народної Партії</t>
  </si>
  <si>
    <t>Коноваленко Сергій Григорович,</t>
  </si>
  <si>
    <t>Прибинський первинний осередок Корюківської районної організації Української Народної Партії</t>
  </si>
  <si>
    <t>Яковець Людмила Михайлівна,</t>
  </si>
  <si>
    <t>17122, Чернігівська обл., Носівський р., с. Козари, вул. Незалежності,буд. 81</t>
  </si>
  <si>
    <t>Козарська сільська організація Соціалістичної партії України</t>
  </si>
  <si>
    <t>Рубецький Валерій Іванович,</t>
  </si>
  <si>
    <t>Чернігівська обл., Ніжинський р., с. Вертіївка, вул.Жовтнева,23</t>
  </si>
  <si>
    <t>Вертіївський первинний  осередок №1  Ніжинської районної організації Єдиного Центру</t>
  </si>
  <si>
    <t>Борисенко Тамара Михайлівна,</t>
  </si>
  <si>
    <t>15400, Чернігівська обл., Семенівський р., м. Семенівка, вул. Першотравнева, 119а</t>
  </si>
  <si>
    <t>Семенівський районний осередок Нородного Руху України за єдність(СРО НРУ за єдність)</t>
  </si>
  <si>
    <t>Халимон Юрій Вікторович,</t>
  </si>
  <si>
    <t>Чернігівська обл., м. Ніжин, вул. Б.Хмельницького, буд. 20, кв. 102</t>
  </si>
  <si>
    <t>Первинна організація № 5 Ніжинської міської організації політичної партії "Народний Союз Наша Україна"</t>
  </si>
  <si>
    <t>Костюк Світлана Миколаївна,</t>
  </si>
  <si>
    <t>17131, Чернігівська обл., Носівський р., с. Дослідне, вул. Ватутіна,буд. 34/2</t>
  </si>
  <si>
    <t>Досліднянська сільська організація Соціалістичної партії України</t>
  </si>
  <si>
    <t>Охонько Олена Борисівна,</t>
  </si>
  <si>
    <t>Чернігівська обл., м. Ніжин, вул. Прилуцька, буд. 130, кв. 38</t>
  </si>
  <si>
    <t>Первинна організація № 4 Ніжинської міської організації політичної партії "Народний Союз Наша Україна"</t>
  </si>
  <si>
    <t>73/2</t>
  </si>
  <si>
    <t>Селезненко Валерій Валентинович,</t>
  </si>
  <si>
    <t>15400, Чернігівська обл., Семенівський р., м. Семенівка, вул. Центральна, буд. 9, кв. 38</t>
  </si>
  <si>
    <t>Семенівська районна організація політичної партії Всеукраїнського об'єднання "Громада"</t>
  </si>
  <si>
    <t>Година Олександра Володимирівна,</t>
  </si>
  <si>
    <t>Чернігівська обл., Ніжинський р., с. Кропивне, вул.пролетарська,78</t>
  </si>
  <si>
    <t>Крапивнянська первинна партійна організація Ніжинської районної партійної організації Народної Партії</t>
  </si>
  <si>
    <t>Яценко Сергій Дмитрович,</t>
  </si>
  <si>
    <t>Чернігівська обл., м. Ніжин, вул. Геологів, буд. 28, кв. 1</t>
  </si>
  <si>
    <t>Первинна організація № 3 Ніжинської міської організації політичної партії "Народний Союз Наша Україна"</t>
  </si>
  <si>
    <t>Ігнатченко Микола Семенович,</t>
  </si>
  <si>
    <t>17130, Чернігівська обл., Носівський р., с. Червоні Партизани, вул. 40 років Жовтня, буд. 16</t>
  </si>
  <si>
    <t>Криничанський первинний осередок Носівської районної організації Соціалістичної партії України</t>
  </si>
  <si>
    <t>Олешко Іван Григорович,</t>
  </si>
  <si>
    <t>Чернігівська обл., Ніжинський р., с. Леонідівка, вул.Гагаріна,96</t>
  </si>
  <si>
    <t>Леонідівська первинна партійна організація Ніжинської районної партійної організації Народної Партії</t>
  </si>
  <si>
    <t>Кривда Олена Володимирівна,</t>
  </si>
  <si>
    <t>15400, Чернігівська обл., Семенівський р., м. Семенівка, вул. Шкільна, 95</t>
  </si>
  <si>
    <t>Семенівська районна організація партії "Відродження"</t>
  </si>
  <si>
    <t>Козел Олена Митрофанівна,</t>
  </si>
  <si>
    <t>17100, Чернігівська обл., Носівський р., м. Носівка, вул. Володимирська, буд. 62</t>
  </si>
  <si>
    <t>Носівський первинний осередок Носівської районної організації Соціалістичної партії України</t>
  </si>
  <si>
    <t>Журавльов Олексій Сергійович,</t>
  </si>
  <si>
    <t>Чернігівська обл., м. Ніжин, вул. Воздвиженського, буд. 3/4, кв. 706</t>
  </si>
  <si>
    <t>Первинна організація № 6 Ніжинської міської організації політичної партії "Народний Союз Наша Україна"</t>
  </si>
  <si>
    <t>кириченко Василь Андрійович,</t>
  </si>
  <si>
    <t>Чернігівська обл., Ніжинський р., с. Валентіїво, вул.Космонавтів,7</t>
  </si>
  <si>
    <t>Валентіївська первинна партійна організація   Ніжинської районної партійної організації Народної Партії</t>
  </si>
  <si>
    <t>86/14</t>
  </si>
  <si>
    <t>Нагорний Іван Михайлович,</t>
  </si>
  <si>
    <t>15461, Чернігівська обл., Семенівський р., с. Жадове, вул. Леніна, 6</t>
  </si>
  <si>
    <t>Семенівський районний осередок Української селянської демократичної партії (Семенівський районний осередок УСДП)</t>
  </si>
  <si>
    <t>Щекотіхін Валерій Віталійович,</t>
  </si>
  <si>
    <t>Чернігівська обл., м. Ніжин, вул. Об"їжджа, буд. 34</t>
  </si>
  <si>
    <t>Емець Віталій Олексійович,</t>
  </si>
  <si>
    <t>17100, Чернігівська обл., Носівський р., м. Носівка, вул. Заводська, буд. 2-А</t>
  </si>
  <si>
    <t>Береговий Сергій Сергійович,</t>
  </si>
  <si>
    <t>15000, Чернігівська обл., Ріпкинський р., смт Ріпки, вул. Незалежності, буд. 5</t>
  </si>
  <si>
    <t>Ріпкинська районна організація Єдиного Центру</t>
  </si>
  <si>
    <t>Чернігівська обл., м. Ніжин, вул.Незалежності,38а</t>
  </si>
  <si>
    <t>Первинна партійна організація №23 Ніжинської міської партійної організації Народної Партії</t>
  </si>
  <si>
    <t>Євлах Оксана Олексіївна,</t>
  </si>
  <si>
    <t>Чернігівська обл., м. Ніжин, вул. 30 років Перемоги, б. 10</t>
  </si>
  <si>
    <t>Первинна організація № 8 Ніжинської міської організації політичної партії "Народний Союз Наша Україна"</t>
  </si>
  <si>
    <t>Демянчук Сергій Віталійович,</t>
  </si>
  <si>
    <t>Чернігівська обл., Ріпкинський р., смт Ріпки, вул. Пирогова,буд. 16</t>
  </si>
  <si>
    <t>Ріпкинська районна організація політичної партії "Союз Лівих Сил"</t>
  </si>
  <si>
    <t>193/192</t>
  </si>
  <si>
    <t>Розуван Любов Василівна,</t>
  </si>
  <si>
    <t>15400, Чернігівська обл., Семенівський р., м. Семенівка, вул. Центральна, буд. 8а, кв. 10</t>
  </si>
  <si>
    <t>Семенівська районна організація політичної партії "Вперед, Україно!"</t>
  </si>
  <si>
    <t>Кириленко Олексій Григорович,</t>
  </si>
  <si>
    <t>17140, Чернігівська обл., Носівський р., с. Тертишники, вул. Привітна, буд. 10</t>
  </si>
  <si>
    <t>Тертишницький первинний осередок Носівської районної організації Соціалістичної партії України</t>
  </si>
  <si>
    <t>Бойко Віктор Михайлович,</t>
  </si>
  <si>
    <t>17100, Чернігівська обл., Носівський р., с. Жовтень, вул. Миру, буд. 11</t>
  </si>
  <si>
    <t>Жовтеньський первинний осередок Носівської районної організації Соціалістичної партії України</t>
  </si>
  <si>
    <t>Хомиченко Галина Іванівна,</t>
  </si>
  <si>
    <t>Чернігівська обл., Ніжинський р., с. Почечино, вул.Шолохова,10</t>
  </si>
  <si>
    <t>Почечинська первинна партійна організація Ніжинської районної партійної організації Народної Партії</t>
  </si>
  <si>
    <t>Романченко Петро Іванович,</t>
  </si>
  <si>
    <t>17145, Чернігівська обл., Носівський р., с. Коломійцівка, вул. Калініна, буд. 24</t>
  </si>
  <si>
    <t>Коломійцівський первинний осередок Носівської районної організації Соціалістичної партії України</t>
  </si>
  <si>
    <t>165/164</t>
  </si>
  <si>
    <t>Мирошник Сергій Олександрович,</t>
  </si>
  <si>
    <t>15400, Чернігівська обл., Семенівський р., м. Семенівка, вул. Комунальна, 28</t>
  </si>
  <si>
    <t>Семенівська районна організація політичної партії "Нова демократія"</t>
  </si>
  <si>
    <t>Савченко Галина Петрівна,</t>
  </si>
  <si>
    <t>17100, Чернігівська обл., Носівський р., м. Носівка, вул. Миру, буд. 38</t>
  </si>
  <si>
    <t>Бодяко Федір Федорович,</t>
  </si>
  <si>
    <t>15000, Чернігівська обл., Ріпкинський р., смт Ріпки, вул. Залізничників,13</t>
  </si>
  <si>
    <t>Ріпкинська районна організація "Християнсько-Ліберальної партії України"</t>
  </si>
  <si>
    <t>Овдієнко Іван Андрійович,</t>
  </si>
  <si>
    <t>Чернігівська обл., м. Ніжин, вул.І Садова,38</t>
  </si>
  <si>
    <t>Первинна партійна організація №21 Ніжинської міської партійної організації Народної партії</t>
  </si>
  <si>
    <t>Вовкогон Павло Іванович,</t>
  </si>
  <si>
    <t>17114, Чернігівська обл., Носівський р., с. Плоске, вул. Пушкіна, буд. 9</t>
  </si>
  <si>
    <t>Плосківський первинний осередок Носівської районної організації Української народної партії</t>
  </si>
  <si>
    <t>Авраменко Петро Ілліч,</t>
  </si>
  <si>
    <t>Чернігівська обл., Ніжинський р., с. Данине, вул. Мирного, буд. 5</t>
  </si>
  <si>
    <t>Данинська первинна партійна організація Ніжинської районної партійної організації Республіканської партії України</t>
  </si>
  <si>
    <t>Коломієць Валентина Федорівна,</t>
  </si>
  <si>
    <t>17145, Чернігівська обл., Носівський р., с. Коломійцівка, вул. Леніна, буд. 14-А</t>
  </si>
  <si>
    <t>Коломійцівський первинний осередок Носівської районної організації Української народної партії</t>
  </si>
  <si>
    <t>Баран Олег Борисович,</t>
  </si>
  <si>
    <t>15049, Чернігівська обл., Ріпкинський р., с. Вороб'їв, вул. Центральна,буд. 86 кв. 2</t>
  </si>
  <si>
    <t>Первинний осередок Української Народної Партії села Вороб'їв</t>
  </si>
  <si>
    <t>Тримпол Валентина Григорівна,</t>
  </si>
  <si>
    <t>17151, Чернігівська обл., Носівський р., с. Ганнівка, вул. Українська, буд. 4</t>
  </si>
  <si>
    <t>Ганнівський первинний осередок Носівської районної організації Української народної партії</t>
  </si>
  <si>
    <t>Шеремет Іван Григорович,</t>
  </si>
  <si>
    <t>Чернігівська обл., Ніжинський р., с. Паливода, вул. Франка, буд. 7</t>
  </si>
  <si>
    <t>Паливоднинська первинна партійна організація Ніжинської районної партійної організації Республіканської партії України</t>
  </si>
  <si>
    <t>Сєрєнко Сергій Володимирович,</t>
  </si>
  <si>
    <t>Чернігівська обл., Ніжинський р., с. Велика Кошелівка, вул.Радянська ,2</t>
  </si>
  <si>
    <t>Великокошелівська сільська організація Ніжинської районної організації Чернігівського обласного відділення Партії регіонів</t>
  </si>
  <si>
    <t>Мірошник Лідія Іванівна,</t>
  </si>
  <si>
    <t>15400, Чернігівська обл., Семенівський р., м. Семенівка, вул. Петровського, 7</t>
  </si>
  <si>
    <t>Семенівська районна організація партії "Союз"</t>
  </si>
  <si>
    <t>Дерека Ніна Іванівна,</t>
  </si>
  <si>
    <t>Чернігівська обл., Ніжинський р., с. Переяслівка, вул. Леніна, буд. 54-а</t>
  </si>
  <si>
    <t>Переяслівська первинна партійна організація Ніжинської районної партійної організації Республіканської партії України</t>
  </si>
  <si>
    <t>Чуйко Олександр Миколайович,</t>
  </si>
  <si>
    <t>Чернігівська обл., Ніжинський р., с. Григорівка, вул.Ворошилова,17</t>
  </si>
  <si>
    <t>григорівська сільська організація Партії Регіонів</t>
  </si>
  <si>
    <t>Бондаренко Лариса Леонідівна,</t>
  </si>
  <si>
    <t>15000, Чернігівська обл., Ріпкинський р., смт Ріпки, вул. Гагаріна, буд. 16</t>
  </si>
  <si>
    <t>Ріпкинська районна організація Партії "Реформи і порядок"</t>
  </si>
  <si>
    <t>Петрик Валерій Михайлович,</t>
  </si>
  <si>
    <t>17152, Чернігівська обл., Носівський р., с. Макіївка, вул. Пугачова, буд. 5</t>
  </si>
  <si>
    <t>Макіївський первинний осередок Носівської районної організації Української народної партії</t>
  </si>
  <si>
    <t>Харченко Людмила Василівна,</t>
  </si>
  <si>
    <t>Чернігівська обл., м. Ніжин, вул. Московська, буд. 54-г, кв. 6</t>
  </si>
  <si>
    <t>Ніжинська міська партійна організація Республіканської партії України</t>
  </si>
  <si>
    <t>Нестеренко Микола Іванович,</t>
  </si>
  <si>
    <t>Чернігівська обл., Ніжинський р., с. Колісники, вул.Жовтнева,4</t>
  </si>
  <si>
    <t>Колісниківська  сільська організація Партії Регіонів</t>
  </si>
  <si>
    <t>Довжок Олександра Іванівна,</t>
  </si>
  <si>
    <t>17143, Чернігівська обл., Носівський р., с. Калинівка, вул. Калініна, буд. 8</t>
  </si>
  <si>
    <t>Калинівський первинний осередок Носівської районної організації Української народний партії</t>
  </si>
  <si>
    <t>Клименко Софія Григорівна,</t>
  </si>
  <si>
    <t>Чернігівська обл., Ніжинський р., с. Терешківка, вул. Леніна, 15</t>
  </si>
  <si>
    <t>Терешківська сільська організація Партії Регіонів</t>
  </si>
  <si>
    <t>Купрієнко Галина Григорівна,</t>
  </si>
  <si>
    <t>15000, Чернігівська обл., Ріпкинський р., смт Ріпки, вул. Дніпровська,буд. 9</t>
  </si>
  <si>
    <t>Ріпкинська районна організація Партії Пенсіонерів України</t>
  </si>
  <si>
    <t>Бойко Микола Петрович,</t>
  </si>
  <si>
    <t>Чернігівська обл., Ніжинський р., с. Кропивне, вул. Пролетарська, буд. 47</t>
  </si>
  <si>
    <t>Кропив'янська первинна партійна організація Ніжинської районної партійної організації Республіканської партії України</t>
  </si>
  <si>
    <t>1/15</t>
  </si>
  <si>
    <t>Мірошник Світлана Миколаївна,</t>
  </si>
  <si>
    <t>15400, Чернігівська обл., Семенівський р., м. Семенівка, вул. Червона Площа, 29</t>
  </si>
  <si>
    <t>Семенівська районна організація "Жінки за майбутнє" Всеукраїнського політичного об'єднання</t>
  </si>
  <si>
    <t>Король Анатолій Миколайович,</t>
  </si>
  <si>
    <t>Чернігівська обл., Ніжинський р., с. Кукшин, вул.Леніна,14</t>
  </si>
  <si>
    <t>Кукшинська сільська організація Партії Регіонів</t>
  </si>
  <si>
    <t>Охонько Ольга Петрівна,</t>
  </si>
  <si>
    <t>Чернігівська обл., Ніжинський р., с. Липів Ріг, вул. Комсомольська, буд. 9</t>
  </si>
  <si>
    <t>Липіврізька первинна партійна організація Ніжинської районної партійної організації Республіканської партії України</t>
  </si>
  <si>
    <t>Шевченко Надія Миколаївна,</t>
  </si>
  <si>
    <t>Чернігівська обл., Ніжинський р., с. Дуболугівка, вул. Леніна, буд. 38</t>
  </si>
  <si>
    <t>Дуболугівська  первинна партійна організація Ніжинської районної партійної організації Республіканської партії України</t>
  </si>
  <si>
    <t>Кравець лариса Григорівна,</t>
  </si>
  <si>
    <t>Чернігівська обл., Ріпкинський р., смт Ріпки, вул.Кільцева,5а</t>
  </si>
  <si>
    <t>Первинна  організація Соціалістичної партії України вул.Колгоспна,Лісова селища Ріпки</t>
  </si>
  <si>
    <t>Курико Петро Якович,</t>
  </si>
  <si>
    <t>15011, Чернігівська обл., Ріпкинський р., смт Ріпки, смт. Добрянка,вул. Фрунзе, 24а</t>
  </si>
  <si>
    <t>Ріпкинська районна організація партії "Прагматичний вибір"</t>
  </si>
  <si>
    <t>Сидорець Валентина Миколаївна,</t>
  </si>
  <si>
    <t>Чернігівська обл., Ніжинський р., с. Велика Кошелівка, вул. Комарова, буд. 18</t>
  </si>
  <si>
    <t>Великокошелівська первинна партійна організація Ніжинської районної партійної організації Республіканської партії України</t>
  </si>
  <si>
    <t>Лівицька Тамара Василівна,</t>
  </si>
  <si>
    <t>Чернігівська обл., Ріпкинський р., смт Любеч, вул.ченрнігівська,17</t>
  </si>
  <si>
    <t>Первинна  організація Соціалістичної партії України  вулиці Замкова,Комарова селища Любеч</t>
  </si>
  <si>
    <t>Жук Тетяна Анатоліївна,</t>
  </si>
  <si>
    <t>Чернігівська обл., Ріпкинський р., смт Добрянка, вул.ІІІ Інтернаціоналу,20</t>
  </si>
  <si>
    <t>Первинна організація Соціалістичної партії України селища Добрянка вул. ІІІ Інтернаціоналу</t>
  </si>
  <si>
    <t>Бачурна Тамара Григорівна , Виконуюча обов"язки голови</t>
  </si>
  <si>
    <t>15000, Чернігівська обл., Ріпкинський р., смт Ріпки, вул.Любецька,буд. 5</t>
  </si>
  <si>
    <t>Ріпкинська районна організація Партії промисловців і підприємців України Чернігівської області</t>
  </si>
  <si>
    <t>Парубець Микола Васильович,</t>
  </si>
  <si>
    <t>Чернігівська обл., Ніжинський р., с. Леонідівка, вул. Гагаріна, буд. 31</t>
  </si>
  <si>
    <t>Леонідівська первинна партійна організація Ніжинської районної партійної організації Республіканської партії України</t>
  </si>
  <si>
    <t>Попов Валерій Іванович,</t>
  </si>
  <si>
    <t>15005, Чернігівська обл., Ріпкинський р., смт Ріпки, вул. Будівельників,буд.4кв. 28</t>
  </si>
  <si>
    <t>Ріпкинська районна організація Партії розбудови, правозахисту недержавних організацій України - Партії Правозахисту</t>
  </si>
  <si>
    <t>Швендякова Марія Володимирівна,</t>
  </si>
  <si>
    <t>15400, Чернігівська обл., Семенівський р., м. Семенівка, вул. Польова, 41</t>
  </si>
  <si>
    <t>Первинний осередок Семенівської районної організації Соціалістичної партії України вул. Польова м. Семенівка</t>
  </si>
  <si>
    <t>Клименко Єва Адамівна,</t>
  </si>
  <si>
    <t>Чернігівська обл., Ніжинський р., с. Терешківка, вул. Комсомольська, б. 13</t>
  </si>
  <si>
    <t>Терешківська первинна партійна організація Ніжинської районної партійної організації Республіканської партії України</t>
  </si>
  <si>
    <t>Басок Наталія Петрівна,</t>
  </si>
  <si>
    <t>15430, Чернігівська обл., Семенівський р., с. Орликівка, вул. Леніна</t>
  </si>
  <si>
    <t>Первинний осередок Семенівської районної організації Соціалістичної партії України с. Орликівка</t>
  </si>
  <si>
    <t>Писарев Владислав Борисович,</t>
  </si>
  <si>
    <t>15000, Чернігівська обл., Ріпкинський р., смт Ріпки, вул.Молодіжна,буд. 21</t>
  </si>
  <si>
    <t>Ріпкинська районна організація Патріотичної партії України</t>
  </si>
  <si>
    <t>Галаган Лідія Василівна,</t>
  </si>
  <si>
    <t>Чернігівська обл., Ніжинський р., с. Сальне, вул. Леніна, 2</t>
  </si>
  <si>
    <t>Сальнянська первинна партійна організація Ніжинської районної партійної організації Республіканської партії України</t>
  </si>
  <si>
    <t>Коляда Микола Іванович,</t>
  </si>
  <si>
    <t>Чернігівська обл., Коропський р., с. Радичів, вул.Корди,8</t>
  </si>
  <si>
    <t>радичівський первинний осередок Коропської районної організації Української Народної Партії</t>
  </si>
  <si>
    <t>Лавряха Тетяна Петрівна,</t>
  </si>
  <si>
    <t>Чернігівська обл., Ніжинський р., с. Шняківка, вул. Пролетарська, 6</t>
  </si>
  <si>
    <t>Шняківська первинна партійна організація Ніжинської районної партійної організації Республіканської партії України</t>
  </si>
  <si>
    <t>17/28</t>
  </si>
  <si>
    <t>Кицак Лариса Михайлівна,</t>
  </si>
  <si>
    <t>15000, Чернігівська обл., Ріпкинський р., смт Ріпки, вул. Київська,буд. 16</t>
  </si>
  <si>
    <t>Ріпкинська районна організація Всеукраїнської партії "Нова Сила"</t>
  </si>
  <si>
    <t>Товстий Іван Кирилович,</t>
  </si>
  <si>
    <t>Чернігівська обл., Ніжинський р., с. Велика Дорога, вул. Леніна, 18</t>
  </si>
  <si>
    <t>Великодорізька первинна партійна організація Ніжинської районної партійної організації Республіканської партії України</t>
  </si>
  <si>
    <t>Ременюк Ніна Іванівна,</t>
  </si>
  <si>
    <t>17142, Чернігівська обл., Носівський р., с. Рівчак-Степанівка, вул. Пролетарська, буд. 29</t>
  </si>
  <si>
    <t>Рівчак-Степанівський первинний осередок Носівської районної організації Української народної партії</t>
  </si>
  <si>
    <t>пузік Лідія василівна,</t>
  </si>
  <si>
    <t>Чернігівська обл., Коропський р., с. Криски, вул.радянська,5</t>
  </si>
  <si>
    <t>Крисківський первинний осередок Коропської районної організації Української Народної Партії</t>
  </si>
  <si>
    <t>Потій Любов Василівна,</t>
  </si>
  <si>
    <t>17120, Чернігівська обл., Носівський р., с. Держанівка, вул. Франка, буд. 19</t>
  </si>
  <si>
    <t>Держанівський первинний осередок Носівської районної організації Селянської партії України</t>
  </si>
  <si>
    <t>Кононенко Валерій Олександрович, Керівник партії</t>
  </si>
  <si>
    <t>15000, Чернігівська обл., Ріпкинський р., смт Ріпки, вул. Київська,буд. 65</t>
  </si>
  <si>
    <t>Ріпкинська районна організація Партії Наталії Королевської "Україна - Вперед!"</t>
  </si>
  <si>
    <t>Тонконог Надія Олексіївна,</t>
  </si>
  <si>
    <t>17111, Чернігівська обл., Носівський р., с. Лихачів, вул. Садова, буд. 3</t>
  </si>
  <si>
    <t>Лихачівський первинний осередок Носівської районної організації Селянської партії України</t>
  </si>
  <si>
    <t>Набок Валентина Іванівна,</t>
  </si>
  <si>
    <t>17145, Чернігівська обл., Носівський р., с. Калинівка, вул. Калініна, буд. 14</t>
  </si>
  <si>
    <t>Калинівський первинний осередок Носівської районної організації Селянської партії України</t>
  </si>
  <si>
    <t>Москаленко Світлана Олексіївна,</t>
  </si>
  <si>
    <t>15420, Чернігівська обл., Семенівський р., с. Леонівка, вул. Леніна, 35</t>
  </si>
  <si>
    <t>Первинний осередок Семенівської районної організації Соціалістичної партії України с. Леонівка</t>
  </si>
  <si>
    <t>Коваленко Людмила Борисівна,</t>
  </si>
  <si>
    <t>Чернігівська обл., м. Ніжин, вул. Московька, 54-г, кв. 6</t>
  </si>
  <si>
    <t>Первинна партійна організація № 11 Ніжинської міської партійної організації Республіканської партії України</t>
  </si>
  <si>
    <t>Проявко Микола Григорович,</t>
  </si>
  <si>
    <t>Чернігівська обл., Коропський р., с. Черешеньки, вул.Набережна ,12</t>
  </si>
  <si>
    <t>Черешенський первинний осередок Коропської районної організації Української Народної Партії</t>
  </si>
  <si>
    <t>Прилуцька Ірина Миколаївна,</t>
  </si>
  <si>
    <t>17150, Чернігівська обл., Носівський р., с. Софіївка, вул. Леніна, буд. 34</t>
  </si>
  <si>
    <t>Софіївський первинний осередок Носівської районної організації Селянської партії України</t>
  </si>
  <si>
    <t>Бондар Ганна Федорівна,</t>
  </si>
  <si>
    <t>17141, Чернігівська обл., Носівський р., с. Степові Хутори, вул. Ювілейна, буд. 13</t>
  </si>
  <si>
    <t>Степнохутірський первинний осередок Носівської районної організації Селянської партії України</t>
  </si>
  <si>
    <t>Ніколаєнко Валентина Миколаївна,</t>
  </si>
  <si>
    <t>15471, Чернігівська обл., Семенівський р., с. Стара Гутка, вул. Л. Українки</t>
  </si>
  <si>
    <t>Первинний осередок Семенівської районної організації Соціалістичної партії України с. Стара Гутка</t>
  </si>
  <si>
    <t>Куциба Параска Хомівна,</t>
  </si>
  <si>
    <t>17140, Чернігівська обл., Носівський р., с. Шлях Ілліча, вул. Леніна, буд. 18</t>
  </si>
  <si>
    <t>Шляхіллічівський первинний осередок Носівської районної організації Селянської партії України</t>
  </si>
  <si>
    <t>153/152</t>
  </si>
  <si>
    <t>Кучерова Олена Семенівна,</t>
  </si>
  <si>
    <t>15411, Чернігівська обл., Семенівський р., с. Медведівка, вул. Польова</t>
  </si>
  <si>
    <t>Медведівська первинна партійна організація Семенівської районної організації Соціалістичної партії України</t>
  </si>
  <si>
    <t>Савченко Валентина Михайлівна,</t>
  </si>
  <si>
    <t>17114, Чернігівська обл., Носівський р., с. Плоске, вул. Мірошника, буд. 5</t>
  </si>
  <si>
    <t>Плосківський первинний осередок Носівської районної організації Селянської партії України</t>
  </si>
  <si>
    <t>Тетеріна Юлія Петрівна,</t>
  </si>
  <si>
    <t>Чернігівська обл., м. Ніжин, вул. Московська, 54-г, кв.6</t>
  </si>
  <si>
    <t>Первинна партійна організація № 10 Ніжинської міської партійної організації Республіканської партії України</t>
  </si>
  <si>
    <t>Перехода Наталія Володимирівна,</t>
  </si>
  <si>
    <t>17122, Чернігівська обл., Носівський р., с. Козари, вул. Кікоша, буд. 10</t>
  </si>
  <si>
    <t>Козарський первинний осередок Носівської районної організації Селянської партії України</t>
  </si>
  <si>
    <t>Шевченко Олена Миколаївна,</t>
  </si>
  <si>
    <t>15452, Чернігівська обл., Семенівський р., с. Лосівка</t>
  </si>
  <si>
    <t>Первинний осередок Семенівської районної організації Соціалістичної партії України с. Лосівка</t>
  </si>
  <si>
    <t>Романок Михайло Олексійович,</t>
  </si>
  <si>
    <t>17151, Чернігівська обл., Носівський р., с. Ганнівка, вул. Перемоги, буд.8</t>
  </si>
  <si>
    <t>Ганнівський первинний осередок Носівської районної організації Селянської партії України</t>
  </si>
  <si>
    <t>Костенецька Інна Віталіївна,</t>
  </si>
  <si>
    <t>Первинна партійна організація № 6 Ніжинської міської партійної організації Республіканської Партії України</t>
  </si>
  <si>
    <t>Булаш Юрій Димитрович,</t>
  </si>
  <si>
    <t>15000, Чернігівська обл., Ріпкинський р., смт Ріпки, вул. Чернігівська,буд. 6а</t>
  </si>
  <si>
    <t>Ріпкинська районна організація Української селянської демократичної партії(УДСП)</t>
  </si>
  <si>
    <t>Баклан Світлана Григорівна,</t>
  </si>
  <si>
    <t>17142, Чернігівська обл., Носівський р., с. Рівчак-Степанівка, вул.Шевченка, буд. 21</t>
  </si>
  <si>
    <t>Рівчак-Степанівський первинний осередок Носівської районної організації Селянської партії України</t>
  </si>
  <si>
    <t>Мариненко Сергій Андрійович,</t>
  </si>
  <si>
    <t>17113, Чернігівська обл., Носівський р., с. Мрин, вул. Червонопартизанська, буд. 105</t>
  </si>
  <si>
    <t>Мринський первинний осередок Носівської районної організації Селянської партії України</t>
  </si>
  <si>
    <t>Примаченко Ольга Михайлівна,</t>
  </si>
  <si>
    <t>15000, Чернігівська обл., Ріпкинський р., смт Ріпки, вул .Грициніна,буд.1 кв. 29</t>
  </si>
  <si>
    <t>Ріпкинська селищна первинна партійна організація політичної партії "Трудова Україна"</t>
  </si>
  <si>
    <t>Риндя Олександа Олександрівна,</t>
  </si>
  <si>
    <t>Первинна партійна організація № 7 Ніжинської міської партійної організації Республіканської Партії України</t>
  </si>
  <si>
    <t>Вовк Михайло Михайлович,</t>
  </si>
  <si>
    <t>15071, Чернігівська обл., Ріпкинський р., с. Новоукраїнське, вул.Партизанська, буд. 23</t>
  </si>
  <si>
    <t>Новоукраїнська сільська первинна партійна організація політичної партії "Трудова Україна"</t>
  </si>
  <si>
    <t>Полосьмак Віктор Іванович,</t>
  </si>
  <si>
    <t>15054, Чернігівська обл., Ріпкинський р., с. Тараса Шевченка, вул.Пролетарська,буд. 23</t>
  </si>
  <si>
    <t>Тарасошевченківська сільська первинна партійна організація політичної партії "Трудова Україна"</t>
  </si>
  <si>
    <t>Макаренко Людмила Володимирівна,</t>
  </si>
  <si>
    <t>17130, Чернігівська обл., Носівський р., с. Червоні Партизани, вул. Куйбишева, буд. 7</t>
  </si>
  <si>
    <t>Червонопартизанський первинний осередок Носівської районної організації Селянської партії України</t>
  </si>
  <si>
    <t>Примаченко Ольга Михайлівна, Виконуюча обов"язки голови</t>
  </si>
  <si>
    <t>15000, Чернігівська обл., Ріпкинський р., смт Ріпки, вул. Любецька,буд. 5а</t>
  </si>
  <si>
    <t>Ріпкинська районна організація політичної партії "Трудова Україна"</t>
  </si>
  <si>
    <t>Бронзенко Тетяна Анатоліївна,</t>
  </si>
  <si>
    <t>Чернігівська обл., м. Ніжин, пров. Прорізний, буд. 8, кв.2</t>
  </si>
  <si>
    <t>Первинна партійна організація № 4 Ніжинської міської партійної організації Народної Партії</t>
  </si>
  <si>
    <t>Плечиста Світлана Василівна,</t>
  </si>
  <si>
    <t>17123, Чернігівська обл., Носівський р., с. Іржавець, вул. Чапаєва, буд. 23</t>
  </si>
  <si>
    <t>Іржавецький первинний осередок Носівської районної організації Селянської партії України</t>
  </si>
  <si>
    <t>Науменко Василь Петрович,</t>
  </si>
  <si>
    <t>15314, Чернігівська обл., Корюківський р., с. Турівка</t>
  </si>
  <si>
    <t>Турівський первинний осередок Корюківської районної організації Української Народної Партії</t>
  </si>
  <si>
    <t>Моругій Інна Олександрівна,</t>
  </si>
  <si>
    <t>Чернігівська обл., м. Ніжин, вул. Прилуцька, буд. 128, кв. 68</t>
  </si>
  <si>
    <t>Первинна партійна організація №11 Ніжинської міської партійної організації Народної Партії</t>
  </si>
  <si>
    <t>Шовкун Раїса Олексіївна,</t>
  </si>
  <si>
    <t>Чернігівська обл., м. Ніжин, вул. Попова, буд. 21</t>
  </si>
  <si>
    <t>Первинна партійна організація № 10 Ніжинської міської партійної організації Народної Партії</t>
  </si>
  <si>
    <t>Дусь Олена Федорівна,</t>
  </si>
  <si>
    <t>Чернігівська обл., м. Ніжин, вул. Прилуцька, буд. 164, кв. 10</t>
  </si>
  <si>
    <t>Первинна партійна організація № 9 Ніжинської міської партійної організації Народної Партії</t>
  </si>
  <si>
    <t>Кузнець Валентина Василівна,</t>
  </si>
  <si>
    <t>Чернігівська обл., м. Ніжин, вул. О.Дундича, буд. 7</t>
  </si>
  <si>
    <t>Первинна партійна організація № 8 Ніжинської міської партійної організації Народної Партії</t>
  </si>
  <si>
    <t>Халімон Олександр Анатолійович,</t>
  </si>
  <si>
    <t>Чернігівська обл., Куликівський р., смт Куликівка, вул.Артамонова,24</t>
  </si>
  <si>
    <t>Куликівський селищний осередок Куликівської районної організації Республіканської партії України</t>
  </si>
  <si>
    <t>Пархоменко Тетяна Миколаївна,</t>
  </si>
  <si>
    <t>Чернігівська обл., м. Ніжин, вул. Некрасова, буд. 3, кв. 1</t>
  </si>
  <si>
    <t>Первинна партійна організація № 7 Ніжинської міської партійної організації Народної Партії</t>
  </si>
  <si>
    <t>Боровик Любов Михайлівна,</t>
  </si>
  <si>
    <t>Чернігівська обл., Ніжинський р., с. Перемога, вул. Горького, буд. 13</t>
  </si>
  <si>
    <t>Перемозька первинна партійна організація Ніжинської районної партійної організації Народної Партії</t>
  </si>
  <si>
    <t>Величенко Анатолій Миколайович,</t>
  </si>
  <si>
    <t>Чернігівська обл., Ніжинський р., с. Світанок, вул. Світайла, буд. 1-а, кв. 6</t>
  </si>
  <si>
    <t>Світанківська первинна партійна організація Ніжинської районної партійної організації Народної Партії</t>
  </si>
  <si>
    <t>Зеленський Ігор Петрович,</t>
  </si>
  <si>
    <t>Чернігівська обл., Ніжинський р., с. Паливода, вул. Шевченка, буд. 4</t>
  </si>
  <si>
    <t>Паливодинська первинна партійна організація Ніжинської районної партійної організації Народної Партії</t>
  </si>
  <si>
    <t>Верба Марія Іванівна,</t>
  </si>
  <si>
    <t>Чернігівська обл., м. Ніжин, вул. Геологів, буд.19-а, кв.28</t>
  </si>
  <si>
    <t>Первинна партійна організація № 6 Ніжинської міської партійної організації Народної Партії</t>
  </si>
  <si>
    <t>Александров Павло Іванович,</t>
  </si>
  <si>
    <t>17150, Чернігівська обл., Носівський р., с. Софіївка, вул. Пушкіна, 6</t>
  </si>
  <si>
    <t>Софіївський первинний осередок Української народної партії</t>
  </si>
  <si>
    <t>Морозов Анатолій Петрович,</t>
  </si>
  <si>
    <t>17153, Чернігівська обл., Носівський р., с. Пустотине, вул. Кікоша, буд. 26</t>
  </si>
  <si>
    <t>Пустотинський первинний осередок Української народної партії</t>
  </si>
  <si>
    <t>Гончар Василь Миколайович,</t>
  </si>
  <si>
    <t>17112, Чернігівська обл., Носівський р., с. Селище, вул. Гоголя, буд. 6</t>
  </si>
  <si>
    <t>Селищенський первинний осередок Республіканської партії України</t>
  </si>
  <si>
    <t>Бондаренко Людмила Петрівна,</t>
  </si>
  <si>
    <t>17140, Чернігівська обл., Носівський р., с. Шлях Ілліча, вул. Молодіжна, 8</t>
  </si>
  <si>
    <t>Шляхіллічівський первинний осередок Республіканської партії України</t>
  </si>
  <si>
    <t>Постой Любов Миколаївна,</t>
  </si>
  <si>
    <t>17120, Чернігівська обл., Носівський р., с. Держанівка, вул. Лесі Українки, буд. 55</t>
  </si>
  <si>
    <t>Держанівський первинний осередок Республіканської партії України</t>
  </si>
  <si>
    <t>Коваль Лідія Володимирівна,</t>
  </si>
  <si>
    <t>17122, Чернігівська обл., Носівський р., с. Козари, вул. Шкільна, 22</t>
  </si>
  <si>
    <t>Козарський первинний осередок  Республіканської партії України</t>
  </si>
  <si>
    <t>Драган Віктор Григорович,</t>
  </si>
  <si>
    <t>17100, Чернігівська обл., Носівський р., м. Носівка, вул. Вокзальна, буд. 10А/11</t>
  </si>
  <si>
    <t>Носівська районна організація Республіканської партії України</t>
  </si>
  <si>
    <t>Браєр Михайло Меєрович,</t>
  </si>
  <si>
    <t>15461, Чернігівська обл., Семенівський р., с. Жадове, вул. Партизанська, 6</t>
  </si>
  <si>
    <t>Жадівська первинна партійна організація №1 Семенівської районної організації Соціалістичної партії України</t>
  </si>
  <si>
    <t>Заяць Віра Степанівна,</t>
  </si>
  <si>
    <t>Погорільська сільська організація Партії регіонів</t>
  </si>
  <si>
    <t>Бурнос Олена Леонідівна,</t>
  </si>
  <si>
    <t>15000, Чернігівська обл., Ріпкинський р., смт Ріпки, вул. Вишнева,буд. 64</t>
  </si>
  <si>
    <t>Ріпкинська районна організація Всеукраїнської партії трудящих</t>
  </si>
  <si>
    <t>Штанько Валентина Миколаївна,</t>
  </si>
  <si>
    <t>17130, Чернігівська обл., Носівський р., с. Червоні Партизани, вул. Комсомольська, 33</t>
  </si>
  <si>
    <t>Червонопартизанський первинний осередок Носівської районної організації Республіканської партії України</t>
  </si>
  <si>
    <t>Ворона Олександр Митрофанович, Голова</t>
  </si>
  <si>
    <t>Чернігівська обл., м. Ніжин, вул. Шевченка, буд. 2, кімн.359</t>
  </si>
  <si>
    <t>Ніжинська районна організація Партії регіонів</t>
  </si>
  <si>
    <t>Кирій Віктор Васильович,</t>
  </si>
  <si>
    <t>Чернігівська обл., м. Ніжин, вул.гоголя,6</t>
  </si>
  <si>
    <t>первинна партійна організація №5 Ніжинської міської партійної  організації  народної партії</t>
  </si>
  <si>
    <t>Марченко Ганна Семенівна,</t>
  </si>
  <si>
    <t>Тополівська сільська організація Партії регіонів</t>
  </si>
  <si>
    <t>Дитиненко Віталій Васильович,</t>
  </si>
  <si>
    <t>Чернігівська обл., Носівський р., с. Макіївка, вул. Новоселиця, 15</t>
  </si>
  <si>
    <t>Макіївський первинний осередок Носівської районної організації Селянської партії України</t>
  </si>
  <si>
    <t>Ридзель Надія Семенівна,</t>
  </si>
  <si>
    <t>Чернігівська обл., Ніжинський р., с. Дуболугівка, вул.Лугова,17</t>
  </si>
  <si>
    <t>Дуболугівська  первинна партійна організація  Ніжинської районної партійної  організації  народної партії</t>
  </si>
  <si>
    <t>Луцький Віталій Іванович,</t>
  </si>
  <si>
    <t>Чернігівська обл., Ріпкинський р., смт Ріпки, вул. Попудренка,буд. 23 кв.23</t>
  </si>
  <si>
    <t>Ріпкинська районна організація Партії "Солідарність"</t>
  </si>
  <si>
    <t>Долгорук Надія Михайлівна,</t>
  </si>
  <si>
    <t>15461, Чернігівська обл., Семенівський р., с. Жадове, вул. Верби, буд. 12</t>
  </si>
  <si>
    <t>Жадівська сільська організація Партії регіонів</t>
  </si>
  <si>
    <t>Наливайко Григорій Якович,</t>
  </si>
  <si>
    <t>17100, Чернігівська обл., Носівський р., м. Носівка, вул. Плеханова, 54</t>
  </si>
  <si>
    <t>Носівський первинний осередок Носівської районної організації Селянської партії України</t>
  </si>
  <si>
    <t>Люленко Сергій михайлович,</t>
  </si>
  <si>
    <t>Чернігівська обл., Ніжинський р., с. Заньки, вул.Лисянського,51</t>
  </si>
  <si>
    <t>Занківська первинна партійна організація  Ніжинської районної партійної  організації  народної партії</t>
  </si>
  <si>
    <t>Бондар Тамара Михайлівна,</t>
  </si>
  <si>
    <t>15422, Чернігівська обл., Семенівський р., с. Прогрес</t>
  </si>
  <si>
    <t>Прогреська сільська організація Партії регіонів</t>
  </si>
  <si>
    <t>Ігнатенко Василь Петрович,</t>
  </si>
  <si>
    <t>15000, Чернігівська обл., Ріпкинський р., смт Ріпки, вул.40р. Перемоги,буд. 15</t>
  </si>
  <si>
    <t>Ріпкинська районна організація Соціально-екологічної партії "Союз. Чорнобиль. Україна."</t>
  </si>
  <si>
    <t>Бойко Надія Єгорівна,</t>
  </si>
  <si>
    <t>17100, Чернігівська обл., Носівський р., м. Носівка, вул. Ніжинський Шлях, 43</t>
  </si>
  <si>
    <t>Носівський первинний осередок Селянської партії України</t>
  </si>
  <si>
    <t>Циганок Юрій Михайлович,</t>
  </si>
  <si>
    <t>15443, Чернігівська обл., Семенівський р., с. Костобобрів, вул. Шкільна, буд. 27</t>
  </si>
  <si>
    <t>Костобобрівська сільська організація Партії регіонів</t>
  </si>
  <si>
    <t>Подтьоп катерина григорівна,</t>
  </si>
  <si>
    <t>Чернігівська обл., Ніжинський р., с. Переходівка, вул.Поліська,106</t>
  </si>
  <si>
    <t>Переходівська первинна партійна організація  Ніжинської районної партійної  організації  народної партії</t>
  </si>
  <si>
    <t>Остапенко Ніна Олексіївна,</t>
  </si>
  <si>
    <t>Чернігівська обл., Ріпкинський р., смт Ріпки, вул. Святомиколаївська,буд.146</t>
  </si>
  <si>
    <t>Ріпкинська районна організація політичної Партії "Союз"</t>
  </si>
  <si>
    <t>Ляшенко Володимир Михайлович,</t>
  </si>
  <si>
    <t>17100, Чернігівська обл., Носівський р., м. Носівка, вул. Воскресенська, 41</t>
  </si>
  <si>
    <t>Сенченко Леся Віталіївна,</t>
  </si>
  <si>
    <t>Чернігівська обл., Ніжинський р., с. Березанка, вул. Набережна, буд. 43</t>
  </si>
  <si>
    <t>Березанська первинна партійна організація Ніжинської районної партійної організації Всеукраїнського об'єднання "Батьківщина"</t>
  </si>
  <si>
    <t>Рубис Олександр Миколайович,</t>
  </si>
  <si>
    <t>Чернігівська обл., Ріпкинський р., смт Ріпки, вул.Попудренка,буд. 23кв. 13</t>
  </si>
  <si>
    <t>Ріпкинська районна організація політичної партії "Совість України"</t>
  </si>
  <si>
    <t>Волк Валерій Львович ,</t>
  </si>
  <si>
    <t>Жовтнева сільська організація Партії регіонів</t>
  </si>
  <si>
    <t>Шемендюк Софія Дмитрівна,</t>
  </si>
  <si>
    <t>Чернігівська обл., Ніжинський р., с. Велика Кошелівка, вул. Шевченка, буд. 24</t>
  </si>
  <si>
    <t>Великокошелівська первинна партійна організація Ніжинської районної партійної організації Всеукраїнського об'єднання "Батьківщина"</t>
  </si>
  <si>
    <t>Лебідь валентина григорівна,</t>
  </si>
  <si>
    <t>Чернігівська обл., Ніжинський р., с. Бобрик, вул.Леніна,68</t>
  </si>
  <si>
    <t>Бобрицька первинна партійна організація  Ніжинської районної партійної  організації  народної партії</t>
  </si>
  <si>
    <t>Пінчук Тетяна Федорівна,</t>
  </si>
  <si>
    <t>15460, Чернігівська обл., Семенівський р., с. Машеве, вул. 40 років Перемоги, буд. 10</t>
  </si>
  <si>
    <t>Машівська сільська організація Партії регіонів</t>
  </si>
  <si>
    <t>Дерев'янко Надія Василівна, Голова</t>
  </si>
  <si>
    <t>16671, Чернігівська обл., Ніжинський р., с. Галиця, вул. Петровського, буд. 1</t>
  </si>
  <si>
    <t>Галицька первинна партійна організація Ніжинської районної партійної організації Всеукраїнського об'єднання "Батьківщина"</t>
  </si>
  <si>
    <t>Ушеніна Валентина Василівна,</t>
  </si>
  <si>
    <t>15432, Чернігівська обл., Семенівський р., с. Іванівка, вул. Центральна, буд. 69</t>
  </si>
  <si>
    <t>Іванівська сільська організація Партії регіонів</t>
  </si>
  <si>
    <t>Скрипка Валентина Володимирівна,</t>
  </si>
  <si>
    <t>Чернігівська обл., Ніжинський р., с. Колісники, вул. Об'їжджа, буд. 4</t>
  </si>
  <si>
    <t>Колісниківська первинна партійна організація Ніжинської районної партійної організації Всеукраїнського об'єднання "Батьківщина"</t>
  </si>
  <si>
    <t>Рожденний Іван Іванович,</t>
  </si>
  <si>
    <t>15420, Чернігівська обл., Семенівський р., с. Карповичі, вул. Центральна, буд. 89</t>
  </si>
  <si>
    <t>Карповицька сільська організація Партії регіонів</t>
  </si>
  <si>
    <t>Ворона Світлана Іванівна,</t>
  </si>
  <si>
    <t>Чернігівська обл., Ніжинський р., с. Крути, вул. Першотравнева, буд. 12</t>
  </si>
  <si>
    <t>Крутівська первинна партійна організація Ніжинської районної партійної організації Всеукраїнського об'єднання "Батьківщина"</t>
  </si>
  <si>
    <t>Жовта Тетяна Андріївна,</t>
  </si>
  <si>
    <t>Старогутківська сільська організація Партії регіонів</t>
  </si>
  <si>
    <t>Єрко Микола Михайлович,</t>
  </si>
  <si>
    <t>17114, Чернігівська обл., Носівський р., с. Плоске, вул. Гоголя, 13</t>
  </si>
  <si>
    <t>Плосківська сільська організація Всеукраїнського об'єднання "Батьківщина"</t>
  </si>
  <si>
    <t>Павленко Надія Михайлівна,</t>
  </si>
  <si>
    <t>Чернігівська обл., Ніжинський р., с. Кунашівка, вул. Короленка, буд.4</t>
  </si>
  <si>
    <t>Кунашівська первинна партійна організація Ніжинської районної партійної організації Всеукраїнського об'єднання "Батьківщина"</t>
  </si>
  <si>
    <t>Набок Євгеній Якович,</t>
  </si>
  <si>
    <t>17143, Чернігівська обл., Носівський р., с. Калинівка, вул. Леніна, 14</t>
  </si>
  <si>
    <t>Калинівська сільська організація Всеукраїнського об'єднання "Батьківщина"</t>
  </si>
  <si>
    <t>Тарасенко Людмила Анатоліївна,</t>
  </si>
  <si>
    <t>Чернігівська обл., Ніжинський р., с. Дуболугівка, вул. Леніна, буд. 41-а</t>
  </si>
  <si>
    <t>Дуболугівська первинна партійна організація Ніжинської районної партійної організації Всеукраїнського об'єднання "Батьківщина"</t>
  </si>
  <si>
    <t>Михайленко Світлана Олексіївна,</t>
  </si>
  <si>
    <t>Довжиканська сільська організація Партії регіонів</t>
  </si>
  <si>
    <t>Мотлях Віталій Іванович,</t>
  </si>
  <si>
    <t>17113, Чернігівська обл., Носівський р., с. Мрин, вул. Фрунзе, 6/3</t>
  </si>
  <si>
    <t>Мринська сільська організація Всеукраїнського об'єднання "Батьківщина"</t>
  </si>
  <si>
    <t>Марченко Марія Олексіївна,</t>
  </si>
  <si>
    <t>Чернігівська обл., Ніжинський р., с. Черняхівка, вул. Шевченка, буд. 5</t>
  </si>
  <si>
    <t>Черняхівська первинна партійна організація Ніжинської районної партійної організації Всеукраїнського об'єднання "Батьківщина"</t>
  </si>
  <si>
    <t>Брагіна Ольга Володимирівна,</t>
  </si>
  <si>
    <t>15444, Чернігівська обл., Семенівський р., с. Олександрівка, вул. Шевченко, буд. 72</t>
  </si>
  <si>
    <t>Олександрівська сільська організація Партії регіонів</t>
  </si>
  <si>
    <t>Левченко Володимир Миколайович,</t>
  </si>
  <si>
    <t>17150, Чернігівська обл., Носівський р., с. Софіївка, вул. Пушкіна, 5</t>
  </si>
  <si>
    <t>Софіївська сільська організація Всеукраїнського об'єднання "Батьківщина"</t>
  </si>
  <si>
    <t>Кугук Світлана Григорівна,</t>
  </si>
  <si>
    <t>15351, Чернігівська обл., Корюківський р., с. Сахутівка</t>
  </si>
  <si>
    <t>Сахутівський первинний осередок Корюківської районної організації Української Народної Партії</t>
  </si>
  <si>
    <t>Топольська Ірина Вікторівна,</t>
  </si>
  <si>
    <t>Чернігівська обл., м. Ніжин, вул.Воздвиженська,24</t>
  </si>
  <si>
    <t>первинна партійна організація  №3 Ніжинської міської партійної  організації Народної партії</t>
  </si>
  <si>
    <t>Хижняк Василь Олексійович,</t>
  </si>
  <si>
    <t>17141, Чернігівська обл., Носівський р., с. Рівчак-Степанівка, вул. Гоголя, буд.2а</t>
  </si>
  <si>
    <t>Рівчак-Степанівська сільська організація Всеукраїнського об'єднання "Батьківщина"</t>
  </si>
  <si>
    <t>Давиденко Анатолій Михайлович,</t>
  </si>
  <si>
    <t>Чернігівська обл., Ніжинський р., с. Липів Ріг, вул. Комсомольська, буд. 5</t>
  </si>
  <si>
    <t>Липіврізька первинна партійна організація Ніжинської районної партійної організації Всеукраїнського об'єднання "Батьківщина"</t>
  </si>
  <si>
    <t>Балута Ольга Степанівна,</t>
  </si>
  <si>
    <t>15431, Чернігівська обл., Семенівський р., с. Залізний Міст, вул. Нова, буд. 5</t>
  </si>
  <si>
    <t>Залізномостянська сільська організація Партії регіонів</t>
  </si>
  <si>
    <t>Пиркал Олександр Миколайович,</t>
  </si>
  <si>
    <t>15300, Чернігівська обл., Корюківський р., м. Корюківка, вул. Карла Маркса, буд. 3, кв. 28</t>
  </si>
  <si>
    <t>Корюківський первинний осередок №9 Корюківської районної організації Української Народної Партії</t>
  </si>
  <si>
    <t>круглик алла Іванівна,</t>
  </si>
  <si>
    <t>Чернігівська обл., м. Ніжин, вул.чкалова,40</t>
  </si>
  <si>
    <t>первинна партійна організація  №2 Ніжинської міської партійної  організації Народної партії</t>
  </si>
  <si>
    <t>Бруй Тарас Олексндрович,</t>
  </si>
  <si>
    <t>17110, Чернігівська обл., Носівський р., с. Хотинівка, вул. Батюка, 13</t>
  </si>
  <si>
    <t>Хотинівська сільська організація Всеукраїнського об'єднання "Батьківщина"</t>
  </si>
  <si>
    <t>Проха Олена Іванівна,</t>
  </si>
  <si>
    <t>Чернігівська обл., Ніжинський р., с. Терешківка, вул. Червоноармійська, буд. 37</t>
  </si>
  <si>
    <t>Терешківська первинна партійна організація Ніжинської районної партійної організації Всеукраїнського об'єднання "Батьківщина"</t>
  </si>
  <si>
    <t>Скрипка Дмитро Дмитрович,</t>
  </si>
  <si>
    <t>17130, Чернігівська обл., Носівський р., с. Червоні Партизани, вул. Тельмана, буд. 1</t>
  </si>
  <si>
    <t>Червонопартизанська сільська організація Всеукраїнського об'єднання "Батьківщина"</t>
  </si>
  <si>
    <t>Пучка Ігор Вячиславович,</t>
  </si>
  <si>
    <t>Чернігівська обл., м. Ніжин, вул.шевченка,112кв.2</t>
  </si>
  <si>
    <t>Первинна партійна організація №1 Ніжинської міської партійної  організації Народної партії</t>
  </si>
  <si>
    <t>Панкратьєва Валентина Петрівна,</t>
  </si>
  <si>
    <t>15300, Чернігівська обл., Корюківський р., м. Корюківка, провул. Бібліотечний, буд. 5-а</t>
  </si>
  <si>
    <t>Корюківський первинний осередок №8 Корюківської районної організації Української Народної Партії</t>
  </si>
  <si>
    <t>17151, Чернігівська обл., Носівський р., с. Ганнівка, вул. Леніна, буд. 55</t>
  </si>
  <si>
    <t>Забора анатолій Іванович,</t>
  </si>
  <si>
    <t>Чернігівська обл., Ніжинський р., с. Крути, вул.Незалежності,91а</t>
  </si>
  <si>
    <t>Крутівська первинна партійна організація  Ніжинської районної партійної  організації Народної партії</t>
  </si>
  <si>
    <t>Перепелиця Анатолій Володимирович,</t>
  </si>
  <si>
    <t>Ганнівська сільська організація Всеукраїнського об'єднання "Батьківщина"</t>
  </si>
  <si>
    <t>Кочур Ніна Григорівна, Керівник структурного утворення політичної партії</t>
  </si>
  <si>
    <t>15350, Чернігівська обл., Корюківський р., с. Тютюнниця</t>
  </si>
  <si>
    <t>Тютюнницька первинна організація  Корюківської районної організації Української Народної Партії</t>
  </si>
  <si>
    <t>Пащенко Лідія миколаївна,</t>
  </si>
  <si>
    <t>Чернігівська обл., Ніжинський р., с. Перебудова, вул.Першого Травня,59</t>
  </si>
  <si>
    <t>Перебудівська первинна партійна організація  Ніжинської районної партійної  організації Народної партії</t>
  </si>
  <si>
    <t>Голуб Юлія Володимирівна,</t>
  </si>
  <si>
    <t>15470, Чернігівська обл., Семенівський р., с. Радомка, вул. Першотравнева</t>
  </si>
  <si>
    <t>Радомська сільська організація Партії регіонів</t>
  </si>
  <si>
    <t>Кудрицький Микола Якимович,</t>
  </si>
  <si>
    <t>17123, Чернігівська обл., Носівський р., с. Іржавець, вул. Зарічна, 9</t>
  </si>
  <si>
    <t>Іржавецька сільська організація Всеукраїнського об'єднання "Батьківщина"</t>
  </si>
  <si>
    <t>Яловська Тетяна Миколаївна,</t>
  </si>
  <si>
    <t>Чернігівська обл., Ніжинський р., с. Данине, вул.Шевченка,5</t>
  </si>
  <si>
    <t>Данинська первинна партійна організація  Ніжинської районної партійної  організації Народної партії</t>
  </si>
  <si>
    <t>Лисак Ігор Олексійович,</t>
  </si>
  <si>
    <t>17140, Чернігівська обл., Носівський р., с. Шлях Ілліча, вул. Першого травня, 4</t>
  </si>
  <si>
    <t>Шляхіллічівська сільська організація Всеукраїнського об'єднання "Батьківщина"</t>
  </si>
  <si>
    <t>Козлов Анатолій Миколайович,</t>
  </si>
  <si>
    <t>15441, Чернігівська обл., Семенівський р., с. Галаганівка, вул. Шевченко, буд. 76</t>
  </si>
  <si>
    <t>Галаганівська сільська організація Партії регіонів</t>
  </si>
  <si>
    <t>Безпалий Володимир Петрович,</t>
  </si>
  <si>
    <t>Чернігівська обл., Ніжинський р., с. Переяслівка, вул. Приостерна, буд. 21</t>
  </si>
  <si>
    <t>Переяслівська первинна партійна організація Ніжинської районної партійної організації Всеукраїнського об'єднання "Батьківщина"</t>
  </si>
  <si>
    <t>клименко Софія Григорівна,</t>
  </si>
  <si>
    <t>Чернігівська обл., Ніжинський р., с. Терешківка, вул.Леніна,15</t>
  </si>
  <si>
    <t>Терешківська первинна партійна організація  Ніжинської районної партійної  організації Народної партії</t>
  </si>
  <si>
    <t>Лось Софія Дем'янівна,</t>
  </si>
  <si>
    <t>15452, Чернігівська обл., Семенівський р., с. Лосівка, вул. Першотравнева, буд. 26</t>
  </si>
  <si>
    <t>Лосівська сільська організація Партії регіонів</t>
  </si>
  <si>
    <t>Чередниченко Григорій Нестерович,</t>
  </si>
  <si>
    <t>17141, Чернігівська обл., Носівський р., с. Степові Хутори, вул. Лесі Українки, буд. 25</t>
  </si>
  <si>
    <t>Степнохутірська первинна організація Всеукраїнського об'єднання "Батьківщина"</t>
  </si>
  <si>
    <t>Відіш Олена Анатоліївна,</t>
  </si>
  <si>
    <t>17122, Чернігівська обл., Носівський р., с. Козари, вул. Дубини, буд. 25</t>
  </si>
  <si>
    <t>Козарська сільська організація Всеукраїнського об'єднання "Батьківщина"</t>
  </si>
  <si>
    <t>Страшок Григорій Васильович,</t>
  </si>
  <si>
    <t>17120, Чернігівська обл., Носівський р., с. Держанівка, вул. Хліборобська, буд. 60</t>
  </si>
  <si>
    <t>Держанівська первинна організація Всеукраїнського об'єднання "Батьківщина"</t>
  </si>
  <si>
    <t>Висоцька Марія Олександрівна,</t>
  </si>
  <si>
    <t>15421, Чернігівська обл., Семенівський р., с. Хотіївка, вул. Жовтнева, буд. 34</t>
  </si>
  <si>
    <t>Хотіївська сільська організація Партії регіонів</t>
  </si>
  <si>
    <t>Прохоренко Людмила миколаївна,</t>
  </si>
  <si>
    <t>Чернігівська обл., Ніжинський р., с. Сальне, вул.жовтнева,26</t>
  </si>
  <si>
    <t>Сальнянська первинна партійна організація  Ніжинської районної партійної  організації Народної партії</t>
  </si>
  <si>
    <t>Могильний Петро Миколайович,</t>
  </si>
  <si>
    <t>17152, Чернігівська обл., Носівський р., с. Макіївка, вул. Маяковського, буд. 20</t>
  </si>
  <si>
    <t>Макіївська первинна організація Всеукраїнського об'єднання "Батьківщина"</t>
  </si>
  <si>
    <t>Кошовий Іван Федорович,</t>
  </si>
  <si>
    <t>17111, Чернігівська обл., Носівський р., с. Лихачів, вул. Центральна, буд. 185</t>
  </si>
  <si>
    <t>Лихачівська первинна організація Всеукраїнського об'єднання "Батьківщина"</t>
  </si>
  <si>
    <t>Коваль Людмила Яківна,</t>
  </si>
  <si>
    <t>Чернігівська обл., Ніжинський р., с. Червоний Шлях, вул. Лесі Українки, буд. 7</t>
  </si>
  <si>
    <t>Перемозька первинна партійна організація Ніжинської районної партійної організації Всеукраїнського об'єднання "Батьківщина"</t>
  </si>
  <si>
    <t>василенко Олександр григорович,</t>
  </si>
  <si>
    <t>Чернігівська обл., м. Ніжин, вул.Гастелло,53</t>
  </si>
  <si>
    <t>первинна партійна організація №20 Ніжинської міської партійної  організації Народної партії</t>
  </si>
  <si>
    <t>Віротченко Ніна Іванівна,</t>
  </si>
  <si>
    <t>17100, Чернігівська обл., Носівський р., м. Носівка, вул. Суворова, буд. 69</t>
  </si>
  <si>
    <t>Носівська міська організація Всеукраїнського об'єднання "Батьківщина"</t>
  </si>
  <si>
    <t>Томилко Ніна Данилівна,</t>
  </si>
  <si>
    <t>Чернігівська обл., Ріпкинський р., с. Мохначі, вул. Радянська,буд. 12</t>
  </si>
  <si>
    <t>Мохначівська сільська організація політичної партії "Народний Союз Наша Україна"</t>
  </si>
  <si>
    <t>Калінінський Владислав Костянтинович,</t>
  </si>
  <si>
    <t>17100, Чернігівська обл., Носівський р., м. Носівка, вул. Ніжинський шлях, буд. 11</t>
  </si>
  <si>
    <t>Носівська районна організація політичної партії "Совість України"</t>
  </si>
  <si>
    <t>Сидоренко Оксана Василівна,</t>
  </si>
  <si>
    <t>17100, Чернігівська обл., Носівський р., м. Носівка, вул. Центральна, буд. 45, кв. 6</t>
  </si>
  <si>
    <t>Носівська районна організація Патріотичної партії України</t>
  </si>
  <si>
    <t>Куранда тетяна василівна,</t>
  </si>
  <si>
    <t>Чернігівська обл., Ніжинський р., с. Велика Кошелівка, вул.Радянська,38</t>
  </si>
  <si>
    <t>Великокошелівська первинна партійна організація  Ніжинської районної партійної  організації Народної партії</t>
  </si>
  <si>
    <t>Соловей Петро Миколайович,</t>
  </si>
  <si>
    <t>Чернігівська обл., Ріпкинський р., с. Вербичі, вул. Молодіжна,буд. 16</t>
  </si>
  <si>
    <t>Вербицька сільська організація політичної партії "Народний Союз Наша Україна"</t>
  </si>
  <si>
    <t>Волощук Петро Михайлович,</t>
  </si>
  <si>
    <t>17111, Чернігівська обл., Носівський р., с. Лихачів, вул. Пушкіна, буд. 1</t>
  </si>
  <si>
    <t>Лихачівська первинна організація Народної партії</t>
  </si>
  <si>
    <t>Бондаренко Марія Михайлівна,</t>
  </si>
  <si>
    <t>17100, Чернігівська обл., Носівський р., м. Носівка, вул. Чехова, буд. 24</t>
  </si>
  <si>
    <t>Носівська міська організація Всеукраїнської партії трудящих</t>
  </si>
  <si>
    <t>Оганесян Ніна Олександрівна,</t>
  </si>
  <si>
    <t>15430, Чернігівська обл., Семенівський р., с. Миколаївка, вул. Семенівська, буд. 26</t>
  </si>
  <si>
    <t>Миколаївська сільська організація Партії регіонів</t>
  </si>
  <si>
    <t>Бисько лариса миколаївна,</t>
  </si>
  <si>
    <t>Чернігівська обл., Ніжинський р., с. Талалаївка, вул.жовтнева,13</t>
  </si>
  <si>
    <t>Талалаївська первинна партійна організація  Ніжинської районної партійної  організації Народної партії</t>
  </si>
  <si>
    <t>Летошко Тамара Михайлівна,</t>
  </si>
  <si>
    <t>Чернігівська обл., Ріпкинський р., с. Павлівка, вул. Вишнева,буд. 1</t>
  </si>
  <si>
    <t>Павлівська сільська організація політичної партії "Народний Союз Наша Україна"</t>
  </si>
  <si>
    <t>Веременко Микола Миколайович,</t>
  </si>
  <si>
    <t>17145, Чернігівська обл., вул. Леніна, буд. 12</t>
  </si>
  <si>
    <t>Коломійцівська первинна організація Народної партії</t>
  </si>
  <si>
    <t>Іващенко Наталія Федорівна,</t>
  </si>
  <si>
    <t>Чернігівська обл., Ніжинський р., с. Черняхівка, вул.Леніна,18</t>
  </si>
  <si>
    <t>Черняхівська первинна партійна організація  Ніжинської районної партійної  організації Народної партії</t>
  </si>
  <si>
    <t>Білодід Валерій Олександрович,</t>
  </si>
  <si>
    <t>17110, Чернігівська обл., Носівський р., с. Хотинівка, вул. Комсомольська, буд. 19</t>
  </si>
  <si>
    <t>Хотинівська первинна організація Народної партії</t>
  </si>
  <si>
    <t>Ігнатенко Ольга Олександрівна,</t>
  </si>
  <si>
    <t>Чернігівська обл., Ріпкинський р., с. Ямище, вул.Леніна,буд. 11</t>
  </si>
  <si>
    <t>Гучинська сільська організація політичної партії "Народний Союз Наша Україна"</t>
  </si>
  <si>
    <t>Гутнік Василь Валерійович,</t>
  </si>
  <si>
    <t>15411, Чернігівська обл., Семенівський р., с. Медведівка, вул. Радянська, буд. 21</t>
  </si>
  <si>
    <t>Медведівська сільська організація Партії регіонів</t>
  </si>
  <si>
    <t>Шматко Микола Миколайович,</t>
  </si>
  <si>
    <t>Чернігівська обл., Ніжинський р., смт Лосинівка, вул. Коцюбинського, буд. 5</t>
  </si>
  <si>
    <t>Лосинівська первинна партійна організація Ніжинської районної партійної організації Всеукраїнського об'єднання "Батьківщина"</t>
  </si>
  <si>
    <t>Кочерга Анатолій Володимирович,</t>
  </si>
  <si>
    <t>Чернігівська обл., Ніжинський р., с. Кукшин, вул. Власенків, буд. 4 кв. 1</t>
  </si>
  <si>
    <t>Кукшинська первинна партійна організація Ніжинської районної партійної організації Всеукраїнського об'єднання "Батьківщина"</t>
  </si>
  <si>
    <t>Марущенко Раїса Олексіївна,</t>
  </si>
  <si>
    <t>Чернігівська обл., Носівський р., с. Держанівка, вул. Шевченка, буд. 31</t>
  </si>
  <si>
    <t>Держанівська первинна організація Народної партії</t>
  </si>
  <si>
    <t>Захарук Оксана Ярославівна,</t>
  </si>
  <si>
    <t>Чернігівська обл., Носівський р., с. Рівчак-Степанівка, вул. Пролетарська, буд. 21</t>
  </si>
  <si>
    <t>Рівчак-Степанівська первинна організація Народної партії</t>
  </si>
  <si>
    <t>Безпала валентина Іванівна,</t>
  </si>
  <si>
    <t>Чернігівська обл., Ніжинський р., с. Переяслівка, вул.жовтнева,19</t>
  </si>
  <si>
    <t>Переяслівська первинна партійна організація  Ніжинської районної партійної  організації Народної партії</t>
  </si>
  <si>
    <t>Білан Людлмила Віталіївна,</t>
  </si>
  <si>
    <t>Чернігівська обл., Ніжинський р., с. Шняківка, вул. Комсомольська, буд. 11</t>
  </si>
  <si>
    <t>Шняківська первинна партійна організація Ніжинської районної партійної організації Всеукраїнського об'єднання "Батьківщина"</t>
  </si>
  <si>
    <t>Примак Олексій Михайлович,</t>
  </si>
  <si>
    <t>Чернігівська обл., Ніжинський р., с. Кукшин, вул. Власенків, буд. 4-а</t>
  </si>
  <si>
    <t>Кукшинська первинна партійна організація Ніжинської районної партійної організації Комуністичної партії України</t>
  </si>
  <si>
    <t>парубець Олександр миколайович,</t>
  </si>
  <si>
    <t>Чернігівська обл., Ніжинський р., с. Галиця, вул Петровського,17</t>
  </si>
  <si>
    <t>Галицька первинна партійна організація  Ніжинської районної партійної  організації Народної Партії</t>
  </si>
  <si>
    <t>Кубрак Лідія Андріївна,</t>
  </si>
  <si>
    <t>Чернігівська обл., Ніжинський р., с. Липів Ріг, вул. Леніна, буд. 20</t>
  </si>
  <si>
    <t>Липіврізька первинна партійна організація Ніжинської районної партійної організації Комуністичної партії України</t>
  </si>
  <si>
    <t>Великородний Олег Володимирович,</t>
  </si>
  <si>
    <t>15000, Чернігівська обл., Ріпкинський р., смт Ріпки, вул.1-го Травня,буд. 17 кв. 8</t>
  </si>
  <si>
    <t>Ріпкинська районна Чернігівської області партійна організація партії "Національно-демократичне об'єднання"Україна"</t>
  </si>
  <si>
    <t>петрик іван Іванович,</t>
  </si>
  <si>
    <t>Чернігівська обл., Ніжинський р., смт Лосинівка, вул.Радянська,59</t>
  </si>
  <si>
    <t>Лосинівська  первинна партійна організація  Ніжинської районної партійної  організації Народна Партія</t>
  </si>
  <si>
    <t>Лисенко Володимир Гаврилович,</t>
  </si>
  <si>
    <t>Чернігівська обл., Ніжинський р., с. Шняківка, вул. Горького, буд. 4</t>
  </si>
  <si>
    <t>Шняківська сільська організація політичної партії "Народний Союз Наша Україна"</t>
  </si>
  <si>
    <t>Горобей Інна Миколаївна,</t>
  </si>
  <si>
    <t>Чернігівська обл., Ніжинський р., с. Червоний Шлях, вул. Лесі Українки, буд. 70</t>
  </si>
  <si>
    <t>Перемозька сільська організація політичної партії "Народний Союз Наша Україна"</t>
  </si>
  <si>
    <t>Прокопець Галина Іванівна,</t>
  </si>
  <si>
    <t>Чернігівська обл., Ніжинський р., с. Безуглівка, вул. Берегова, буд. 34</t>
  </si>
  <si>
    <t>Безуглівська сільська організація політичної партії "Народний Союз Наша Україна"</t>
  </si>
  <si>
    <t>Коломійченко Ганна Михайлівна,</t>
  </si>
  <si>
    <t>Чернігівська обл., Ніжинський р., с. Бурківка, вул. Леніна, буд. 107</t>
  </si>
  <si>
    <t>Бурківська сільська організація політичної партії "Народний Союз Наша Україна"</t>
  </si>
  <si>
    <t>Радченко Валентина Григорівна,</t>
  </si>
  <si>
    <t>17140, Чернігівська обл., Носівський р., с. Тертишники, вул.Механізаторів, буд.8</t>
  </si>
  <si>
    <t>Тертишницький сільський осередок Соціал-демократичної партії України (об'єднаної)</t>
  </si>
  <si>
    <t>Сиводід Світлана Василівна,</t>
  </si>
  <si>
    <t>Чернігівська обл., Ніжинський р., с. Кукшин, вул. Богунська, буд. 74</t>
  </si>
  <si>
    <t>Кукшинська сільська орагнізація політичної партії "Народний Союз Наша Україна"</t>
  </si>
  <si>
    <t>Лутченко Надія володимирівна,</t>
  </si>
  <si>
    <t>Чернігівська обл., Ніжинський р., с. Кунашівка, вул.Леніна,42а,кв.3</t>
  </si>
  <si>
    <t>Кунашівська первинна партійна організація  Ніжинської районної партійної  організації Народної Партії</t>
  </si>
  <si>
    <t>Устименко Микола Миколайович,</t>
  </si>
  <si>
    <t>17100, Чернігівська обл., Носівський р., м. Носівка, вул. Вокзальна, 10-Б, кв. 12</t>
  </si>
  <si>
    <t>Носівська первинна організація Народної партії</t>
  </si>
  <si>
    <t>Прокопенко Михайло Михайлович,</t>
  </si>
  <si>
    <t>15362, Чернігівська обл., Корюківський р., с. Домашлин</t>
  </si>
  <si>
    <t>Домашлинський первинний осередок Корюківської районної організації Української Народної Партії</t>
  </si>
  <si>
    <t>Берковець Валентин Іванович,</t>
  </si>
  <si>
    <t>Чернігівська обл., м. Ніжин, вул. Овдіївська, буд. 19, кв. 15</t>
  </si>
  <si>
    <t>Ніжинська районна партійна організація Республіканської партії України</t>
  </si>
  <si>
    <t>Сайко Марія Миколаївна,</t>
  </si>
  <si>
    <t>15450, Чернігівська обл., Семенівський р., с. Баранівка</t>
  </si>
  <si>
    <t>Баранівська сільська організація Партії регіонів</t>
  </si>
  <si>
    <t>Козачуха Петро Петрович,</t>
  </si>
  <si>
    <t>Чернігівська обл., Ніжинський р., с. Талалаївка, вул.Жовтнева, буд. 8</t>
  </si>
  <si>
    <t>Талалаївська первинна партійна організація Ніжинської районної партійної організації Всеукраїнського об'єднання "Батьківщина"</t>
  </si>
  <si>
    <t>4/94</t>
  </si>
  <si>
    <t>17100, Чернігівська обл., Носівський р., м. Носівка, вул.Ювілейна, буд.40</t>
  </si>
  <si>
    <t>Носівська районна організація Соціал-демократичної партії України (об'єднаної)</t>
  </si>
  <si>
    <t>Висоцький Григорій Іванович,</t>
  </si>
  <si>
    <t>Камківський первинний осередок Корюківської районної організації Української Народної Партії</t>
  </si>
  <si>
    <t>Щербина Валентина Олександрівна,</t>
  </si>
  <si>
    <t>Чернігівська обл., Ніжинський р., с. Черняхівка, пров. Вишневий, буд. 9</t>
  </si>
  <si>
    <t>Черняхівська первинна партійна організація Ніжинської районної партійної організації Республіканської партії України</t>
  </si>
  <si>
    <t>Кривошей ольга Вікторівна,</t>
  </si>
  <si>
    <t>Чернігівська обл., Ніжинський р., с. Зруб, вул.мічуріна,49</t>
  </si>
  <si>
    <t>Зрубівська первинна партійна організація  Ніжинської районної партійної  організації Народної партії</t>
  </si>
  <si>
    <t>Гречко Валентина Федорівна,</t>
  </si>
  <si>
    <t>Чернігівська обл., Ніжинський р., с. Кукшин, вул. Мічуріна, буд. 10</t>
  </si>
  <si>
    <t>Кукшинська первинна партійна організація Ніжинської районної партійної організації Соціалістичної партії України</t>
  </si>
  <si>
    <t>Бойко Тетяна Михайлівна,</t>
  </si>
  <si>
    <t>17113, Чернігівська обл., Носівський р., с. Мрин, вул.Щорса, буд.4</t>
  </si>
  <si>
    <t>Мринський сільський осередок Соціал-демократичної партії України (об'єднаної)</t>
  </si>
  <si>
    <t>Гайдомко ВасильГригорович,</t>
  </si>
  <si>
    <t>Чернігівська обл., Ріпкинський р., смт Добрянка, вул.Фрунзе, 24а</t>
  </si>
  <si>
    <t>Добрянська селищна первинна партійна організація Народної партії</t>
  </si>
  <si>
    <t>Науменко Марія Іванівна,</t>
  </si>
  <si>
    <t>Велико-Кошелівська первинна партійна організація Ніжинської районної партійної організації Соціалістичної партії України</t>
  </si>
  <si>
    <t>Вальченко Василь Іванович,</t>
  </si>
  <si>
    <t>17150, Чернігівська обл., Носівський р., с. Софіївка, вул.Комсомольська, буд.60</t>
  </si>
  <si>
    <t>Софіївський сільський осередок Соціал-демократичної партії України (об'єднаної)</t>
  </si>
  <si>
    <t>Коротенко Олег васильович,</t>
  </si>
  <si>
    <t>Чернігівська обл., м. Ніжин, вул.жовтнева,1 кв.47</t>
  </si>
  <si>
    <t>Червоноколодязька  первинна партійна організація  Ніжинської районної партійної  організації Соціалістичної партії України</t>
  </si>
  <si>
    <t>Боровик Григорій Іванович,</t>
  </si>
  <si>
    <t>15312, Чернігівська обл., Корюківський р., с. Перелюб, вул. Молодіжна, буд. 7</t>
  </si>
  <si>
    <t>Перелюбська первинна партійна організація Корюківської районної організації Республіканської партії України</t>
  </si>
  <si>
    <t>Глатко Анатолій Іванович,</t>
  </si>
  <si>
    <t>Переяслівська первинна партійна організація Ніжинської районної партійної організації Соціалістичної партії України</t>
  </si>
  <si>
    <t>17143, Чернігівська обл., Носівський р., с. Калинівка, вул.Тракторна, буд.2</t>
  </si>
  <si>
    <t>Калинівський сільський осередок Соціал-демократичної партії України (об'єднаної)</t>
  </si>
  <si>
    <t>Житнік Іван Андрійович,</t>
  </si>
  <si>
    <t>Чернігівська обл., Ріпкинський р., с. Гута-Ткачова, вул. Комсомольська,буд. 14</t>
  </si>
  <si>
    <t>Гута-Ткачевська сільська первинна партійна організація Народної партії</t>
  </si>
  <si>
    <t>Шеремет Тетяна Миколаївна,</t>
  </si>
  <si>
    <t>15331, Чернігівська обл., Корюківський р., смт Холми, вул. Л. Українки, буд. 8</t>
  </si>
  <si>
    <t>Холминська первинна партійна організація Корюківської районної організації Республіканської партії України</t>
  </si>
  <si>
    <t>Білан Ніна Вікторівна,</t>
  </si>
  <si>
    <t>Шняківська первинна партійна організація Ніжинської районної партійної організації Соціалістичної партії України</t>
  </si>
  <si>
    <t>Чорненький Леонід Гаврилович,</t>
  </si>
  <si>
    <t>17111, Чернігівська обл., Носівський р., с. Лихачів, вул.Перемоги, буд.14</t>
  </si>
  <si>
    <t>Лихачівський сільський осередок Соціал-демократичної партії України (об'єднаної)</t>
  </si>
  <si>
    <t>Суярко Ольга Іванівна,</t>
  </si>
  <si>
    <t>Чернігівська обл., м. Ніжин, вул.жовтнева,1кв.47</t>
  </si>
  <si>
    <t>Хоминська первинна партійна організація  Ніжинської районної партійної  організації Соціалістичної партії України</t>
  </si>
  <si>
    <t>Коровай Ганна Федорівна,</t>
  </si>
  <si>
    <t>17140, Чернігівська обл., Носівський р., с. Шлях Ілліча, вул.Садова, буд.5</t>
  </si>
  <si>
    <t>Шляхіллічівський сільський осередок Соціал-демократичної партії України (об'єднаної)</t>
  </si>
  <si>
    <t>Висоцька Світлана Леонідівна,</t>
  </si>
  <si>
    <t>15420, Чернігівська обл., Семенівський р., с. Леонівка, вул. Садова, буд. 3</t>
  </si>
  <si>
    <t>Леонівська сільська організація Партії регіонів</t>
  </si>
  <si>
    <t>Зубицька Лідія Іванівна,</t>
  </si>
  <si>
    <t>16600, Чернігівська обл., м. Ніжин, вул.Жовтнева,1 кв.47</t>
  </si>
  <si>
    <t>Гармащинська первинна партійна організація  Ніжинської районної партійної  організації Соціалістичної партії України</t>
  </si>
  <si>
    <t>Ольчак Наталія Василівна,</t>
  </si>
  <si>
    <t>Камківська первинна партійна організація Корюківської районної організації Республіканської партії України</t>
  </si>
  <si>
    <t>Яговенко Сергій Васильович,</t>
  </si>
  <si>
    <t>17121, Чернігівська обл., Носівський р., с. Адамівка, вул.Молодіжна, буд.4</t>
  </si>
  <si>
    <t>Адамівський сільський осередок Соціал-демократичної партії України (об'єднаної)</t>
  </si>
  <si>
    <t>Луцай Олександр Дмитрович,</t>
  </si>
  <si>
    <t>15054, Чернігівська обл., Ріпкинський р., смт Ріпки, вул. Шевченка,буд. 163а</t>
  </si>
  <si>
    <t>Ріпкинська селищна первинна партійна організація Народної партії</t>
  </si>
  <si>
    <t>Потенко Ольга Олександрівна,</t>
  </si>
  <si>
    <t>Орликівська сільська організація Партії регіонів</t>
  </si>
  <si>
    <t>Юсик Володимир Миколайович,</t>
  </si>
  <si>
    <t>Чернігівська обл., м. Ніжин, вул.Жовтнева,1 кв.47</t>
  </si>
  <si>
    <t>Бобрицька  первинна партійна організація  Ніжинської районної партійної  організації Соціалістичної партії України</t>
  </si>
  <si>
    <t>Корінь Надія Сергіївна,</t>
  </si>
  <si>
    <t>15314, Чернігівська обл., Корюківський р., с. Наумівка</t>
  </si>
  <si>
    <t>Наумівська первинна партійна організація Корюківської районної організації Республіканської партії України</t>
  </si>
  <si>
    <t>Адаменко Анатолій Григорович,</t>
  </si>
  <si>
    <t>Чернігівська обл., м. Ніжин, вул. Жовтнева, б. 1, кв. 47</t>
  </si>
  <si>
    <t>Бурківська первинна партійна організація Ніжинської районної партійної організації Соціалістичної партії України</t>
  </si>
  <si>
    <t>Кобзар Леонід Ілліч,</t>
  </si>
  <si>
    <t>Чернігівська обл., Ріпкинський р., с. Грабівка, вул. Шевченка,буд. 1</t>
  </si>
  <si>
    <t>Грабівська сільська первинна партійна організація Народної партії</t>
  </si>
  <si>
    <t>Скрибка Наталія Олександрівна,</t>
  </si>
  <si>
    <t>17140, Чернігівська обл., Носівський р., с. Ясна Зірка, вул.Конституції, буд.9</t>
  </si>
  <si>
    <t>Яснозірський сільський осередок Соціал-демократичної партії України (об'єднаної)</t>
  </si>
  <si>
    <t>Бесараб Ніна Михайлівна,</t>
  </si>
  <si>
    <t>Чернігівська обл., Ніжинський р., с. Мала Кошелівка, вул. Молодіжна, буд. 22</t>
  </si>
  <si>
    <t>Малокошелівська первинна партійна організація Ніжинської районної партійної організації Всеукраїнського об'єднання "Батьківщина"</t>
  </si>
  <si>
    <t>Стратник Володимир Анатолієвич,</t>
  </si>
  <si>
    <t>Первинна партійна організація №16 Ніжинської міської партійної організації Соціалістичної партії України</t>
  </si>
  <si>
    <t>Шеремет Сергій Григорович,</t>
  </si>
  <si>
    <t>15300, Чернігівська обл., Корюківський р., м. Корюківка, вул. Шевченка, буд. 73</t>
  </si>
  <si>
    <t>Корюківська районна організація Республіканської партії України</t>
  </si>
  <si>
    <t>Смольцюга Валентина Павлівна,</t>
  </si>
  <si>
    <t>Чернігівська обл., м. Ніжин, вул.жовтнева,1 кв..47</t>
  </si>
  <si>
    <t>Червоношляхівська первинна партійна організація  Ніжинської районної партійної  організації Соціалістичної партії України</t>
  </si>
  <si>
    <t>Єрмак Наталія Петрівна,</t>
  </si>
  <si>
    <t>Чернігівська обл., Ріпкинський р., с. Олександрівка, вул. Пушкіна,буд. 57</t>
  </si>
  <si>
    <t>Олександрівська сільська первинна партійна організація Народної партії</t>
  </si>
  <si>
    <t>Дьогтяр Наталія Юріївна,</t>
  </si>
  <si>
    <t>17120, Чернігівська обл., Носівський р., с. Держанівка, вул.Хліборобська, буд.81</t>
  </si>
  <si>
    <t>Держанівський сільський осередок Соціал-демократичної партії України (об'єднаної)</t>
  </si>
  <si>
    <t>Лантух Світлана Михайлівна,</t>
  </si>
  <si>
    <t>Чорнорізька сільська організація Партії регіонів</t>
  </si>
  <si>
    <t>Чорний Микола Михайлович,</t>
  </si>
  <si>
    <t>Чернігівська обл., Ніжинський р., с. Безуглівка, вул. Горького, буд. 73</t>
  </si>
  <si>
    <t>Безуглівський первинний осередок Ніжинської районної партійної організації Української соціал-демократичної партії</t>
  </si>
  <si>
    <t>Нець Надія Іванівна,</t>
  </si>
  <si>
    <t>17112, Чернігівська обл., Носівський р., с. Селище, вул.Червонопартизанська, буд.4</t>
  </si>
  <si>
    <t>Селищенський сільський осередок Соціал-демократичної партії України (об'єднаної)</t>
  </si>
  <si>
    <t>Луговець Інна Іванівна,</t>
  </si>
  <si>
    <t>Чернігівська обл., Корюківський р., с. Верхолісся</t>
  </si>
  <si>
    <t>Верхоліський первинний осередок Корюківської районної організації Республіканської партії України</t>
  </si>
  <si>
    <t>Топіха Сергій Михайлович,</t>
  </si>
  <si>
    <t>Чернігівська обл., Ніжинський р., с. Заньки, вул. Червоних Партизан, буд. 22</t>
  </si>
  <si>
    <t>Заньківський первинний осередок Ніжинської районної партійної організації Української соціал-демократичної партії</t>
  </si>
  <si>
    <t>Єрмоленко Сергій Миколайович,</t>
  </si>
  <si>
    <t>Чернігівська обл., Ріпкинський р., с. Нові Яриловичі, вул. Піонерська,буд. 21</t>
  </si>
  <si>
    <t>Новояриловицька сільська первинна партійна організація Народної партії</t>
  </si>
  <si>
    <t>ХарлантСтаніслав Миколайович,</t>
  </si>
  <si>
    <t>16600, Чернігівська обл., м. Ніжин, вул. Жовтнева, б. 1 кв. 47</t>
  </si>
  <si>
    <t>Радгоспівська первинна партійна організація  Ніжинської районної партійної  організації Соціалістичної партії України</t>
  </si>
  <si>
    <t>Дяченко Юрій Іванович,</t>
  </si>
  <si>
    <t>Чернігівська обл., Ніжинський р., смт Лосинівка, вул. Радянська, буд. 5-б</t>
  </si>
  <si>
    <t>Лосинівський первинний осередок Ніжинської районної партійної організації Української соціал-демократичної партії</t>
  </si>
  <si>
    <t>Кратко Володимир Олегович,</t>
  </si>
  <si>
    <t>17141, Чернігівська обл., Носівський р., с. Степові Хутори, вул.Молодіжна, буд.11</t>
  </si>
  <si>
    <t>Степнохутірський сільський осередок Соціал-демократичної партії України (об'єднаної)</t>
  </si>
  <si>
    <t>Попаденко Ніна Іванівна,</t>
  </si>
  <si>
    <t>Чернігівська обл., Ніжинський р., с. Дуболугівка, пров. Комсомольський, буд. 7</t>
  </si>
  <si>
    <t>Дуболугівський первинний осередок Ніжинської районної партійної організації Української соціал-демократичної партії</t>
  </si>
  <si>
    <t>194/193</t>
  </si>
  <si>
    <t>Седень Наталія Володимирівна,</t>
  </si>
  <si>
    <t>15400, Чернігівська обл., Семенівський р., м. Семенівка, вул. Польова, 19</t>
  </si>
  <si>
    <t>Семенівська міська організація Партії регіонів</t>
  </si>
  <si>
    <t>Динник Лідія Федорівна,</t>
  </si>
  <si>
    <t>Чернігівська обл., Ніжинський р., с. Шатура, вул. Шевченка, буд. 4</t>
  </si>
  <si>
    <t>Шатурський первинний осередок Ніжинської районної партійної організації Української соціал-демократичної партії</t>
  </si>
  <si>
    <t>Лахно Микола Петрович,</t>
  </si>
  <si>
    <t>17150, Чернігівська обл., Носівський р., с. Софіївка, вул.Шевченко, буд.17</t>
  </si>
  <si>
    <t>Софіївська сільська первинна організація Соціалістичної партії України</t>
  </si>
  <si>
    <t>Сотников Юрій Олексійович,</t>
  </si>
  <si>
    <t>Титовська первинна  партійна організація Ніжинської районної партійної  організації Соціалістичної ї партії України</t>
  </si>
  <si>
    <t>Хархун Тамара Михайлівна,</t>
  </si>
  <si>
    <t>17110, Чернігівська обл., Носівський р., с. Хотинівка, вул.Нвбережна, буд.6</t>
  </si>
  <si>
    <t>Хотинівський сільський осередок Соціалістичної партії України</t>
  </si>
  <si>
    <t>Чернігівська обл., Ріпкинський р., с. Олешня, вул. Дружби,буд. 4</t>
  </si>
  <si>
    <t>Олешнянська сільська первинна партійна організація Народної партії</t>
  </si>
  <si>
    <t>84/12</t>
  </si>
  <si>
    <t>0, 0</t>
  </si>
  <si>
    <t>15400, Чернігівська обл., Семенівський р., м. Семенівка, вул. Шевченка,3</t>
  </si>
  <si>
    <t>Семенівська районна організація Партії регіонів</t>
  </si>
  <si>
    <t>Фурса Микола Сидорович,</t>
  </si>
  <si>
    <t>Чернігівська обл., Ніжинський р., с. Велика Дорога, вул. Гоголя, буд. 22</t>
  </si>
  <si>
    <t>Великидорізький первинний осередок Ніжинської районної партійної організації Української соціал-демократичної партії</t>
  </si>
  <si>
    <t>Кіндрачук Віктор Іванович,</t>
  </si>
  <si>
    <t>17100, Чернігівська обл., Носівський р., м. Носівка, вул.Миколаївська, буд.1А</t>
  </si>
  <si>
    <t>Носівська районна партійна організація Соціалістичної партії України</t>
  </si>
  <si>
    <t>Конопля Людмила Юріївна,</t>
  </si>
  <si>
    <t>Чернігівська обл., м. Ніжин, вул.Б.Хмельницького,37</t>
  </si>
  <si>
    <t>первинний осередок №7 Ніжинської міської  організації Селянської партії України</t>
  </si>
  <si>
    <t>Галаган Микола Миколайович,</t>
  </si>
  <si>
    <t>Чернігівська обл., Ніжинський р., с. Сальне, вул. Леніна, буд. 5</t>
  </si>
  <si>
    <t>Сальнянський первинний осередок Ніжинської районної партійної організації Української соціал-демократичної партії</t>
  </si>
  <si>
    <t>Салогуб Валерій Володимирович,</t>
  </si>
  <si>
    <t>16600, Чернігівська обл., м. Ніжин, вул. Дружби, буд. 7, корп.А</t>
  </si>
  <si>
    <t>Ніжинська міська партійна організація Всеукраїнського об'єднання "Батьківщина"</t>
  </si>
  <si>
    <t>Калюжна Наталія Миколаївна,</t>
  </si>
  <si>
    <t>17100, Чернігівська обл., Носівський р., м. Носівка, вул.Мічуріна, буд.76</t>
  </si>
  <si>
    <t>Носівська міська організація Молодіжної партії України</t>
  </si>
  <si>
    <t>апухтіна Ірина Стапанівна,</t>
  </si>
  <si>
    <t>Лустівська первинна  партійна  організація Ніжинської районної партійної організації Соціалістичної партії України</t>
  </si>
  <si>
    <t>Чабан Валерій  Григорович,</t>
  </si>
  <si>
    <t>Чернігівська обл., Ніжинський р., с. Крути, пров. Шкільний, буд. 1</t>
  </si>
  <si>
    <t>Крутівська первинна партійна організація Ніжинської районної партійної організації Соціалістичної партії України</t>
  </si>
  <si>
    <t>Марущенко Світлана Іванівна,</t>
  </si>
  <si>
    <t>17100, Чернігівська обл., Носівський р., м. Носівка, вул.Центральна, буд.45/22</t>
  </si>
  <si>
    <t>Носівська районна організація Молодіжної партії України</t>
  </si>
  <si>
    <t>Грибовська Т.М.,</t>
  </si>
  <si>
    <t>15046, Чернігівська обл., Ріпкинський р., с. Неданчичі, вул. Тітова,буд. 53</t>
  </si>
  <si>
    <t>Неданчицька сільська первинна партійна організація Народної партії</t>
  </si>
  <si>
    <t>Коровай Василь Володимирович,</t>
  </si>
  <si>
    <t>Чернігівська обл., м. Ніжин, вул.Жовтнева,1кв.47</t>
  </si>
  <si>
    <t>Богданівська  первинна  партійна  організація Ніжинської районної партійної організації Соціалістичної партії України</t>
  </si>
  <si>
    <t>Куранда Тетяна Василівна,</t>
  </si>
  <si>
    <t>Чернігівська обл., Ніжинський р., с. Заньки, вул. Лисянського, буд. 37</t>
  </si>
  <si>
    <t>Заньківська первинна партійна організація Ніжинської районної партійної організації Соціалістичної партії України</t>
  </si>
  <si>
    <t>Карпенко Ірина Михайлівна,</t>
  </si>
  <si>
    <t>Чернігівська обл., Ніжинський р., с. Гармащина, вул. Л.Толстого, б. 10</t>
  </si>
  <si>
    <t>Лосинівська первинна партійна організація Ніжинської районної партійної організації Соціалістичної партії України</t>
  </si>
  <si>
    <t>Стороженко валентина михайлівна,</t>
  </si>
  <si>
    <t>Хвилівська  первинна  партійна  організація Ніжинської районної партійної організації Соціалістичної партії</t>
  </si>
  <si>
    <t>Куліш Леонід Іванович,</t>
  </si>
  <si>
    <t>Чернігівська обл., Ріпкинський р., с. Мокрі Велички, ву.Фрунзе,буд. 1а</t>
  </si>
  <si>
    <t>Мокровеличківська сільська первинна партійна організація Народної партії</t>
  </si>
  <si>
    <t>Зиміна Світлана Василівна,</t>
  </si>
  <si>
    <t>Безуглівська первинна партійна організація Ніжинської районної партійної організації Соціалістичної партії України</t>
  </si>
  <si>
    <t>Нестерчук Микола Іванович,</t>
  </si>
  <si>
    <t>Чернігівська обл., Ніжинський р., с. Сальне, вул. Першотравнева, буд. 14</t>
  </si>
  <si>
    <t>Сальнянський первинний осередок Ніжинської районної організації Української Народної Партії</t>
  </si>
  <si>
    <t>Бриль Ганна Михайлівна,</t>
  </si>
  <si>
    <t>Липіврізька первинна партійна організація Ніжинської районної партійної організації Соціалістичної партії України</t>
  </si>
  <si>
    <t>Брагіда Людмила Михайлівна,</t>
  </si>
  <si>
    <t>Чернігівська обл., Ріпкинський р., с. Смолигівка, вул. Перемоги,буд. 27а</t>
  </si>
  <si>
    <t>Смолигівська сільська первинна партійна організація Народної партії</t>
  </si>
  <si>
    <t>пільчук віталій Михайлович,</t>
  </si>
  <si>
    <t>Чернігівська обл., Ніжинський р., с. Черняхівка, вул.Садова,4</t>
  </si>
  <si>
    <t>Черняхівський   первинний осередок Ніжинської районної організації Української Народної Партії</t>
  </si>
  <si>
    <t>Клименко Наталія Миколаївна,</t>
  </si>
  <si>
    <t>Чернігівська обл., Ніжинський р., с. Велика Кошелівка, вул. Фрунзе, буд. 10</t>
  </si>
  <si>
    <t>Великокошелівський первинний осередок Ніжинської районної організації Української Народної Партії</t>
  </si>
  <si>
    <t>Неділя Віктор Григорович,</t>
  </si>
  <si>
    <t>15054, Чернігівська обл., Ріпкинський р., с. Тараса Шевченка, вул.Зарічна,1</t>
  </si>
  <si>
    <t>Тарасошевченківська сільська первинна партійна організація Народної партії</t>
  </si>
  <si>
    <t>Товстоп'ята Олена Станіславівна,</t>
  </si>
  <si>
    <t>Чернігівська обл., Ніжинський р., с. Заньки, вул.Заньковецької .56</t>
  </si>
  <si>
    <t>Заньківський   первинний осередок Ніжинської районної організації Української Народної Партії</t>
  </si>
  <si>
    <t>Бутенко Ольга Михайлівна,</t>
  </si>
  <si>
    <t>Перебудівська первинна партійна організація Ніжинської районної партійної організації Соціалістичної партії України</t>
  </si>
  <si>
    <t>Свинобой Валерій Миколайович,</t>
  </si>
  <si>
    <t>Нещерет Олександр Іванович,</t>
  </si>
  <si>
    <t>Чернігівська обл., Ніжинський р., с. Бурківка, пров.Жовтневий ,4</t>
  </si>
  <si>
    <t>Бурківський  первинний осередок Ніжинської районної організації Української Народної Партії</t>
  </si>
  <si>
    <t>Богомоленко Наталія Василівна,</t>
  </si>
  <si>
    <t>Чернігівська обл., Ніжинський р., с. Перемога, вул. 1-го Травня, буд. 46</t>
  </si>
  <si>
    <t>Перебудівська первинна партійна організація Ніжинської районної партійної організації Всеукраїнського об'єднання "Батьківщина"</t>
  </si>
  <si>
    <t>Брагинець Володимир Володимирович,</t>
  </si>
  <si>
    <t>15041, Чернігівська обл., Ріпкинський р., смт Любеч, вул. Потьомкіна,буд. 3</t>
  </si>
  <si>
    <t>Любецька селищна первинна партійна організація Народної партії</t>
  </si>
  <si>
    <t>Лемещенко Ганна Володимирівна,</t>
  </si>
  <si>
    <t>Чернігівська обл., Ніжинський р., с. Червоний Шлях, вул.Лесі Українки,125А</t>
  </si>
  <si>
    <t>Червоношляхівський первинний осередок Ніжинської районної організації Української Народної Партії</t>
  </si>
  <si>
    <t>Бережняк Сергій Михайлович,</t>
  </si>
  <si>
    <t>Чернігівська обл., Ніжинський р., с. Кропивне, вул. Пролетарська, буд. 24</t>
  </si>
  <si>
    <t>Григоро-Іванівська первинна партійна організація Ніжинської районної партійної організації Всеукраїнського об'єднання "Батьківщина"</t>
  </si>
  <si>
    <t>Ярешко Микола дмитрович,</t>
  </si>
  <si>
    <t>Чернігівська обл., Ніжинський р., с. Дуболугівка, вул.Шевченка,14</t>
  </si>
  <si>
    <t>Дуболугівський   первинний осередок Ніжинської районної організації Української Народної Партії</t>
  </si>
  <si>
    <t>Чагіна Тетяна Василівна,</t>
  </si>
  <si>
    <t>Чернігівська обл., Ріпкинський р., с. Лопатні, вул. Чапаєва, буд. 16</t>
  </si>
  <si>
    <t>Лопатнівська сільська первинна партійна організація Народної партії</t>
  </si>
  <si>
    <t>Піддубний Олександр Іванович,</t>
  </si>
  <si>
    <t>Чернігівська обл., Ніжинський р., с. Безуглівка, вул. Червоних Партизан, буд. 23</t>
  </si>
  <si>
    <t>Безуглівська первинна партійна організація Ніжинської районної партійної організації Всеукраїнського об'єднання "Батьківщина"</t>
  </si>
  <si>
    <t>Яременко Ніна Олексіївна,</t>
  </si>
  <si>
    <t>Чернігівська обл., Ніжинський р., с. Леонідівка, вул. Гагаріна, буд. 94</t>
  </si>
  <si>
    <t>Леонідівський первинний осередок Ніжинської районної організації Української Народної Партії</t>
  </si>
  <si>
    <t>Лемеш Василь Дмитрович,</t>
  </si>
  <si>
    <t>Чернігівська обл., Ніжинський р., с. Радгоспне, вул.Мічуріна,2</t>
  </si>
  <si>
    <t>Радгоспівський  первинний осередок Ніжинської районної організації Української Народної Партії</t>
  </si>
  <si>
    <t>Юсик Світлана Василівна,</t>
  </si>
  <si>
    <t>Чернігівська обл., Ніжинський р., с. Вертіївка, вул. Леніна, буд. 164</t>
  </si>
  <si>
    <t>Вертіївська первинна партійна організація Ніжинської районної партійної організації Соціалістичної партії України</t>
  </si>
  <si>
    <t>Конончук Михайло Пилипович,</t>
  </si>
  <si>
    <t>Чернігівська обл., Ніжинський р., с. Переяслівка, вул. Леніна, буд. 54</t>
  </si>
  <si>
    <t>Переяслівський сільський первинний осередок партії "Демократичний союз"</t>
  </si>
  <si>
    <t>Денченко Світлана олексіївна,</t>
  </si>
  <si>
    <t>Чернігівська обл., Ніжинський р., с. Талалаївка, вул.Сількорівська, б. 23</t>
  </si>
  <si>
    <t>Талалаївський первинний осередок  Ніжинської районної організації української народної партії</t>
  </si>
  <si>
    <t>Чернігівська обл., Ріпкинський р., с. Лопатні, вул. Чапаєва,буд.16</t>
  </si>
  <si>
    <t>Курило Іван Михайлович,</t>
  </si>
  <si>
    <t>Чернігівська обл., Ніжинський р., с. Заньки, вул. Лисянського, буд. 8</t>
  </si>
  <si>
    <t>Заньківський сільський первинний осередок партії "Демократичний Союз"</t>
  </si>
  <si>
    <t>Сіліч Марія Петрівна,</t>
  </si>
  <si>
    <t>Чернігівська обл., Ніжинський р., с. Велика Дорога, вул. Леніна, буд.1-а</t>
  </si>
  <si>
    <t>Великодорізький первинний осередок Ніжинської районної організації Української Народної Партії</t>
  </si>
  <si>
    <t>Куксач Віктор Петрович,</t>
  </si>
  <si>
    <t>Чернігівська обл., Ріпкинський р., с. Вишневе, вул. Садова, 6а</t>
  </si>
  <si>
    <t>Вишнівська сільська первинна партійна організація Народної партії</t>
  </si>
  <si>
    <t>Штиков Андрій Васильович,</t>
  </si>
  <si>
    <t>15300, Чернігівська обл., Корюківський р., м. Корюківка, вул. Бульварна, буд. 25</t>
  </si>
  <si>
    <t>Корюківська міська первинна партійна організація Корюківської районної організації Республіканської партії України</t>
  </si>
  <si>
    <t>Козел Сергій Васильович,</t>
  </si>
  <si>
    <t>Чернігівська обл., Ріпкинський р., с. Велика Вісь, вул. Суворова,буд. 1</t>
  </si>
  <si>
    <t>Великовіська сільська первинна партійна організація Народної партії</t>
  </si>
  <si>
    <t>Анопченко Валентин Петрович, Голова</t>
  </si>
  <si>
    <t>Рейментарівська первинна організація Корюківської районної організації Республіканської партії України</t>
  </si>
  <si>
    <t>Волошин Григорій Мойсійович,</t>
  </si>
  <si>
    <t>17100, Чернігівська обл., вул. Баштанова, буд, 2</t>
  </si>
  <si>
    <t>Коваль Анатолій Віталійович,</t>
  </si>
  <si>
    <t>17152, Чернігівська обл., Носівський р., с. Макіївка, вул. Макієвського, буд. 11</t>
  </si>
  <si>
    <t>Макіївська первинна організація Народної партії</t>
  </si>
  <si>
    <t>припинив членство, Голова районної організації</t>
  </si>
  <si>
    <t>15300, Чернігівська обл., Корюківський р., м. Корюківка, вул. Бульварна, буд. 13.</t>
  </si>
  <si>
    <t>Корюківська районна організація Партії регіонів</t>
  </si>
  <si>
    <t>Салівон Катерина Павлівна,</t>
  </si>
  <si>
    <t>17150, Чернігівська обл., вул. Комсомольська, буд. 64</t>
  </si>
  <si>
    <t>Софіївська первинна організація Народної партії</t>
  </si>
  <si>
    <t>Лупан Олександр Миколайович,</t>
  </si>
  <si>
    <t>17100, Чернігівська обл., вул. Шевченка, буд. 28</t>
  </si>
  <si>
    <t>Купрієнко Валентин Якович,</t>
  </si>
  <si>
    <t>Шматок Микола Васильович,</t>
  </si>
  <si>
    <t>15313, Чернігівська обл., Корюківський р., с. Охрамієвичі</t>
  </si>
  <si>
    <t>Охрамієвицька сільська організація Партії регіонів</t>
  </si>
  <si>
    <t>Федченко Олександр Миколайович,</t>
  </si>
  <si>
    <t>Рибинська сільська організація Партії регіонів</t>
  </si>
  <si>
    <t>Мурашко Микола Володимирович,</t>
  </si>
  <si>
    <t>17100, Чернігівська обл., Носівський р., м. Носівка, вул. Вокзальна, буд. 115-А</t>
  </si>
  <si>
    <t>Мірошниченко Володимир Анатолійович,</t>
  </si>
  <si>
    <t>Сластьон Іван Прохорович,</t>
  </si>
  <si>
    <t>15334, Чернігівська обл., Корюківський р., с. Жукля</t>
  </si>
  <si>
    <t>Жуклянська сільська організація Партії регіонів</t>
  </si>
  <si>
    <t>Семешко Віктор Миколайович,</t>
  </si>
  <si>
    <t>17100, Чернігівська обл., Носівський р., м. Носівка, вул. Руденко, буд. 24</t>
  </si>
  <si>
    <t>Скрипка Віталій Іванович,</t>
  </si>
  <si>
    <t>Наумівська сільська організація Партії регіонів</t>
  </si>
  <si>
    <t>Помаз Леонід Миколайович,</t>
  </si>
  <si>
    <t>Козилівська сільська організація Партії регіонів</t>
  </si>
  <si>
    <t>Хайлук Володимир Петрович,</t>
  </si>
  <si>
    <t>Чернігівська обл., м. Ніжин, вул. Богдана Хмельницького, буд. 37</t>
  </si>
  <si>
    <t>Ніжинська міська організація партії "Демократичний союз"</t>
  </si>
  <si>
    <t>Відсутній, Голова</t>
  </si>
  <si>
    <t>Сахутівська сільська організація Партії регіонів</t>
  </si>
  <si>
    <t>Зуб Оксана Миколаївна, Голова</t>
  </si>
  <si>
    <t>17100, Чернігівська обл., Носівський р., м. Носівка, вул. Вокзальна, 10/27</t>
  </si>
  <si>
    <t>Носівська районна організація Народної партії</t>
  </si>
  <si>
    <t>Лега Тамара Григорівна,</t>
  </si>
  <si>
    <t>Чернігівська обл., м. Ніжин, вул. Таращанська, буд. 35</t>
  </si>
  <si>
    <t>Ніжинська міська партійна організація Політичної партії "Совість України"</t>
  </si>
  <si>
    <t>Мазуленко Валентина Михайлівна,</t>
  </si>
  <si>
    <t>Чернігівська обл., Ріпкинський р., с. Вербичі, вул. Перемоги,буд. 23</t>
  </si>
  <si>
    <t>Вербицька сільська первинна партійна організація Народної партії</t>
  </si>
  <si>
    <t>бояринова Валентина Олександрівна,</t>
  </si>
  <si>
    <t>Чернігівська обл., м. Ніжин, вул.Толстого,33бкв.8</t>
  </si>
  <si>
    <t>Ніжинська міська організація політичної партії "Вперед ,Україно!"</t>
  </si>
  <si>
    <t>Марченко Володимир Олександрович,</t>
  </si>
  <si>
    <t>Первинна партійна організація № 23 Ніжинської міської партійної організації Соціалістичної партії України</t>
  </si>
  <si>
    <t>Шадура Сергій Миколайович,</t>
  </si>
  <si>
    <t>Первинна партійна організація № 24 Ніжинської міської партійної організації Соціалістичної партії України</t>
  </si>
  <si>
    <t>Гєраєва Лариса Миколаъвна,</t>
  </si>
  <si>
    <t>Чернігівська обл., Ніжинський р., с. Бурківка, пров. Гагаріна, б. 2</t>
  </si>
  <si>
    <t>Бурківська первинна партійна організація Ніжинської районної партійної організації Всеукраїнського об'єднання Батьківщина</t>
  </si>
  <si>
    <t>Душин Володимир Андрійович,</t>
  </si>
  <si>
    <t>Чернігівська обл., Ріпкинський р., смт Ріпки, вул. Грициніна, 92</t>
  </si>
  <si>
    <t>Ріпкинський районний осередок Партії захисників Вітчизни</t>
  </si>
  <si>
    <t>Марчик Віктор Федорович,</t>
  </si>
  <si>
    <t>Чернігівська обл., Ріпкинський р., с. Гучин, вул. Партизанська,буд. 3</t>
  </si>
  <si>
    <t>Гучинська сільська первинна партійна організація Народної партії</t>
  </si>
  <si>
    <t>Остапенко Валентина Василівна,</t>
  </si>
  <si>
    <t>Чернігівська обл., Ріпкинський р., смт Замглай, вул. Будівельників, буд. 15, кв. 9</t>
  </si>
  <si>
    <t>Ріпкинська районна партійна організація Української партії "Зелена планета"</t>
  </si>
  <si>
    <t>Лук'яшко В.В.,</t>
  </si>
  <si>
    <t>15060, Чернігівська обл., Ріпкинський р., с. Даничі</t>
  </si>
  <si>
    <t>Даницька сільська первинна партійна організація Народної партії</t>
  </si>
  <si>
    <t>Ситниченко Анна Віталіївна,</t>
  </si>
  <si>
    <t>Чернігівська обл., м. Ніжин, вул. Резніченка, буд. 21</t>
  </si>
  <si>
    <t>Ніжинська районна партійна організація Політичної партії "Совість України"</t>
  </si>
  <si>
    <t>Климець Сергій Дмитрович,</t>
  </si>
  <si>
    <t>Первинна партійна організація № 25 Ніжинської міської партійної організації Соціалістичної партії України</t>
  </si>
  <si>
    <t>Акульонок Ніна Олександрівна,</t>
  </si>
  <si>
    <t>Чернігівська обл., Ріпкинський р., с. Губичі, вул. Шевченка, буд. 36</t>
  </si>
  <si>
    <t>Губицька сільська організація Партії регіонів</t>
  </si>
  <si>
    <t>Любарець Віктор Володимирович,</t>
  </si>
  <si>
    <t>Первинна партійна організація № 26 Ніжинської міської партійної організації Соціалістичної партії України</t>
  </si>
  <si>
    <t>Ісаєнко Тетяна Михайлівна,</t>
  </si>
  <si>
    <t>Чернігівська обл., Ріпкинський р., с. Задеріївка, вул. Петренка, буд. 11</t>
  </si>
  <si>
    <t>Задеріївська сільська організація Партії регіонів</t>
  </si>
  <si>
    <t>Тарасевич Григорій Федорович,</t>
  </si>
  <si>
    <t>15020, Чернігівська обл., Ріпкинський р., с. Задеріївка, вул. Петренко,буд. 5</t>
  </si>
  <si>
    <t>Задеріївська сільська первинна партійна організація Народної партії</t>
  </si>
  <si>
    <t>Леоненко Катерина Михайлівна,</t>
  </si>
  <si>
    <t>Чернігівська обл., Ріпкинський р., с. Малинівка, вул. Центральна, буд. 14а</t>
  </si>
  <si>
    <t>Малинівська сільська організація Партії регіонів</t>
  </si>
  <si>
    <t>Усова Наталія Олександрівна,</t>
  </si>
  <si>
    <t>Первинна партійна організація № 28 Ніжинської міської партійної організації Соціалістичної партії України</t>
  </si>
  <si>
    <t>повноваження Лінника А.В. припинені рішенням Політичної ради Партії від 15.02.2016,</t>
  </si>
  <si>
    <t>Ніжинська міська організація Політичної партії "УДАР (Український Демократичний Альянс за Реформи) Віталія Кличка"</t>
  </si>
  <si>
    <t>Булах Лідія Володимирівна,</t>
  </si>
  <si>
    <t>Чернігівська обл., Ріпкинський р., с. Малий Листвен, вул. Молодіжна, 5</t>
  </si>
  <si>
    <t>Малолиственська первинна сільська організація Партії регіонів</t>
  </si>
  <si>
    <t>Соломаха Олександр Анатолійович,</t>
  </si>
  <si>
    <t>Чернігівська обл., Ніжинський р., с. Велика Кошелівка, вул.І Травня,13</t>
  </si>
  <si>
    <t>великокошелівський первинний осередок Ніжинської районної партійної організації Української соціал демократичної партії</t>
  </si>
  <si>
    <t>Зозуля Марина Володимирівна,</t>
  </si>
  <si>
    <t>Первинна партійна організація № 27 Ніжинської міської партійної організації Соціалістичної партії України</t>
  </si>
  <si>
    <t>Красківська Любов Григорівна,</t>
  </si>
  <si>
    <t>15061, Чернігівська обл., Ріпкинський р., с. Красківське, вул. Леніна, 2</t>
  </si>
  <si>
    <t>Красківська сільська організація Партії регіонів</t>
  </si>
  <si>
    <t>Смолиговець Сергій Анатолійович,</t>
  </si>
  <si>
    <t>Чернігівська обл., Ріпкинський р., с. Убіжичі, вул. Шевченка,буд. 27</t>
  </si>
  <si>
    <t>Убіжицька сільська первинна партійна організація Народної партії</t>
  </si>
  <si>
    <t>Сидоренко Ігор Володимирович,</t>
  </si>
  <si>
    <t>15000, Чернігівська обл., Ріпкинський р., смт Ріпки, вул. Святомиколаївська, буд. 35</t>
  </si>
  <si>
    <t>Ріпкинська районна організація Комуністичної партії робітників і селян</t>
  </si>
  <si>
    <t>Ященко Юлія Михайлівна,</t>
  </si>
  <si>
    <t>Чернігівська обл., Ріпкинський р., с. Буянки, вул. Кільцева, буд. 7</t>
  </si>
  <si>
    <t>Буянківська первинна сільська організація Партії регіонів</t>
  </si>
  <si>
    <t>Яриловець Валерій Миколайович,</t>
  </si>
  <si>
    <t>15000, Чернігівська обл., Ріпкинський р., смт Ріпки, вул. Свердлова, буд. 50</t>
  </si>
  <si>
    <t>Ріпкинська районна організація Ліберальної партії України</t>
  </si>
  <si>
    <t>Голобурда Ніна Іванівна,</t>
  </si>
  <si>
    <t>Чернігівська обл., Ріпкинський р., с. Малинівка</t>
  </si>
  <si>
    <t>Малинівська сільська первинна партійна організація Народної партії</t>
  </si>
  <si>
    <t>Шило Григорій Григорович,</t>
  </si>
  <si>
    <t>Чернігівська обл., Ріпкинський р., с. Малий Листвен</t>
  </si>
  <si>
    <t>Малолиственська сільська первинна партійна організація Народної партії</t>
  </si>
  <si>
    <t>Леоненко Микола Петрович,</t>
  </si>
  <si>
    <t>Чернігівська обл., Ріпкинський р., с. Галків, вул. Центральна, буд. 24</t>
  </si>
  <si>
    <t>Галківська первинна сільська організація Партії регіонів</t>
  </si>
  <si>
    <t>Бідна Тетяна Миколаївна,</t>
  </si>
  <si>
    <t>Чернігівська обл., Ріпкинський р., с. Суличівка</t>
  </si>
  <si>
    <t>Суличівська сільська первинна партійна організація Народної партії</t>
  </si>
  <si>
    <t>Сердюк Надія Іванівна,</t>
  </si>
  <si>
    <t>Чернігівська обл., Ріпкинський р., с. Нові Яриловичі, вул. 30 років Перемоги, буд. 67, кв. 3</t>
  </si>
  <si>
    <t>Старояриловицька первинна сільська організація Партії регіонів</t>
  </si>
  <si>
    <t>Куйда Віталій Андрійович,</t>
  </si>
  <si>
    <t>Чернігівська обл., Ніжинський р., с. Григоро-Іванівка, вул. Річна, буд.5</t>
  </si>
  <si>
    <t>Григоро-Іванівська первинна партійна організація Ніжинської районної партійної організації  Соціалістичної партії України</t>
  </si>
  <si>
    <t>Леоненко Валентина Миколаївна,</t>
  </si>
  <si>
    <t>15040, Чернігівська обл., Ріпкинський р., с. Мохначі, вул. Смолигівська,буд. 16</t>
  </si>
  <si>
    <t>Мохначівська сільська первинна партійна організація Народної партії</t>
  </si>
  <si>
    <t>Мірошник Валерій Сергійович,</t>
  </si>
  <si>
    <t>Чернігівська обл., м. Ніжин, вул. Незалежності, буд. 16, кімн. 403</t>
  </si>
  <si>
    <t>Первинний осередок №3 Ніжинської міської організації Селянської партії України</t>
  </si>
  <si>
    <t>Спіліоті Анатолій Олексійович,</t>
  </si>
  <si>
    <t>Чернігівська обл., м. Ніжин, вул. Московська, буд. 54-г, кв.59</t>
  </si>
  <si>
    <t>Первинний осередок №4 Ніжинської міської організації Селянської партії України</t>
  </si>
  <si>
    <t>Пігор Олександра Іванівна,</t>
  </si>
  <si>
    <t>15046, Чернігівська обл., Ріпкинський р., с. Неданчичі</t>
  </si>
  <si>
    <t>Полевик Михайло Юхимович,</t>
  </si>
  <si>
    <t>15000, Чернігівська обл., Ріпкинський р., смт Ріпки, вул. Шевченка, буд. 218</t>
  </si>
  <si>
    <t>Ріпкинський районний осередок політичної партії Малого і середнього бізнесу України</t>
  </si>
  <si>
    <t>Пінчук Володимир Анатолійович,</t>
  </si>
  <si>
    <t>Чернігівська обл., Ріпкинський р., с. Петруші, вул. Центральна,16</t>
  </si>
  <si>
    <t>Петрушівська сільська первинна партійна організація Народної партії</t>
  </si>
  <si>
    <t>Рой Валентина Василівна,</t>
  </si>
  <si>
    <t>Чернігівська обл., м. Ніжин, вул. Московська, буд. 15-в, кв.27</t>
  </si>
  <si>
    <t>Первинний осередок №6 Ніжинської міської організації Селянської партії України</t>
  </si>
  <si>
    <t>Кузьменко Світлана Іванівна,</t>
  </si>
  <si>
    <t>15000, Чернігівська обл., Ріпкинський р., смт Ріпки, вул. Святомиколаївська, буд. 1</t>
  </si>
  <si>
    <t>Ріпкинська районна організація Народного Руху України за єдність</t>
  </si>
  <si>
    <t>Семенюк Ольга Іванівна,</t>
  </si>
  <si>
    <t>Чернігівська обл., Ніжинський р., смт Лосинівка, вул. Калініна, буд. 24</t>
  </si>
  <si>
    <t>Лосинівський первинний осередок Ніжинської районної організації Селянської партії України</t>
  </si>
  <si>
    <t>Голік Людмила Миколаївна,</t>
  </si>
  <si>
    <t>Чернігівська обл., Ріпкинський р., с. Вербівка</t>
  </si>
  <si>
    <t>Вербівська сільська первинна партійна організація Народної партії</t>
  </si>
  <si>
    <t>Савченко Валерій Іванович,</t>
  </si>
  <si>
    <t>Чернігівська обл., Ріпкинський р., смт Ріпки, вул. Святомиколаївська, буд. 67</t>
  </si>
  <si>
    <t>Первинна партійна організація Народної партії вул. Святомиколаївська смт. Ріпки</t>
  </si>
  <si>
    <t>Загірняк Наталія Леонідівна,</t>
  </si>
  <si>
    <t>Чернігівська обл., Ніжинський р., с. Талалаївка, вул. Шкільна, буд. 24, кв. 1</t>
  </si>
  <si>
    <t>Талалаївський первинний осередок Ніжинської районної організації Селянської партії України</t>
  </si>
  <si>
    <t>Хлистун Любов Іванівна,</t>
  </si>
  <si>
    <t>Чернігівська обл., Ріпкинський р., с. Пушкарі, вул.1-го Травня,буд. 38</t>
  </si>
  <si>
    <t>Пушкарівська сільська первинна партійна організація Народної партії</t>
  </si>
  <si>
    <t>Гайдомко Василь Григорович,</t>
  </si>
  <si>
    <t>Чернігівська обл., Ріпкинський р., с. Сибереж, вул. Перемоги,буд. 15</t>
  </si>
  <si>
    <t>Сиберізька сільська первинна партійна організація Народної партії</t>
  </si>
  <si>
    <t>Кравченко Тетяна Миколаївна,</t>
  </si>
  <si>
    <t>15010, Чернігівська обл., Ріпкинський р., с. Горностаївка, вул. Першотравнева,буд.105</t>
  </si>
  <si>
    <t>Горностаївська сільська первинна партійна організація Народної партії</t>
  </si>
  <si>
    <t>Іванко Любов Павлівка,</t>
  </si>
  <si>
    <t>Чернігівська обл., Ніжинський р., с. Безуглівка, вул. 40-річчя Перемоги, буд. 5</t>
  </si>
  <si>
    <t>Безуглівська первинна партійна організація Ніжинської районної партійної організації Комуністичної партії України</t>
  </si>
  <si>
    <t>Нагуло Віктор Іванович,</t>
  </si>
  <si>
    <t>15072, Чернігівська обл., Ріпкинський р., с. Голубичі, вул. Комуністична,1</t>
  </si>
  <si>
    <t>Голубицька сільська первинна партійна організація Народної партії</t>
  </si>
  <si>
    <t>Дем'яненко Олександр Миколайович,</t>
  </si>
  <si>
    <t>Чернігівська обл., Ніжинський р., с. Черняхівка, вул. Леніна, буд. 12</t>
  </si>
  <si>
    <t>Черняхівська первинна партійна організація Ніжинської районної партійної організації Комуністичної партії України</t>
  </si>
  <si>
    <t>Полуян Ігор Віталійович,</t>
  </si>
  <si>
    <t>15071, Чернігівська обл., Ріпкинський р., с. Новоукраїнське, вул. Кульгейка,6</t>
  </si>
  <si>
    <t>Ріпкинська районна організація Всеукраїнської партії Народної Довіри</t>
  </si>
  <si>
    <t>Губар Світлана Миколаївна,</t>
  </si>
  <si>
    <t>Чернігівська обл., Ріпкинський р., с. Клубівка, вул. Нова,буд. 1</t>
  </si>
  <si>
    <t>Клубівська сільська первинна партійна організація Народної партії</t>
  </si>
  <si>
    <t>Постол Ганна Митрофанівна,</t>
  </si>
  <si>
    <t>Чернігівська обл., Ніжинський р., смт Лосинівка, вул. Леніна, буд. 81</t>
  </si>
  <si>
    <t>Лосинівська первинна партійна організація Ніжинської районної партійної організації Комуністичної партії України</t>
  </si>
  <si>
    <t>Близнюк Валентина Степанівна,</t>
  </si>
  <si>
    <t>15000, Чернігівська обл., Ріпкинський р., смт Ріпки, вул. Святомиколаївська, буд. 142</t>
  </si>
  <si>
    <t>Ріпкинська районна організація Народно-Демократичної партії</t>
  </si>
  <si>
    <t>Прокопенко Віктор Володимирович,</t>
  </si>
  <si>
    <t>Чернігівська обл., Ріпкинський р., с. Новоукраїнське, вул. Шевченка, буд.54 кв. 4</t>
  </si>
  <si>
    <t>Новоукраїнська сільська первинна партійна організація Народної партії</t>
  </si>
  <si>
    <t>Красківський Олександр Сергійович,</t>
  </si>
  <si>
    <t>Чернігівська обл., Ріпкинський р., смт Замглай, вул. Леніна,буд. 8 кв. 11</t>
  </si>
  <si>
    <t>Замглайська селищна первинна партійна організація Народної партії</t>
  </si>
  <si>
    <t>Ревенок Микола Михайлович,</t>
  </si>
  <si>
    <t>Чернігівська обл., Ріпкинський р., смт Ріпки, Замглайськешосе, 6</t>
  </si>
  <si>
    <t>Первинний осередок Соціал-демократичної партії України (об'єднаної) Ріпкинського учбового заводу Київського індустріального технікуму</t>
  </si>
  <si>
    <t>Гурська Людмила Василівна,</t>
  </si>
  <si>
    <t>Чернігівська обл., Ріпкинський р., с. Буянки, вул. Центральна, буд. 46</t>
  </si>
  <si>
    <t>Первинна організація Соціалістичної партії України села Буянки</t>
  </si>
  <si>
    <t>Матюша Тамара Миколаївна,</t>
  </si>
  <si>
    <t>Чернігівська обл., Ріпкинський р., с. Кротинь, вул. Братська, буд. 34а</t>
  </si>
  <si>
    <t>Первинна організація Соціалістичної партії України села Кротинь</t>
  </si>
  <si>
    <t>Доля Валентина Іванівна,</t>
  </si>
  <si>
    <t>15010, Чернігівська обл., Ріпкинський р., с. Горностаївка, вул. Миру, буд. 130</t>
  </si>
  <si>
    <t>Первинна організація Соціалістичної партії України села Горностаївка</t>
  </si>
  <si>
    <t>Лященко Валентина Григорівна,</t>
  </si>
  <si>
    <t>Чернігівська обл., Ріпкинський р., с. Гута-Ткачова, вул. М. Заньковецької, буд. 32</t>
  </si>
  <si>
    <t>Первинна організація Соціалістичної партії України села Гута Ткачева</t>
  </si>
  <si>
    <t>Мишко Петро Михайлович,</t>
  </si>
  <si>
    <t>15046, Чернігівська обл., Ріпкинський р., с. Неданчичі, вул. Тітова, буд. 79</t>
  </si>
  <si>
    <t>Первинна організація Соціалістичної партії України села Неданчичі</t>
  </si>
  <si>
    <t>Горбач Валерій Миколайович,</t>
  </si>
  <si>
    <t>15064, Чернігівська обл., Ріпкинський р., с. Гучин, вул. 1 Травня, буд. 18</t>
  </si>
  <si>
    <t>Первинна організація Соціалістичної партії України села Гучин</t>
  </si>
  <si>
    <t>Мажуга Михайло Михайлович,</t>
  </si>
  <si>
    <t>Чернігівська обл., Ріпкинський р., с. Довгуни, вул. Чкалова, буд. 13</t>
  </si>
  <si>
    <t>Первинна організація Соціалістичної партії України села Довгуни</t>
  </si>
  <si>
    <t>Лосинівська сільська організація політичної партії "Народний Союз Наша Україна"</t>
  </si>
  <si>
    <t>Тихомир Ольга Олексіївна,</t>
  </si>
  <si>
    <t>15011, Чернігівська обл., Ріпкинський р., смт Добрянка, вул. Фрунзе, буд. 101</t>
  </si>
  <si>
    <t>Первинна організація Соціалістичної партії України селища Добрянка</t>
  </si>
  <si>
    <t>Клюзко Надія Гнатівна,</t>
  </si>
  <si>
    <t>Чернігівська обл., Ніжинський р., с. Вертіївка, вул. 1-го Травня, буд. 16</t>
  </si>
  <si>
    <t>Вертіївська сільська організація політичної партії "Народний Союз Наша Україна"</t>
  </si>
  <si>
    <t>Клименко Надія Михайлівна,</t>
  </si>
  <si>
    <t>Чернігівська обл., Ніжинський р., с. Липів Ріг, вул. Леніна, буд. 125</t>
  </si>
  <si>
    <t>Липіврізька сільська організація політичної партії "Народний Союз Наша Україна"</t>
  </si>
  <si>
    <t>Івочко Павло Олександрович,</t>
  </si>
  <si>
    <t>Чернігівська обл., м. Ніжин, вул. Подвойського, буд. 4, кв. 33</t>
  </si>
  <si>
    <t>Ніжинська районна партійна організація Комуністичної партії України</t>
  </si>
  <si>
    <t>Салівон Анатолій Григорович,</t>
  </si>
  <si>
    <t>Чернігівська обл., Ніжинський р., с. Вертіївка, вул. Петровського, буд. 3</t>
  </si>
  <si>
    <t>Вертіївська первинна партійна організація Ніжинської районної партійної організації Комуністичної партії України</t>
  </si>
  <si>
    <t>Єрко Михайло Павлович,</t>
  </si>
  <si>
    <t>Чернігівська обл., Ніжинський р., с. Бурківка, вул. Леніна, буд. 74</t>
  </si>
  <si>
    <t>Бурківська первинна партійна організація Ніжинської районної партійної організації Комуністичної партії України</t>
  </si>
  <si>
    <t>Бережняк Микола Васильович,</t>
  </si>
  <si>
    <t>Чернігівська обл., Ніжинський р., с. Галиця, вул.Чкалова, буд. 39</t>
  </si>
  <si>
    <t>Галицька первинна партійна організація Ніжинської районної партійної організації Комуністичної партії України</t>
  </si>
  <si>
    <t>Прокопенко Іван Семенович,</t>
  </si>
  <si>
    <t>Чернігівська обл., Ніжинський р., с. Леонідівка, вул. Фрунзе, буд. 16</t>
  </si>
  <si>
    <t>Вікторівська первинна партійна організація Ніжинської районної партійної організації Комуністичної партії України</t>
  </si>
  <si>
    <t>Кусий Володимир Іванович,</t>
  </si>
  <si>
    <t>Чернігівська обл., Ніжинський р., с. Дуболугівка, вул. Леніна, буд. 16</t>
  </si>
  <si>
    <t>Дуболугівська первинна партійна організація Ніжинської районної партійної організації Комуністичної партії України</t>
  </si>
  <si>
    <t>Литвин Анатолій Юхимович,</t>
  </si>
  <si>
    <t>Чернігівська обл., Ніжинський р., с. Заньки, вул. Молодіжна, буд. 7</t>
  </si>
  <si>
    <t>Заньківська первинна партійна організація Ніжинської районної партійної організації Комуністичної партії України</t>
  </si>
  <si>
    <t>Онищенко Надія Миколаївна,</t>
  </si>
  <si>
    <t>Чернігівська обл., Ніжинський р., с. Крути, вул. Піонерська, буд. 3</t>
  </si>
  <si>
    <t>Крутівська первинна партійна організація Ніжинської районної партійної організації Комуністичної партії України</t>
  </si>
  <si>
    <t>Поплавська Валентина Василівна,</t>
  </si>
  <si>
    <t>Чернігівська обл., Ріпкинський р., с. Коробки, вул. Попудренка, 37</t>
  </si>
  <si>
    <t>Коробківська первинна сільська організація Партії регіонів</t>
  </si>
  <si>
    <t>Богуш Олександр Михайлович,</t>
  </si>
  <si>
    <t>Чернігівська обл., Ріпкинський р., с. Миси, вул. Курманова, 101</t>
  </si>
  <si>
    <t>Мисивська первинна сільська організація Партії регіонів</t>
  </si>
  <si>
    <t>Москвичова Тетяна Семенівна,</t>
  </si>
  <si>
    <t>Чернігівська обл., Ріпкинський р., смт Добрянка, вул. Самійленка, буд. 16</t>
  </si>
  <si>
    <t>Вербівська первинна сільська організація Партії регіонів</t>
  </si>
  <si>
    <t>Шкраб Елла Анатоліївна,</t>
  </si>
  <si>
    <t>Чернігівська обл., Ріпкинський р., с. Олешня, вул. Щорса, 1</t>
  </si>
  <si>
    <t>Олешнянська первинна сільська організація Партії регіонів</t>
  </si>
  <si>
    <t>Циганенко Тетяна Іванівна,</t>
  </si>
  <si>
    <t>Чернігівська обл., Ріпкинський р., смт Радуль, вул. Червона Площа, 16</t>
  </si>
  <si>
    <t>Лопатнівська первинна сільська організація Партії регіонів</t>
  </si>
  <si>
    <t>Шевченко Юрій Віталійович,</t>
  </si>
  <si>
    <t>Чернігівська обл., Ріпкинський р., с. Грибова Рудня, вул. Комуністична, буд. 134а</t>
  </si>
  <si>
    <t>Грибоворуднянська первинна сільська організація Партії регіонів</t>
  </si>
  <si>
    <t>Бивалькевич Антоніна Григорівна,</t>
  </si>
  <si>
    <t>Чернігівська обл., Ріпкинський р., с. Зубахи, вул. Лихачова, буд. 48</t>
  </si>
  <si>
    <t>Зубахівська первинна сільська організація Партії регіонів</t>
  </si>
  <si>
    <t>Клименко Любов Леонідівна,</t>
  </si>
  <si>
    <t>Тютюнницька сільська організація Партії регіонів</t>
  </si>
  <si>
    <t>Кугук Валентина Миколаївна,</t>
  </si>
  <si>
    <t>15361, Чернігівська обл., Корюківський р., с. Бреч</t>
  </si>
  <si>
    <t>Брецька сільська організація Партії регіонів</t>
  </si>
  <si>
    <t>Мурай Василь Васильович,</t>
  </si>
  <si>
    <t>Домашлинська сільська організація Партії регіонів</t>
  </si>
  <si>
    <t>Данченко Людмила Вікторівна,</t>
  </si>
  <si>
    <t>Рейментарівська сільська організація Партії регіонів</t>
  </si>
  <si>
    <t>Грищенко Іван Васильович,</t>
  </si>
  <si>
    <t>15310, Чернігівська обл., Корюківський р., с. Шишківка</t>
  </si>
  <si>
    <t>Шишківська сільська організація Партії регіонів</t>
  </si>
  <si>
    <t>Коршун Ольга Онуфріївна,</t>
  </si>
  <si>
    <t>Білошицькослобідська сільська організація Партії регіонів</t>
  </si>
  <si>
    <t>Гончарова Валентина Олександрівна,</t>
  </si>
  <si>
    <t>15341, Чернігівська обл., Корюківський р., с. Соснівка</t>
  </si>
  <si>
    <t>Будянська сільська організація Партії регіонів</t>
  </si>
  <si>
    <t>Сидоренко Валентина Іванівна,</t>
  </si>
  <si>
    <t>15312, Чернігівська обл., Корюківський р., с. Перелюб</t>
  </si>
  <si>
    <t>Перелюбська сільська організація Партії регіонів</t>
  </si>
  <si>
    <t>Олійник Василь Володимирович,</t>
  </si>
  <si>
    <t>Прибинська сільська організація Партії регіонів</t>
  </si>
  <si>
    <t>Макаренко Наталія Миколаївна,</t>
  </si>
  <si>
    <t>15323, Чернігівська обл., Корюківський р., с. Сядрине</t>
  </si>
  <si>
    <t>Сядринська сільська організація Партії регіонів</t>
  </si>
  <si>
    <t>Милейко Ганна Володимирівна,</t>
  </si>
  <si>
    <t>Савинківська сільська організація Партії регіонів</t>
  </si>
  <si>
    <t>Скороход Любов Миколаївна,</t>
  </si>
  <si>
    <t>Камківська сільська організація Партії регіонів</t>
  </si>
  <si>
    <t>Самойленко Володимир Борисович, Голова Корюківської первинної організації № 6 Партії регіонів</t>
  </si>
  <si>
    <t>15300, Чернігівська обл., Корюківський р., м. Корюківка, вулиця Шевченка, буд. 76, кв. 47</t>
  </si>
  <si>
    <t>Корюківська  первинна організація № 6 Партії регіонів</t>
  </si>
  <si>
    <t>Черпіта Станіслав Миколайович, Голова</t>
  </si>
  <si>
    <t>Чернігівська обл., м. Ніжин, вул. Л.Толстого, буд. 33-б, кв. 8</t>
  </si>
  <si>
    <t>Ніжинська міська організація політичної партії "Народна Самооборона"</t>
  </si>
  <si>
    <t>Лобок Ніна Іванівна,</t>
  </si>
  <si>
    <t>15443, Чернігівська обл., Семенівський р., с. Костобобрів, вул. Новий План, 51</t>
  </si>
  <si>
    <t>Костобобрівська первинна організація Семенівської районної організації Партії Пенсіонерів України</t>
  </si>
  <si>
    <t>Кропін Василь Петрович,</t>
  </si>
  <si>
    <t>Чернігівська обл., м. Ніжин, вул. Семашка, буд. 12-а, кв. 49</t>
  </si>
  <si>
    <t>Ніжинська районна організація політичної партії "Вперед, Україно!"</t>
  </si>
  <si>
    <t>Одноворова Галина Василівна,</t>
  </si>
  <si>
    <t>15400, Чернігівська обл., Семенівський р., м. Семенівка, вул. Петровського, 42</t>
  </si>
  <si>
    <t>Семенівська міська партійна організація Партії пенсіонерів України(Семенівська міська партійна організація ППУ)</t>
  </si>
  <si>
    <t>Семенівська районна партійна організація Партії пенсіонерів України(Семенівська районна партійна організація ППУ)</t>
  </si>
  <si>
    <t>Настич Людмила Григорівна,</t>
  </si>
  <si>
    <t>Чернігівська обл., м. Ніжин, вул. Чапаєва, буд..62</t>
  </si>
  <si>
    <t>Ніжинська міська організація партії Християнсько-Демократичний Союз</t>
  </si>
  <si>
    <t>Єрмоленко Петро Володимирович,</t>
  </si>
  <si>
    <t>15400, Чернігівська обл., Семенівський р., м. Семенівка, вул. Шевченко, 128</t>
  </si>
  <si>
    <t>Семенівська районна організація Громадянської партії "Пора"</t>
  </si>
  <si>
    <t>Євмененко Микола Васильович,</t>
  </si>
  <si>
    <t>15400, Чернігівська обл., Семенівський р., м. Семенівка, вул. Центральна, буд. 2, кв. 2</t>
  </si>
  <si>
    <t>Семенівська міська організація Громадянської партії "Пора"</t>
  </si>
  <si>
    <t>Малько Юрій Миколайович,</t>
  </si>
  <si>
    <t>Дуболугівська первинна партійна організація Ніжинської районної партійної організації Соціалістичної партії України</t>
  </si>
  <si>
    <t>Висоцький Андрій Миколайович,</t>
  </si>
  <si>
    <t>Чернігівська обл., Ріпкинський р., с. Галків, вул. Першотравнева, буд. 21</t>
  </si>
  <si>
    <t>Первинна організація Соціалістичної партії України села Галків</t>
  </si>
  <si>
    <t>Деркач Світлана Мелентіївна,</t>
  </si>
  <si>
    <t>15400, Чернігівська обл., Семенівський р., м. Семенівка, вул. 50 років Жовтня, буд. 5, кв. 4</t>
  </si>
  <si>
    <t>Семенівський міський осередок Політичної Партії Малого і Середнього Бізнесу України</t>
  </si>
  <si>
    <t>Дирявіна Юлія Миколаївна,</t>
  </si>
  <si>
    <t>Чернігівська обл., Ріпкинський р., с. Семаки, провулок Жовтневий, буд. 1</t>
  </si>
  <si>
    <t>Первинна організація Соціалістичної партії України села Семаки</t>
  </si>
  <si>
    <t>Савонько Катерина Іванівна,</t>
  </si>
  <si>
    <t>Чернігівська обл., м. Ніжин, вул. Шевченко, буд. 1, кв.47</t>
  </si>
  <si>
    <t>Шатурська первинна партійна організація Ніжинської районної партійної організації Соціалістичної партії України</t>
  </si>
  <si>
    <t>Манько Ганна Анатоліївна,</t>
  </si>
  <si>
    <t>15040, Чернігівська обл., Ріпкинський р., с. Мохначі, вул. Любецька, буд. 10, кв. 6</t>
  </si>
  <si>
    <t>Первинна організація Соціалістичної партії України села Мохначі</t>
  </si>
  <si>
    <t>Дмитренко Іван Іванович,</t>
  </si>
  <si>
    <t>Первинна партійна організація №20 Ніжинської міської партійної організації Соціалістичної партії України</t>
  </si>
  <si>
    <t>Карась Роман Васильович,</t>
  </si>
  <si>
    <t>15400, Чернігівська обл., Семенівський р., с. Машеве, вул.Радянська, 15</t>
  </si>
  <si>
    <t>Семенівський районний осередок Політичної Партії Малого і Середнього Бізнесу України</t>
  </si>
  <si>
    <t>Одинцов Сергій Миколайович,</t>
  </si>
  <si>
    <t>Первинна партійна організація №21 Ніжинської міської партійної організації Соціалістичної партії України</t>
  </si>
  <si>
    <t>Кузьменко Павло Мойсійович,</t>
  </si>
  <si>
    <t>15023, Чернігівська обл., Ріпкинський р., с. Грабів, вул. Лісова, буд. 21</t>
  </si>
  <si>
    <t>Первинна організація Соціалістичної партії України села Грабів</t>
  </si>
  <si>
    <t>Карузіна Антоніна Миколаївна,</t>
  </si>
  <si>
    <t>15400, Чернігівська обл., Семенівський р., м. Семенівка, вул. Центральна, буд. 5а, кв. 14</t>
  </si>
  <si>
    <t>Семенівська районна організація Всеукраїнської партії трудящих(Семенівська районна організація ВПТ)</t>
  </si>
  <si>
    <t>Попович Андрій Володимирович,</t>
  </si>
  <si>
    <t>Первинна партійна організація №22 Ніжинської міської партійної організації Соціалістичної партії України</t>
  </si>
  <si>
    <t>Трушкова Раїса Борисівна,</t>
  </si>
  <si>
    <t>Чернігівська обл., Ріпкинський р., с. Старі Яриловичі, вул. Комсомольська, буд. 12</t>
  </si>
  <si>
    <t>Первинна організація Соціалістичної партії України села Старі Яриловичі</t>
  </si>
  <si>
    <t>Кнороз Марія Онисімівна,</t>
  </si>
  <si>
    <t>Чернігівська обл., Ріпкинський р., с. Губичі, вул. Набережна, буд. 5</t>
  </si>
  <si>
    <t>Первинна організація Соціалістичної партії України села Губичі</t>
  </si>
  <si>
    <t>1000</t>
  </si>
  <si>
    <t>Данилов Петро Семенович,</t>
  </si>
  <si>
    <t>Чернігівська обл., м. Ніжин, вул. Шевченка, буд. 114, корп. 2, кв. 14</t>
  </si>
  <si>
    <t>Ніжинська міська організація Партії розбудови, правозахисту недержавних організацій України-"Партія правозахисту</t>
  </si>
  <si>
    <t>Малашенко Ірина Іванівна,</t>
  </si>
  <si>
    <t>15013, Чернігівська обл., Ріпкинський р., с. Нові Яриловичі, вул. Жовтня, буд. 13</t>
  </si>
  <si>
    <t>Первинна організація Соціалістичної партії України села Нові Яриловичі</t>
  </si>
  <si>
    <t>Гафаров Валерій марванович,</t>
  </si>
  <si>
    <t>Чернігівська обл., Ічнянський р., м. Ічня, м.Ічня-2 вул40 років Перемоги,16 кв.6</t>
  </si>
  <si>
    <t>Дружбинська первинна організація Народної партії</t>
  </si>
  <si>
    <t>Янгель Людмила Василівна,</t>
  </si>
  <si>
    <t>Чернігівська обл., Ріпкинський р., с. Сибереж, вул. Фізкультурна, 5</t>
  </si>
  <si>
    <t>Великоосняківська первинна сільська організація Партії регіонів</t>
  </si>
  <si>
    <t>Ступак Микола Іванович,</t>
  </si>
  <si>
    <t>Чернігівська обл., м. Ніжин, вул. Шевченка, буд. 99-б,кв. 50</t>
  </si>
  <si>
    <t>Ніжинська районна організація Партії розбудови, правозахисту недержавних організацій України-"Партія правозахисту"</t>
  </si>
  <si>
    <t>Ющенко Олександра Семенівна,</t>
  </si>
  <si>
    <t>Чернігівська обл., Ріпкинський р., с. Вербівка, вул. Кірова, буд. 32</t>
  </si>
  <si>
    <t>Первинна організація Соціалістичної партії України села Вербівка</t>
  </si>
  <si>
    <t>Андрушко Наталія Іванівна,</t>
  </si>
  <si>
    <t>Чернігівська обл., Ріпкинський р., с. Мекшунівка, вул. Чернігівська, 24</t>
  </si>
  <si>
    <t>Мекшунівська первинна сільська організація Партії регіонів</t>
  </si>
  <si>
    <t>Чернігівська обл., Ріпкинський р., с. Кротинь, вул. Братська, буд. 34</t>
  </si>
  <si>
    <t>Кротиньська первинна сільська організація Партії регіонів</t>
  </si>
  <si>
    <t>Даниленко Людмила Миколаївна,</t>
  </si>
  <si>
    <t>15054, Чернігівська обл., Ріпкинський р., с. Тараса Шевченка, вул. Зелена, буд. 21а</t>
  </si>
  <si>
    <t>Первинна організація Соціалістичної партії України села Т.Шевченка</t>
  </si>
  <si>
    <t>Ботюх Володимир Григорович,</t>
  </si>
  <si>
    <t>Чернігівська обл., Ріпкинський р., с. Звеничів, вул. 1 Травня, буд. 68</t>
  </si>
  <si>
    <t>Первинна організація Соціалістичної партії України села Звеничів</t>
  </si>
  <si>
    <t>Желдак Ганна Віталіївна,</t>
  </si>
  <si>
    <t>Чернігівська обл., Ріпкинський р., с. Ловинь, вул. Щорса,буд. 39</t>
  </si>
  <si>
    <t>Ловиньська сільська первинна партійна організація Народної партії</t>
  </si>
  <si>
    <t>Мисник Ольга Миколаївна,</t>
  </si>
  <si>
    <t>Ніжинська міська партійна організація Політичної партії "Союз Лівих Сил"</t>
  </si>
  <si>
    <t>Филипович Микола Іванович,</t>
  </si>
  <si>
    <t>15052, Чернігівська обл., Ріпкинський р., с. Пушкарі, вул. 1 Травня, буд. 36</t>
  </si>
  <si>
    <t>Первинна організація Соціалістичної партії України села Пушкарі</t>
  </si>
  <si>
    <t>Киян Тетяна Іванівна,</t>
  </si>
  <si>
    <t>Чернігівська обл., Ріпкинський р., с. Павлівка, вул.Нова,буд. 3</t>
  </si>
  <si>
    <t>Павлівська сільська первинна партійна організація Народної партії</t>
  </si>
  <si>
    <t>Рубан Федір Петрович,</t>
  </si>
  <si>
    <t>Чернігівська обл., Ріпкинський р., с. Губичі</t>
  </si>
  <si>
    <t>Губицька первинна організація Комуністичної партії України</t>
  </si>
  <si>
    <t>Шадура Сергій Михайлович,</t>
  </si>
  <si>
    <t>Ніжинська районна партійна організація Політичної партії "Союз Лівих Сил"</t>
  </si>
  <si>
    <t>Шпак Володимир Григорович,</t>
  </si>
  <si>
    <t>15073, Чернігівська обл., Ріпкинський р., с. Велика Вісь</t>
  </si>
  <si>
    <t>Великовіська первинна організація Комуністичної партії України</t>
  </si>
  <si>
    <t>Мартиненко Михайло Миколайович,</t>
  </si>
  <si>
    <t>Неданчицька первинна організація Комуністичної партії України</t>
  </si>
  <si>
    <t>Мринський Микола Петрович,</t>
  </si>
  <si>
    <t>Чернігівська обл., Козелецький р., смт Козелець, вул.комсомольська,2</t>
  </si>
  <si>
    <t>Козелецька районна  організація Соціалістичної партії України</t>
  </si>
  <si>
    <t>Коленіченко Тамара Михайлівна,</t>
  </si>
  <si>
    <t>Чернігівська обл., Ріпкинський р., с. Убіжичі, вул. Лісова, буд. 11</t>
  </si>
  <si>
    <t>Первинна організація Соціалістичної партії України села Красківське</t>
  </si>
  <si>
    <t>Костюк Світлана Іванівна,</t>
  </si>
  <si>
    <t>Чернігівська обл., Ріпкинський р., смт Любеч, вул. Радянська, буд. 24</t>
  </si>
  <si>
    <t>15041 Первинна партійна організація Народної партії смт. Любеч вул. Радянська</t>
  </si>
  <si>
    <t>Щукін Володимир Борисович,</t>
  </si>
  <si>
    <t>15030, Чернігівська обл., Ріпкинський р., с. Олешня</t>
  </si>
  <si>
    <t>Олешнянська первинна організація Комуністичної партії України</t>
  </si>
  <si>
    <t>Лісовий Валерій Іванович,</t>
  </si>
  <si>
    <t>15044, Чернігівська обл., Ріпкинський р., с. Смолигівка, вул. Молодіжна, буд. 14а</t>
  </si>
  <si>
    <t>Первинна організація Соціалістичної партії України села Смолигівка</t>
  </si>
  <si>
    <t>Пеклуха Михайло Миколайович,</t>
  </si>
  <si>
    <t>Чернігівська обл., Козелецький р., с. Олексіївщина</t>
  </si>
  <si>
    <t>Олексіївщинська первинна партійна організація структурного утворення Козелецької районної організації Української Народної Партії</t>
  </si>
  <si>
    <t>Семенюк Анатолій Олександрович,</t>
  </si>
  <si>
    <t>Чернігівська обл., Ріпкинський р., с. Мокрі Велички, вул. Гагаріна, буд. 50</t>
  </si>
  <si>
    <t>Первинна організація Соціалістичної партії України села Мокрі Велички</t>
  </si>
  <si>
    <t>Рубан Валентина Іванівна,</t>
  </si>
  <si>
    <t>Чернігівська обл., Ріпкинський р., с. Губичі, вул. Шевченка, 32а</t>
  </si>
  <si>
    <t>Губицька сільська первинна партійна організація Народної партії</t>
  </si>
  <si>
    <t>Дудко Олег Васильович,</t>
  </si>
  <si>
    <t>15400, Чернігівська обл., Семенівський р., м. Семенівка, вул. Кайдашівка, 34</t>
  </si>
  <si>
    <t>Семенівська міська організація Всеукраїнської партії трудящих(Семенівська міська організація ВПТ)</t>
  </si>
  <si>
    <t>Голопапа Надія Павлівна,</t>
  </si>
  <si>
    <t>Чернігівська обл., Ніжинський р., с. Сальне, вул. Першотравнева, буд. 12, буд. 2</t>
  </si>
  <si>
    <t>Сальненська сільська організація політичної партії "Народний Союз Наша Україна"</t>
  </si>
  <si>
    <t>Кремець Ольга дмитрівна,</t>
  </si>
  <si>
    <t>Чернігівська обл., Козелецький р., смт Козелець, вул.Ватутіна,10</t>
  </si>
  <si>
    <t>Козелецька первинна партійна організація Козелецької районної організації Української Народної партії</t>
  </si>
  <si>
    <t>Гаврик Надія Семенівна,</t>
  </si>
  <si>
    <t>Чернігівська обл., Ріпкинський р., с. Великий Зліїв, вул. Зарічна,буд. 16</t>
  </si>
  <si>
    <t>Великозліївська сільська первинна партійна організація Народної партії</t>
  </si>
  <si>
    <t>Кулініч Галина Григорівна,</t>
  </si>
  <si>
    <t>Чернігівська обл., Ніжинський р., с. Велика Дорога, вул. Шевченка, буд. 251</t>
  </si>
  <si>
    <t>Великодорізька сільська організація політичної партії "Народний Союз Наша Україна"</t>
  </si>
  <si>
    <t>Семенюк Анатолій Якович,</t>
  </si>
  <si>
    <t>15005, Чернігівська обл., Ріпкинський р., смт Замглай</t>
  </si>
  <si>
    <t>Замглайська первинна організація Комуністичної партії України</t>
  </si>
  <si>
    <t>Мироненко Зінаїда Іванівна,</t>
  </si>
  <si>
    <t>15400, Чернігівська обл., Семенівський р., м. Семенівка, вул. Червона Площа, 7</t>
  </si>
  <si>
    <t>Первинний осередок політичної партії "Трудова Україна" ЗАТ "Семенівська взуттєва фабрика"</t>
  </si>
  <si>
    <t>Ященко Галина Олександрівна,</t>
  </si>
  <si>
    <t>Чернігівська обл., Ріпкинський р., смт Любеч, вул. Чернігівська, 77</t>
  </si>
  <si>
    <t>Любецька первинна організація Комуністичної партії України</t>
  </si>
  <si>
    <t>Колесников олександр Дмитрович,</t>
  </si>
  <si>
    <t>Чернігівська обл., Козелецький р., с. Сивухи, вул.Комарова,5</t>
  </si>
  <si>
    <t>Козелецька районна організація партії"Народна Влада"</t>
  </si>
  <si>
    <t>Касич Віра Степанівна,</t>
  </si>
  <si>
    <t>Чернігівська обл., Ніжинський р., с. Черняхівка, вул. Леніна, буд. 14</t>
  </si>
  <si>
    <t>Черняхівська сільська організація політичної партії "Народний Союз Наша Україна"</t>
  </si>
  <si>
    <t>Дьошев Микола Микитович,</t>
  </si>
  <si>
    <t>15011, Чернігівська обл., Ріпкинський р., смт Добрянка</t>
  </si>
  <si>
    <t>Добрянська первинна організація Комуністичної партії України</t>
  </si>
  <si>
    <t>Сташкевич Ганна Володимирівна,</t>
  </si>
  <si>
    <t>15400, Чернігівська обл., Семенівський р., м. Семенівка, вул. Красна Площа, 7а</t>
  </si>
  <si>
    <t>Семенівський районний осередок політичної партії "Трудова Україна"</t>
  </si>
  <si>
    <t>Шевченко Іван Іванович,</t>
  </si>
  <si>
    <t>15000, Чернігівська обл., Ріпкинський р., смт Ріпки</t>
  </si>
  <si>
    <t>Ріпкинська первинна організація Комуністичної партії України</t>
  </si>
  <si>
    <t>Фастенко Сергій Іванович,</t>
  </si>
  <si>
    <t>15011, Чернігівська обл., Ріпкинський р., смт Добрянка, вул.Леніна,339</t>
  </si>
  <si>
    <t>Первинна партійна організація Народної партії вул.Леніна, Б.Хмельницького смт.Добрянка</t>
  </si>
  <si>
    <t>Мішура Парасковія Віталіївна,</t>
  </si>
  <si>
    <t>Чернігівська обл., Ніжинський р., с. Мала Кошелівка, вул. Молодіжна, буд. 16</t>
  </si>
  <si>
    <t>Малокошелівська сільська організація політичної партії "Народний Союз Наша Україна"</t>
  </si>
  <si>
    <t>Шеремет Сергій Іванович, Голова осередку, член Ради</t>
  </si>
  <si>
    <t>Чернігівська обл., Козелецький р., смт Козелець, вул.Революції,31/2</t>
  </si>
  <si>
    <t>Козелецька районна організація партії "Єдиний Центр"</t>
  </si>
  <si>
    <t>Радченко Віра Борисівна,</t>
  </si>
  <si>
    <t>Чернігівська обл., Ніжинський р., с. Крути, вул. Незалежності, буд. 54, кв. 1а</t>
  </si>
  <si>
    <t>Крутівська сільська організація політичної партії "Народний Союз Наша Україна"</t>
  </si>
  <si>
    <t>Колениченко Михайло Семенович,</t>
  </si>
  <si>
    <t>Чернігівська обл., Ріпкинський р., с. Даничі, вул. Польова, 1</t>
  </si>
  <si>
    <t>Даницька первинна організація Комуністичної партії України</t>
  </si>
  <si>
    <t>Авраменко Надія Павлівна,</t>
  </si>
  <si>
    <t>15030, Чернігівська обл., Ріпкинський р., с. Олешня, вул. Трудова, буд. 23</t>
  </si>
  <si>
    <t>Первинна партійна організація Народної партії вул. Трудова,Ворошилова села Олешня</t>
  </si>
  <si>
    <t>Тужик Анатолій Андрійович,</t>
  </si>
  <si>
    <t>Чернігівська обл., Ріпкинський р., с. Вороб'їв, вул. Зарічна, 29</t>
  </si>
  <si>
    <t>Вороб'ївська первинна організація Комуністичної партії України</t>
  </si>
  <si>
    <t>Чернігівська обл., Ніжинський р., с. Велика Кошелівка, вул. 1-го Травня, буд. 13</t>
  </si>
  <si>
    <t>Великокошелівська сільська організація політичної партії "Народний Союз Наша Україна"</t>
  </si>
  <si>
    <t>Смаль Катерина Григорівна,</t>
  </si>
  <si>
    <t>Чернігівська обл., Ріпкинський р., с. Нові Яриловичі, вул.30 років Перемоги ,буд. 71</t>
  </si>
  <si>
    <t>Первинна партійна організація Народної партії вул. 30 років Перемоги села Нові Яриловичі</t>
  </si>
  <si>
    <t>Корнійчик Світлана Василівна,</t>
  </si>
  <si>
    <t>Чернігівська обл., Ріпкинський р., с. Голубичі, вул. Польова, 6</t>
  </si>
  <si>
    <t>Голубицька первинна організація Комуністичної партії України</t>
  </si>
  <si>
    <t>Венжега Оксана Олексіївна,</t>
  </si>
  <si>
    <t>Чернігівська обл., Ніжинський р., с. Дуболугівка, вул. 1-го Травня, буд. 35</t>
  </si>
  <si>
    <t>Дуболугівська сільська організація політичної партії "Народний Союз Наша Україна"</t>
  </si>
  <si>
    <t>Харченко Олександр Іванович,</t>
  </si>
  <si>
    <t>Чернігівська обл., Ріпкинський р., смт Ріпки, вул. Червоноармійська, буд. 27</t>
  </si>
  <si>
    <t>Ріпкинська районна організація Соціалістичної партії України</t>
  </si>
  <si>
    <t>Краснопольська Любов дмитрівна,</t>
  </si>
  <si>
    <t>Чернігівська обл., Козелецький р., м. Остер, вул.Леніна,35</t>
  </si>
  <si>
    <t>Козелецька районна організація Партії "Солідарність"</t>
  </si>
  <si>
    <t>Кириченко Валентина Миколаївна,</t>
  </si>
  <si>
    <t>Чернігівська обл., Ріпкинський р., с. Ловинь, вул. Центральна, 2</t>
  </si>
  <si>
    <t>Первинна організація Соціалістичної партії України села Ловинь</t>
  </si>
  <si>
    <t>Лобода Світлана Григорівна,</t>
  </si>
  <si>
    <t>Чернігівська обл., Ріпкинський р., с. Вербичі, вул. Усенка, буд. 14</t>
  </si>
  <si>
    <t>Первинна організація Соціалістичної партії України села Вербичі</t>
  </si>
  <si>
    <t>Томилко Володимир Іванович,</t>
  </si>
  <si>
    <t>Чернігівська обл., Ріпкинський р., смт Любеч, провулок Радянський, 5</t>
  </si>
  <si>
    <t>Первинна організація Соціалістичної партії України селища Любеч вул. Чернігівська, провулок Радянський</t>
  </si>
  <si>
    <t>Дідовець Василь Михайлович,</t>
  </si>
  <si>
    <t>15046, Чернігівська обл., Ріпкинський р., с. Неданчичі, вул. Тітова, буд. 63, кв. 3</t>
  </si>
  <si>
    <t>Неданчицька сільська організація Партії регіонів</t>
  </si>
  <si>
    <t>Кузьменко Олександр олександрович,</t>
  </si>
  <si>
    <t>Чернігівська обл., Козелецький р., сщ Прогрес, вул.Комсомольська,30</t>
  </si>
  <si>
    <t>Первинна партійна організація №1 Козелецької районної партійної організації Всеукраїнської політичної партії "Братство"</t>
  </si>
  <si>
    <t>Чернігівська обл., Ріпкинський р., смт Ріпки, вул. Святомиколаївська,буд. 160</t>
  </si>
  <si>
    <t>Ріпкинська районна організація Соціал-демократичної партії України (об'єднаної)</t>
  </si>
  <si>
    <t>Грищенко Василь Михайлович,</t>
  </si>
  <si>
    <t>15023, Чернігівська обл., Ріпкинський р., с. Грабів, вул. Нова, буд. 7</t>
  </si>
  <si>
    <t>Грабівська сільська організація Партії регіонів</t>
  </si>
  <si>
    <t>Осьмаковець Валерій Васильович,</t>
  </si>
  <si>
    <t>Чернігівська обл., Ріпкинський р., с. Вишневе, вул. Молодіжна, 28</t>
  </si>
  <si>
    <t>Первинна організація Соціалістичної партії України села Вишневе</t>
  </si>
  <si>
    <t>Федоренко Анна Петрівна,</t>
  </si>
  <si>
    <t>15064, Чернігівська обл., Ріпкинський р., с. Гучин, вул. Щорса, буд. 10</t>
  </si>
  <si>
    <t>Гучинська сільська організація Партії регіонів</t>
  </si>
  <si>
    <t>Савенко Іван Петрович,</t>
  </si>
  <si>
    <t>15005, Чернігівська обл., Ріпкинський р., смт Замглай, вул. Леніна, буд. 2, кв. 10</t>
  </si>
  <si>
    <t>Первинна організація Соціалістичної партії України селища Замглай</t>
  </si>
  <si>
    <t>Шаповал Олег Олександрович,</t>
  </si>
  <si>
    <t>Чернігівська обл., Ріпкинський р., смт Любеч, вул.Лермонтова,буд. 17</t>
  </si>
  <si>
    <t>Любецький селищний первинний осередок Соціал-демократичної партії України (об'єднаної)</t>
  </si>
  <si>
    <t>Шведова Людмила Миколаївна,</t>
  </si>
  <si>
    <t>Чернігівська обл., Ріпкинський р., смт Радуль, вул. Осьмеровського, 9</t>
  </si>
  <si>
    <t>Первинна організація Соціалістичної партії України селища Радуль</t>
  </si>
  <si>
    <t>Чернігівська обл., Козелецький р., сщ Прогрес, вул.комсомольська,30</t>
  </si>
  <si>
    <t>Козелецька районна партійна організація Всеукраїнської політичної партії "Братство"</t>
  </si>
  <si>
    <t>Могильний Сергій Тихонович,</t>
  </si>
  <si>
    <t>15005, Чернігівська обл., Ріпкинський р., смт Замглай, вул. Заводська, буд. 10, кв.6</t>
  </si>
  <si>
    <t>Замглайська сільська організація Партії регіонів</t>
  </si>
  <si>
    <t>Качан Юрій Михайлович,</t>
  </si>
  <si>
    <t>15073, Чернігівська обл., Ріпкинський р., с. Велика Вісь, вул. Садова, буд. 18</t>
  </si>
  <si>
    <t>Первинна організація Соціалістичної партії України села Велика Вісь</t>
  </si>
  <si>
    <t>Семенко Алла Григорівна,</t>
  </si>
  <si>
    <t>15049, Чернігівська обл., Ріпкинський р., с. Вороб'їв, вул. Центральна, буд. 108</t>
  </si>
  <si>
    <t>Первинна організація Соціалістичної партії України села Вороб'їв</t>
  </si>
  <si>
    <t>Топчій Ніна Борисівна,</t>
  </si>
  <si>
    <t>Чернігівська обл., Ріпкинський р., с. Лопатні, вул. Миру, 12</t>
  </si>
  <si>
    <t>Первинна організація Соціалістичної партії України села Лопатні</t>
  </si>
  <si>
    <t>Мелашенко Микола Петрович,</t>
  </si>
  <si>
    <t>15400, Чернігівська обл., Семенівський р., м. Семенівка, вул. Центральна буд. 4 кв. 16</t>
  </si>
  <si>
    <t>Первинна організація Семенівської районної організації Комуністичної партії України вул. Центральної м. Семенівки</t>
  </si>
  <si>
    <t>Кузьменко Надія Іванівна,</t>
  </si>
  <si>
    <t>Чернігівська обл., Ріпкинський р., с. Пилипча, вул. Б.Хмельницького, буд. 19</t>
  </si>
  <si>
    <t>Первинна організація Соціалістичної партії України села Пилипча</t>
  </si>
  <si>
    <t>Точона Ольга Петрівна,</t>
  </si>
  <si>
    <t>15074, Чернігівська обл., Ріпкинський р., с. Сибереж, вул. Семенова, буд. 18</t>
  </si>
  <si>
    <t>Первинна організація Соціалістичної партії України села Сиберіж</t>
  </si>
  <si>
    <t>Селівон Петро Іванович,</t>
  </si>
  <si>
    <t>15000, Чернігівська обл., Ріпкинський р., смт Ріпки, вул. Кільцева,1</t>
  </si>
  <si>
    <t>Ріпкинський селищний первинний осередок Соціал-демократичної партії України (об'єднаної)</t>
  </si>
  <si>
    <t>Вітченко Тетяна Анатолійович,</t>
  </si>
  <si>
    <t>Чернігівська обл., Ріпкинський р., с. Петруші, вул. Ватутіна, буд. 6</t>
  </si>
  <si>
    <t>Первинна організація Соціалістичної партії України села Петруші</t>
  </si>
  <si>
    <t>Драгун Анатолій Миколайович,</t>
  </si>
  <si>
    <t>Чернігівська обл., Ріпкинський р., с. Голубичі, вул. Коцюбинського, буд. 39</t>
  </si>
  <si>
    <t>Первинна організація Соціалістичної партії України села Голубичі</t>
  </si>
  <si>
    <t>Соловей Тетяна Степанівна,</t>
  </si>
  <si>
    <t>Чернігівська обл., Козелецький р., смт Козелець, вул.Островського,9</t>
  </si>
  <si>
    <t>Козелецька районна організація партії "Єдина Україна"</t>
  </si>
  <si>
    <t>Сіліна Ніна Миколаївна,</t>
  </si>
  <si>
    <t>15011, Чернігівська обл., Ріпкинський р., смт Добрянка, вул. Добрянка, вул. Леніна, буд. 371</t>
  </si>
  <si>
    <t>Добрянська селищна організація Партії регіонів</t>
  </si>
  <si>
    <t>Кучман Олександр Іванович,</t>
  </si>
  <si>
    <t>15011, Чернігівська обл., Ріпкинський р., смт Добрянка, вул. Червона Площа,буд.2</t>
  </si>
  <si>
    <t>Добрянський селищний первинний осередок Соціал-демократичної партії України (об'єднаної)</t>
  </si>
  <si>
    <t>Алєксєйченко Станіслав Віталійович,</t>
  </si>
  <si>
    <t>Чернігівська обл., Ічнянський р., м. Ічня, вул.Леніна,2</t>
  </si>
  <si>
    <t>Ічнянська районна організація   соціально-екологічної партії "Союз.Чорнобиль.Україна"</t>
  </si>
  <si>
    <t>Свистун Олександр Іванович,</t>
  </si>
  <si>
    <t>15023, Чернігівська обл., Ріпкинський р., с. Грабів</t>
  </si>
  <si>
    <t>Грабівський сільський первинний осередок Соціал-демократичної партії України (об'єднаної)</t>
  </si>
  <si>
    <t>Тихолаз Валентина Патрівна,</t>
  </si>
  <si>
    <t>15054, Чернігівська обл., Ріпкинський р., с. Тараса Шевченка, вул. Шевченка, буд. 8</t>
  </si>
  <si>
    <t>Тарасошевченківська сільська організація Партії регіонів</t>
  </si>
  <si>
    <t>Міщенко Валерій Іванович,</t>
  </si>
  <si>
    <t>Чернігівська обл., Ріпкинський р., с. Новоукраїнське, вул. Шевченка, буд. 54, кв.1</t>
  </si>
  <si>
    <t>Первинна організація Соціалістичної партії України села Новоукраїнське</t>
  </si>
  <si>
    <t>Алексієнко Володимир Леонідович,</t>
  </si>
  <si>
    <t>15013, Чернігівська обл., Ріпкинський р., с. Нові Яриловичі</t>
  </si>
  <si>
    <t>Новояриловицький сільський первинний осередок Соціал-демократичної партії України (об'єднаної)</t>
  </si>
  <si>
    <t>Назарчук Лариса Миколаївна,</t>
  </si>
  <si>
    <t>15053, Чернігівська обл., Ріпкинський р., с. Павлівка, вул. Дворцова, буд.62</t>
  </si>
  <si>
    <t>Павлівська сільська організація Партії регіонів</t>
  </si>
  <si>
    <t>Шаповалов Віктор Петрович,</t>
  </si>
  <si>
    <t>Чернігівська обл., Ріпкинський р., с. Суличівка, вул. Трудова, 12</t>
  </si>
  <si>
    <t>Первинна організація Соціалістичної партії України села Суличівка</t>
  </si>
  <si>
    <t>Шевкун Любов Миколаївна,</t>
  </si>
  <si>
    <t>15010, Чернігівська обл., Ріпкинський р., с. Горностаївка</t>
  </si>
  <si>
    <t>Горностаївський сільський первинний осередок Соціал-демократичної партії України (об'єднаної)</t>
  </si>
  <si>
    <t>Савченко Олена Олексіївна,</t>
  </si>
  <si>
    <t>Чернігівська обл., вул .40 років Перемоги</t>
  </si>
  <si>
    <t>Дружбинський первинний осередок Республіканської партії України</t>
  </si>
  <si>
    <t>Байдак Валентин Миколайович,</t>
  </si>
  <si>
    <t>15020, Чернігівська обл., Ріпкинський р., с. Задеріївка, вул. Петренка, буд. 29</t>
  </si>
  <si>
    <t>Первинна організація Соціалістичної партії України села Задеріївка</t>
  </si>
  <si>
    <t>Обитоцька Ніна Віталіївна,</t>
  </si>
  <si>
    <t>Чернігівська обл., Ріпкинський р., с. Убіжичі, вул. Щорса, буд. 33</t>
  </si>
  <si>
    <t>Первинна організація Соціалістичної партії України села Убіжичі</t>
  </si>
  <si>
    <t>Марченко Олександр Іванович,</t>
  </si>
  <si>
    <t>15071, Чернігівська обл., Ріпкинський р., с. Новоукраїнське, вул. Польова,буд. 1</t>
  </si>
  <si>
    <t>Новоукраїнський сільський первинний осередок Соціал-демократичної партії України (об'єднаної)</t>
  </si>
  <si>
    <t>Вдовенко Михайло Іванович,</t>
  </si>
  <si>
    <t>Чернігівська обл., Ріпкинський р., с. Мутичів, вул. Приозерна, буд. 7</t>
  </si>
  <si>
    <t>Мутичівська сільська організація Партії регіонів</t>
  </si>
  <si>
    <t>Тарасенко Оксана Вікторівна,</t>
  </si>
  <si>
    <t>Чернігівська обл., Ріпкинський р., с. Маньки, вул.Любецька, буд. 3</t>
  </si>
  <si>
    <t>Первинна організація Соціалістичної партії України села Маньки</t>
  </si>
  <si>
    <t>Заєць Лариса Володимирівна,</t>
  </si>
  <si>
    <t>Олешнянський сільський первинний осередок Соціал-демократичної партії України (об'єднаної)</t>
  </si>
  <si>
    <t>Скорінцов Руслан Іванович,</t>
  </si>
  <si>
    <t>Чернігівська обл., Ріпкинський р., с. Мокрі Велички, вул. Молодіжна, буд. 22</t>
  </si>
  <si>
    <t>Мокровеличківська сільська організація Партії регіонів</t>
  </si>
  <si>
    <t>Широкан Валентина Володимирівна,</t>
  </si>
  <si>
    <t>Чернігівська обл., Ріпкинський р., с. Павлівка, вул. Харченко, буд. 31</t>
  </si>
  <si>
    <t>Первинна організація Соціалістичної партії України села Павлівка</t>
  </si>
  <si>
    <t>Прищупа Олена Василівна,</t>
  </si>
  <si>
    <t>15031, Чернігівська обл., Ріпкинський р., с. Ловинь, вул. Щорса,буд. 1</t>
  </si>
  <si>
    <t>Ловиньський сільський первинний осередок Соціал-демократичної партії України (об'єднаної)</t>
  </si>
  <si>
    <t>Харченко Любов Олексіївна,</t>
  </si>
  <si>
    <t>15062, Чернігівська обл., Ріпкинський р., с. Убіжичі, вул. Центральна, буд. 22</t>
  </si>
  <si>
    <t>Убіжицька сільська організація Партії регіонів</t>
  </si>
  <si>
    <t>Биховець Надія Олександрівна,</t>
  </si>
  <si>
    <t>Чернігівська обл., Ріпкинський р., с. Малий Листвен, вул. Комсомольська, буд. 36</t>
  </si>
  <si>
    <t>Первинна організація Соціалістичної партії України села Малий Листвен</t>
  </si>
  <si>
    <t>Мажуга Михайло Іванович,</t>
  </si>
  <si>
    <t>15050, Чернігівська обл., Ріпкинський р., с. Петруші, вул. Центральна,буд. 24</t>
  </si>
  <si>
    <t>Петрушівський сільський первинний осередок Соціал-демократичної партії України (об'єднаної)</t>
  </si>
  <si>
    <t>Кукуюк Леонід Іванович,</t>
  </si>
  <si>
    <t>15331, Чернігівська обл., Корюківський р., смт Холми, вул. Комсомольська, будинок 24</t>
  </si>
  <si>
    <t>Холминська селищна організація Партії регіонів</t>
  </si>
  <si>
    <t>Чернігівська обл., Ріпкинський р., с. Даничі, вул Перемоги,буд. 21</t>
  </si>
  <si>
    <t>Даницький сільський первинний осередок Соціал-демократичної партії України (об'єднаної)</t>
  </si>
  <si>
    <t>Титенко Григорій Миколайович,</t>
  </si>
  <si>
    <t>15050, Чернігівська обл., Ріпкинський р., с. Петруші, вул. Комарова, буд. 40</t>
  </si>
  <si>
    <t>Петрушівська сільська організація Партії регіонів</t>
  </si>
  <si>
    <t>15052, Чернігівська обл., Ріпкинський р., с. Пушкарі, вул. Паркова, буд. 38</t>
  </si>
  <si>
    <t>Репех Наталія Миколаївна,</t>
  </si>
  <si>
    <t>15040, Чернігівська обл., Ріпкинський р., с. Мохначі, вул. Радянська, буд. 8</t>
  </si>
  <si>
    <t>Мохначівський сільський первинний осередок Соціал-демократичної партії України (об'єднаної)</t>
  </si>
  <si>
    <t>Нечипор Михайло Петрович,</t>
  </si>
  <si>
    <t>15000, Чернігівська обл., Ріпкинський р., смт Ріпки, вул. Святомиколаївська,160</t>
  </si>
  <si>
    <t>Первинний осередок Соціал-демократичної партії України (об'єднаної) спортивно-технічного клубу товариства сприяння оборони України(СТК ТСОУ СДПУ(о))</t>
  </si>
  <si>
    <t>Василенко Ірина Василівна,</t>
  </si>
  <si>
    <t>15031, Чернігівська обл., Ріпкинський р., с. Ловинь</t>
  </si>
  <si>
    <t>Ловинська сільська організація Партії регіонів</t>
  </si>
  <si>
    <t>19/33</t>
  </si>
  <si>
    <t>Мелещенін Микола Васильович,</t>
  </si>
  <si>
    <t>15400, Чернігівська обл., Семенівський р., м. Семенівка, вул. Замістя, буд. 94, кв. 1</t>
  </si>
  <si>
    <t>Семенівський первинний осередок №4 Семенівської районної організації Селянської партії України(Семенівський первинний осередок №4 Семенівської районної організації СелПУ)</t>
  </si>
  <si>
    <t>Маринець Валентина Миколаївна,</t>
  </si>
  <si>
    <t>15041, Чернігівська обл., Ріпкинський р., смт Любеч, вул. Радянська, буд. 7а, кв.11</t>
  </si>
  <si>
    <t>Любецька селищна організація Партії регіонів</t>
  </si>
  <si>
    <t>Богдан Надія Іванівна,</t>
  </si>
  <si>
    <t>15021, Чернігівська обл., Ріпкинський р., смт Радуль, вул. Михньова,буд. 160</t>
  </si>
  <si>
    <t>Радульський селищний первинний осередок Соціал-демократичної партії України (об'єднаної)</t>
  </si>
  <si>
    <t>Помаз Валентина Олексійовна,</t>
  </si>
  <si>
    <t>15400, Чернігівська обл., Семенівський р., м. Семенівка, вул. Кайдашівка, 47а</t>
  </si>
  <si>
    <t>Семенівський первинний осередок №5 Семенівської районної організації Селянської партії України(Семенівський первинний осередок №5 Семенівської районної організації СелПУ)</t>
  </si>
  <si>
    <t>Солохненко Людмила Митрофанівна,</t>
  </si>
  <si>
    <t>15074, Чернігівська обл., Ріпкинський р., с. Сибереж, вул. Перемоги, буд. 11</t>
  </si>
  <si>
    <t>Сиберізька сільська організація Партії регіонів</t>
  </si>
  <si>
    <t>Гутнік Сергій Миколайович,</t>
  </si>
  <si>
    <t>15400, Чернігівська обл., Семенівський р., м. Семенівка, вул. 30 років Перемоги, 30</t>
  </si>
  <si>
    <t>Семенівський первинний осередок №6 Семенівської районної організації Селянської партії України(Семенівський первинний осередок №6 Семенівської районної організації СелПУ)</t>
  </si>
  <si>
    <t>Житнік Тетяна Михайлівна,</t>
  </si>
  <si>
    <t>Чернігівська обл., Ріпкинський р., с. Чижівка, вул. Чижівська,2</t>
  </si>
  <si>
    <t>Чижівська сільська організація Партії регіонів</t>
  </si>
  <si>
    <t>Довгий Микола Григорович,</t>
  </si>
  <si>
    <t>15420, Чернігівська обл., Семенівський р., с. Леонівка</t>
  </si>
  <si>
    <t>Леонівський первинний осередок Семенівської районної організації Селянської партії України(Леонівський первинний осередок Семенівської районної організації СелПУ)</t>
  </si>
  <si>
    <t>16/30</t>
  </si>
  <si>
    <t>Бєгунова Валентина Володимирівна,</t>
  </si>
  <si>
    <t>15400, Чернігівська обл., Семенівський р., м. Семенівка, вул. Шевченко, 110</t>
  </si>
  <si>
    <t>Семенівський первинний осередок №3 Семенівської районної організації Селянської партії України(Семенівський первинний осередок №3 Семенівської районної організації СелПУ)</t>
  </si>
  <si>
    <t>14/28</t>
  </si>
  <si>
    <t>Мирошник Микола Іванович,</t>
  </si>
  <si>
    <t>15400, Чернігівська обл., Семенівський р., м. Семенівка, вул. Кавказська, 76</t>
  </si>
  <si>
    <t>Семенівський первинний осередок №2 Семенівської районної організації Селянської партії України(Семенівський первинний осередок №2 Семенівської районної організації СелПУ)</t>
  </si>
  <si>
    <t>10/24</t>
  </si>
  <si>
    <t>Дешев Віктор Кирилович,</t>
  </si>
  <si>
    <t>15400, Чернігівська обл., Семенівський р., м. Семенівка, вул. Центральна, буд. 5а, кв. 43</t>
  </si>
  <si>
    <t>Семенівський первинний осередок №1 Семенівської районної організації Селянської партії України(Семенівський первинний осередок №1 Семенівської районної організації СелПУ)</t>
  </si>
  <si>
    <t>Заморська Тетяна Миколаївна,</t>
  </si>
  <si>
    <t>Чернігівська обл., Ріпкинський р., с. Олешня, вул. Першотравнева, буд. 13</t>
  </si>
  <si>
    <t>Первинна організація Соціалістичної партії України села Олешня</t>
  </si>
  <si>
    <t>20/34</t>
  </si>
  <si>
    <t>Домоцький Микола Іванович,</t>
  </si>
  <si>
    <t>15461, Чернігівська обл., Семенівський р., с. Жадове, вул. Жовтнева, 102</t>
  </si>
  <si>
    <t>Жадівський первинний осередок №1 Семенівської районної організації Селянської партії України(Жадівський первинний осередок №1 Семенівської районної організації СелПУ)</t>
  </si>
  <si>
    <t>Курочка Валентина Михайлівна,</t>
  </si>
  <si>
    <t>15461, Чернігівська обл., Семенівський р., с. Жадове, вул. Кірова, 22</t>
  </si>
  <si>
    <t>Жадівський первинний осередок №2 Семенівської районної організації Селянської партії України(Жадівський первинний осередок №2 Семенівської районної організації СелПУ)</t>
  </si>
  <si>
    <t>Капиця Леонід Вікторович,</t>
  </si>
  <si>
    <t>15420, Чернігівська обл., Семенівський р., с. Карповичі</t>
  </si>
  <si>
    <t>Карповицький первинний осередок Семенівської районної організації Селянської партії України(Карповицький первинний осередок Семенівської районної організації СелПУ)</t>
  </si>
  <si>
    <t>Штанько Валентина Степанівна,</t>
  </si>
  <si>
    <t>Чернігівська обл., Ріпкинський р., с. Неданчичі, вул. Титова,буд. 71</t>
  </si>
  <si>
    <t>Неданчицький сільський первинний осередок Соціал-демократичної партії України (об'єднаної)</t>
  </si>
  <si>
    <t>9/23</t>
  </si>
  <si>
    <t>Помаз Віталій Анатолійович,</t>
  </si>
  <si>
    <t>15460, Чернігівська обл., Семенівський р., с. Машеве</t>
  </si>
  <si>
    <t>Машівський первинний осередок Семенівської районної організації Селянської партії України(Машівський первинний осередок Семенівської районної організації СелПУ)</t>
  </si>
  <si>
    <t>Петриченко Євгеній Ігорович,</t>
  </si>
  <si>
    <t>Чернігівська обл., Ріпкинський р., с. Олександрівка, вул. Шевченка, буд. 72</t>
  </si>
  <si>
    <t>Первинна організація Соціалістичної партії України села Олександрівка</t>
  </si>
  <si>
    <t>Коленіченко Клавдія Федорівна,</t>
  </si>
  <si>
    <t>Чернігівська обл., Ріпкинський р., с. Грибова Рудня, вул. Радянська, буд. 36</t>
  </si>
  <si>
    <t>Первинна організація Соціалістичної партії України села Грибова Рудня</t>
  </si>
  <si>
    <t>Дубіна Микола Альбертович,</t>
  </si>
  <si>
    <t>Чернігівська обл., Ріпкинський р., с. Вороб'їв, вул.Центральна,93</t>
  </si>
  <si>
    <t>Великозліївський сільський первинний осередок Соціал-демократичної партії України (об'єднаної)</t>
  </si>
  <si>
    <t>Петух Петро Вікторович,</t>
  </si>
  <si>
    <t>Чернігівська обл., Ріпкинський р., с. Клубівка, вул. Червонопартизанська, буд. 76</t>
  </si>
  <si>
    <t>Первинна організація Соціалістичної партії України села Клубівка</t>
  </si>
  <si>
    <t>15060, Чернігівська обл., Ріпкинський р., с. Даничі, вул. Перемоги, буд. 21</t>
  </si>
  <si>
    <t>11/25</t>
  </si>
  <si>
    <t>Тарасенко Федір Олексійович,</t>
  </si>
  <si>
    <t>15470, Чернігівська обл., Семенівський р., с. Радомка</t>
  </si>
  <si>
    <t>Радомський первинний осередок Семенівської районної організації Селянської партії України(Радомський первинний осередок Семенівської районної організації СелПУ)</t>
  </si>
  <si>
    <t>Чернігівська обл., Ріпкинський р., с. Сибереж, вул. Перемоги, буд. 36</t>
  </si>
  <si>
    <t>Сиберізький сільський первинний осередок Соціал-демократичної партії України (об'єднаної)</t>
  </si>
  <si>
    <t>Вдовенко Катерина Михайлівна,</t>
  </si>
  <si>
    <t>Чернігівська обл., Ріпкинський р., с. Даничі, вул. Червоноармійська, буд. 13</t>
  </si>
  <si>
    <t>Первинна організація Соціалістичної партії України села Даничі</t>
  </si>
  <si>
    <t>12/26</t>
  </si>
  <si>
    <t>Кошман Надія Анатоліївна,</t>
  </si>
  <si>
    <t>15470, Чернігівська обл., Семенівський р., с. Прогрес</t>
  </si>
  <si>
    <t>Прогреський первинний осередок Семенівської районної організації Селянської партії України(Прогреський первинний осередок Семенівської районної організації СелПУ)</t>
  </si>
  <si>
    <t>Кузьменко Михайло Іванович,</t>
  </si>
  <si>
    <t>Чернігівська обл., м. Чернігів, пр-кт Перемоги,71/41</t>
  </si>
  <si>
    <t>Чернігівська міська організація політичної партії Народного Руху України за єдність</t>
  </si>
  <si>
    <t>Косубецька Наталія Олексіївна,</t>
  </si>
  <si>
    <t>Чернігівська обл., Ріпкинський р., смт Ріпки, вул. Святомиколаївська, буд. 7</t>
  </si>
  <si>
    <t>Первинна організація Соціалістичної партії України вулиці Гагаріна, Вокзальна, Чернігівська селища Ріпки</t>
  </si>
  <si>
    <t>18/32</t>
  </si>
  <si>
    <t>Гапоненко Любов Федорівна,</t>
  </si>
  <si>
    <t>Погорільський первинний осередок Семенівської районної організації Селянської партії України(Погорільський первинний осередок Семенівської районної організації СелПУ)</t>
  </si>
  <si>
    <t>Чернігівська обл., Ріпкинський р., с. Вербичі, вул. Молодіжна,буд.16</t>
  </si>
  <si>
    <t>Вербицький сільський первинний осередок Соціал-демократичної партії України (об'єднаної)</t>
  </si>
  <si>
    <t>120/319-р</t>
  </si>
  <si>
    <t>Кириченко Оленсандр Володимирович,</t>
  </si>
  <si>
    <t>Чернігівська обл., м. Чернігів, пр-кт Перемоги,95 корп. А, кім.1-27</t>
  </si>
  <si>
    <t>Чернігівська міська організація Народної Партії</t>
  </si>
  <si>
    <t>Єрмоленко Оксана Миколаївна,</t>
  </si>
  <si>
    <t>Чернігівська обл., Корюківський р., м. Корюківка, вул. Шевченка, буд. 50, кв. 29</t>
  </si>
  <si>
    <t>Корюківська районна організація Партії "Совість України"</t>
  </si>
  <si>
    <t>Гордієнко Олена Олексіївна,</t>
  </si>
  <si>
    <t>Чернігівська обл., Ріпкинський р., с. Суличівка, вул. Садова, буд. 55</t>
  </si>
  <si>
    <t>Суличівська сільська організація Партії регіонів</t>
  </si>
  <si>
    <t>Халецький Володимир Володимирович, Голова</t>
  </si>
  <si>
    <t>Чернігівська обл., Корюківський р., м. Корюківка, вул. Бульварна, буд. 2, кв. 7</t>
  </si>
  <si>
    <t>Корюківська районна організація партії "Громадська солідарність"</t>
  </si>
  <si>
    <t>Алексієнко Антоніна Андріївна,</t>
  </si>
  <si>
    <t>Чернігівська обл., Ріпкинський р., с. Олександрівка, вул. Пушкіна, буд. 20а</t>
  </si>
  <si>
    <t>Коваленко Валентина Василівна,</t>
  </si>
  <si>
    <t>15000, Чернігівська обл., Ріпкинський р., смт Ріпки, вул. Святомиколаївська, 160</t>
  </si>
  <si>
    <t>Первинний осередок Соціал-демократичної партії України (об'єднаної) житлового масиву смт. Ріпки</t>
  </si>
  <si>
    <t>17/31</t>
  </si>
  <si>
    <t>Скринник Любов Василівна,</t>
  </si>
  <si>
    <t>Чернігівська обл., Семенівський р., с. Стара Гутка</t>
  </si>
  <si>
    <t>Старогутківський первинний осередок Семенівської районної організації Селянської партії України(Старогутківський первинний осередок Семенівської районної організації СелПУ)</t>
  </si>
  <si>
    <t>Губаренко Наталія Григорівна,</t>
  </si>
  <si>
    <t>Чернігівська обл., Ріпкинський р., с. Вербівка, вул. Кірова,буд.103</t>
  </si>
  <si>
    <t>Первинний осередок Соціал-демократичної партії України (об'єднаної) комунального підприємства"Вербівка"</t>
  </si>
  <si>
    <t>Броварник Ніна іванівна,</t>
  </si>
  <si>
    <t>Чернігівська обл., Борзнянський р., с. Хороше Озеро, вул.Леніна,22</t>
  </si>
  <si>
    <t>Хорошеозерський   первинний осередок  районної партійної  організації Всеукраїнського об'єднання "Батьківщина"</t>
  </si>
  <si>
    <t>13/27</t>
  </si>
  <si>
    <t>Самусенко Сергій Олександрович,</t>
  </si>
  <si>
    <t>Тимоновицький первинний осередок Семенівської районної організації Селянської партії України(Тимоновицький первинний осередок Семенівської районної організації СелПУ)</t>
  </si>
  <si>
    <t>Шумілін Володимир Васильович,</t>
  </si>
  <si>
    <t>Чернігівська обл., Корюківський р., м. Корюківка, провул. Вокзальна, буд. 24</t>
  </si>
  <si>
    <t>Корюківська районна організація Партії захисників Вітчизни Чернігівської області</t>
  </si>
  <si>
    <t>Рекун Микола Петрович,</t>
  </si>
  <si>
    <t>15/29</t>
  </si>
  <si>
    <t>Лінік Володимир Семенович,</t>
  </si>
  <si>
    <t>Угли - Заводський первинний осередок Семенівської районної організації Селянської партії України(Угли - Заводський первинний осередок Семенівської районної організації СелПУ)</t>
  </si>
  <si>
    <t>Дзюба михайло михайлович,</t>
  </si>
  <si>
    <t>Чернігівська обл., Борзнянський р., с. Оленівка, вул.вокзальна,15</t>
  </si>
  <si>
    <t>Оленівська  первинна партійна організація Всеукраїнського об'єднання "Батьківщина"</t>
  </si>
  <si>
    <t>Воробей Василь Васильович,</t>
  </si>
  <si>
    <t>15044, Чернігівська обл., Ріпкинський р., с. Смолигівка, вул. Чернігівська, буд. 24</t>
  </si>
  <si>
    <t>Смолигівська сільська організація Партії регіонів</t>
  </si>
  <si>
    <t>Заїка Ольга Іванівна,</t>
  </si>
  <si>
    <t>Чернігівська обл., Борзнянський р., с. Ядути</t>
  </si>
  <si>
    <t>Ядутинська первинна партійна організація Всеукраїнського об'єднання "Батьківщина"</t>
  </si>
  <si>
    <t>Скотар Микола Миколайович,</t>
  </si>
  <si>
    <t>Чернігівська обл., Корюківський р., м. Корюківка, вул. Шевченка, буд. 44, кв. 5</t>
  </si>
  <si>
    <t>Корюківська районна організація Соціально-екологічної партії "Союз. Чорнобиль. Україна"</t>
  </si>
  <si>
    <t>Розсудовська Любов Федорівна,</t>
  </si>
  <si>
    <t>15049, Чернігівська обл., Ріпкинський р., с. Вороб'їв, вул. Леніна, 100</t>
  </si>
  <si>
    <t>Вороб'ївська сільська організація Партії регіонів</t>
  </si>
  <si>
    <t>Іващенко володимир Володимирович,</t>
  </si>
  <si>
    <t>Чернігівська обл., Борзнянський р., с. Головеньки</t>
  </si>
  <si>
    <t>головеньківська  первинна партійна організація Всеукраїнського об'єднання "Батьківщина"</t>
  </si>
  <si>
    <t>Яриловець Людмила Василівна,</t>
  </si>
  <si>
    <t>Чернігівська обл., Ріпкинський р., с. Звеничів, вул. 1 -го Травня, буд. 100</t>
  </si>
  <si>
    <t>Звеничівська сільська організація Партії регіонів</t>
  </si>
  <si>
    <t>Артеменко Анатолій Миколайович,</t>
  </si>
  <si>
    <t>Чернігівська обл., Борзнянський р., с. Прохори, вул.Жовтненва,1</t>
  </si>
  <si>
    <t>Прохорська первинна партійна організація Всеукраїнського об'єднання "Батьківщина"</t>
  </si>
  <si>
    <t>Авраменко Анатолій Васильович,</t>
  </si>
  <si>
    <t>Чернігівська обл., Корюківський р., м. Корюківка, вул. Поліська, буд. 22</t>
  </si>
  <si>
    <t>Корюківська районна в Чернігівській області організація Всеукраїнської партії трудящих</t>
  </si>
  <si>
    <t>Бовда Іван Михайлович,</t>
  </si>
  <si>
    <t>15040, Чернігівська обл., Ріпкинський р., с. Мохначі, вул. Смолигівська, 12</t>
  </si>
  <si>
    <t>Мохначівська сільська організація Партії регіонів</t>
  </si>
  <si>
    <t>Криволап Алла Олександрівна,</t>
  </si>
  <si>
    <t>15071, Чернігівська обл., Ріпкинський р., с. Новоукраїнське, вул. Кульгейка, буд. 4 а</t>
  </si>
  <si>
    <t>Новоукраїнська сільська організація Партії регіонів</t>
  </si>
  <si>
    <t>Іллішенко Валентина Степанівна,</t>
  </si>
  <si>
    <t>Чернігівська обл., Борзнянський р., с. Плиски, вул.кірова,13</t>
  </si>
  <si>
    <t>Плисківська  первинна партійна організація Всеукраїнського об'єднання "Батьківщина"</t>
  </si>
  <si>
    <t>Шостак Олексій Якович,</t>
  </si>
  <si>
    <t>Чернігівська обл., Ріпкинський р., смт Ріпки, вул. Гагаріна, 4а</t>
  </si>
  <si>
    <t>Первинний осередок Соціал-демократичної партії України (об'єднаної)ТОВ "Льон-Полісся"</t>
  </si>
  <si>
    <t>скляр петро васильович,</t>
  </si>
  <si>
    <t>Чернігівська обл., Борзнянський р., с. Велика Доч, вул.Залізнична,7</t>
  </si>
  <si>
    <t>Великодочинська  первинна партійна організація Всеукраїнського об'єднання "Батьківщина"</t>
  </si>
  <si>
    <t>Овсепян Славик Арсенович,</t>
  </si>
  <si>
    <t>Чернігівська обл., Ріпкинський р., смт Ріпки, вул.Святомиколаївська, 160</t>
  </si>
  <si>
    <t>Первинний осередок Соціал-демократичної партії України (об'єднаної) району електричних мереж</t>
  </si>
  <si>
    <t>Ходованець Олександр Іванович,</t>
  </si>
  <si>
    <t>15015, Чернігівська обл., Ріпкинський р., с. Вербичі, вул. Усенко, буд. 10</t>
  </si>
  <si>
    <t>Вербицька сільська організація Партії регіонів</t>
  </si>
  <si>
    <t>Ридзель Дмитро Дмитрович,</t>
  </si>
  <si>
    <t>Чернігівська обл., Борзнянський р., с. Комарівка, вул.Червоний Шлях,19</t>
  </si>
  <si>
    <t>Комарівська  первинна партійна організація Всеукраїнського об'єднання "Батьківщина"</t>
  </si>
  <si>
    <t>Булаш Микола Михайлович,</t>
  </si>
  <si>
    <t>Чернігівська обл., Ріпкинський р., с. Пилипча, вул. Ворошилова, буд. 7</t>
  </si>
  <si>
    <t>Пилипчанська сільська організація Партії регіонів</t>
  </si>
  <si>
    <t>Марченко Олександр Адамович,</t>
  </si>
  <si>
    <t>15072, Чернігівська обл., Ріпкинський р., с. Голубичі, вул. 45-Перемоги, буд. 5</t>
  </si>
  <si>
    <t>Голубицький сільський первинний осередок Соціал-демократичної партії України (об'єднаної)</t>
  </si>
  <si>
    <t>Василець Іван Михайлович,</t>
  </si>
  <si>
    <t>Чернігівська обл., Борзнянський р., с. Степанівка, вул.Леніна,36</t>
  </si>
  <si>
    <t>Степанівська первинна партійноа організація Всеукраїнського об'єднання "Батьківщина"</t>
  </si>
  <si>
    <t>Дорошенко михайло Данилович,</t>
  </si>
  <si>
    <t>Чернігівська обл., Борзнянський р., с. Нові Млини</t>
  </si>
  <si>
    <t>Новомлинівська первинна партійна організація Всеукраїнського об'єднання "Батьківщина"</t>
  </si>
  <si>
    <t>Федірко володимир Володимирович,</t>
  </si>
  <si>
    <t>Чернігівська обл., Борзнянський р., с. Високе</t>
  </si>
  <si>
    <t>височанська первинна  партійна організація Всеукраїнського об'єднання "Батьківщина"</t>
  </si>
  <si>
    <t>Рябок Тетяна Миколаївна,</t>
  </si>
  <si>
    <t>Чернігівська обл., Ріпкинський р., с. Мокрі Велички, вул. Молодіжна,буд. 14</t>
  </si>
  <si>
    <t>Мокровеличківський сільський первинний осередок Соціал-демократичної партії України (об'єднаної)</t>
  </si>
  <si>
    <t>Гайовий Андрій Олегович,</t>
  </si>
  <si>
    <t>Чернігівська обл., Корюківський р., м. Корюківка, вул. Шевченка, буд. 86</t>
  </si>
  <si>
    <t>Корюківська районна організація політичної партії "Нова демократія"</t>
  </si>
  <si>
    <t>мазур Валентина Володимирівна,</t>
  </si>
  <si>
    <t>Чернігівська обл., Борзнянський р., с. Красносільське, вул.Дзержинського,2</t>
  </si>
  <si>
    <t>красносільський  первинний осередок районної партійної організації Всеукраїнського об'єднання "Батьківщина"</t>
  </si>
  <si>
    <t>Жукотський Михайло Іванович,</t>
  </si>
  <si>
    <t>Чернігівська обл., Ріпкинський р., с. Павлівка, вул. Садова,23</t>
  </si>
  <si>
    <t>Павлівський сільський первинний осередок Соціал-демократичної партії України (об'єднаної)</t>
  </si>
  <si>
    <t>Ефісько анатолій Борисович,</t>
  </si>
  <si>
    <t>Чернігівська обл., Борзнянський р., с. Іллінці, вул.Кірова,1</t>
  </si>
  <si>
    <t>Берестовецький   первинний осередок районної партійної організації Всеукраїнського об'єднання "Батьківщина"</t>
  </si>
  <si>
    <t>Клименок Юрій Вікторович,</t>
  </si>
  <si>
    <t>Чернігівська обл., Ріпкинський р., с. Смолигівка, вул. Чернігівська,буд.17</t>
  </si>
  <si>
    <t>Смолигівський сільський первинний осередок Соціал-демократичної партії України (об'єднаної)</t>
  </si>
  <si>
    <t>Ганіч Олександра Миколаївна,</t>
  </si>
  <si>
    <t>Чернігівська обл., Борзнянський р., с. Мала Загорівка, вул.8 Березня,17</t>
  </si>
  <si>
    <t>Малозагорівський   первинний осередок районної партійної організації Всеукраїнського об'єднання "Батьківщина"</t>
  </si>
  <si>
    <t>Назаренко Галина Миколаївна,</t>
  </si>
  <si>
    <t>Чернігівська обл., Корюківський р., м. Корюківка, вул. Весняна, буд. 17, кв. 2</t>
  </si>
  <si>
    <t>Корюківська районна організація політичної партії "Вперед, Україно!"</t>
  </si>
  <si>
    <t>Чучвага Андрій Олексійович,</t>
  </si>
  <si>
    <t>15005, Чернігівська обл., Ріпкинський р., смт Замглай, вул. Леніна, буд. 6, кв. 6</t>
  </si>
  <si>
    <t>Ріпкинська районна організація партії "Єдина Україна"</t>
  </si>
  <si>
    <t>Мілько Анатолій миколайович,</t>
  </si>
  <si>
    <t>Чернігівська обл., Борзнянський р., с. Прачі, вул.Леніна,67</t>
  </si>
  <si>
    <t>Прачівський   первинний осередок районної партійної організації Всеукраїнського об'єднання "Батьківщина"</t>
  </si>
  <si>
    <t>Мотчана Жанна Валеріївна,</t>
  </si>
  <si>
    <t>Чернігівська обл., Корюківський р., м. Корюківка, вул. Вокзальна, буд. 3, кв. 14</t>
  </si>
  <si>
    <t>Корюківська міська партійна організація Молодіжної партії України</t>
  </si>
  <si>
    <t>Дебелий Анатолій Михайлович,</t>
  </si>
  <si>
    <t>15000, Чернігівська обл., Ріпкинський р., смт Ріпки, вул. Перемоги, буд. 3</t>
  </si>
  <si>
    <t>Ріпкинська районна організація "Всеукраїнської політичної партії - Екологія та Соціальний захист"</t>
  </si>
  <si>
    <t>Будакова Галина Василівна,</t>
  </si>
  <si>
    <t>Чернігівська обл., Борзнянський р., с. Смоляж, вул.Шевченка,16</t>
  </si>
  <si>
    <t>Смолязький   первинний осередок районної партійної організації Всеукраїнського об'єднання "Батьківщина"</t>
  </si>
  <si>
    <t>Гуза Тамара Василівна, Виконуюча обов"язки голови</t>
  </si>
  <si>
    <t>15000, Чернігівська обл., Ріпкинський р., смт Ріпки, вул. Попудренка, буд. 12, кв. 6</t>
  </si>
  <si>
    <t>Ріпкинська  районна організація політичноїпартії "Наша Україна"</t>
  </si>
  <si>
    <t>Тарасевич Тетяна Василівна, Голова осередку</t>
  </si>
  <si>
    <t>Чернігівська обл., Корюківський р., м. Корюківка, вул. Зелена, буд. 3, кв. 1</t>
  </si>
  <si>
    <t>Корюківський міський осередок Політичної Партії Молого та Середнього Бізнесу України</t>
  </si>
  <si>
    <t>Кондратенко Людмила Дмитрівна,</t>
  </si>
  <si>
    <t>15011, Чернігівська обл., Ріпкинський р., смт Добрянка, вул. Миру, буд. 1</t>
  </si>
  <si>
    <t>Добрянська селищна організація політичної партії "Народний Союз Наша Україна"</t>
  </si>
  <si>
    <t>Доманова Тетяна Олександрівна,</t>
  </si>
  <si>
    <t>15021, Чернігівська обл., Ріпкинський р., смт Радуль, вул. Чернігівська, буд. 30</t>
  </si>
  <si>
    <t>Радульська селищна організація політичної партії "Народний Союз Наша Україна"</t>
  </si>
  <si>
    <t>Головань Віра Іванівна,</t>
  </si>
  <si>
    <t>Чернігівська обл., Борзнянський р., с. Носелівка, вул.Пролетарська,7</t>
  </si>
  <si>
    <t>Носелівський  первинний осередок районної партійної організації Всеукраїнського об'єднання "Батьківщина"</t>
  </si>
  <si>
    <t>Шерепо Марія Миколаївна,</t>
  </si>
  <si>
    <t>15041, Чернігівська обл., Ріпкинський р., смт Любеч, вул. Шевченка, буд. 14</t>
  </si>
  <si>
    <t>Любецька селищна організація політичної партії "Народний Союз Наша Україна"</t>
  </si>
  <si>
    <t>Терещенко Ірина Євгеніївна,</t>
  </si>
  <si>
    <t>Чернігівська обл., Корюківський р., м. Корюківка, вул. Шевченка, буд. 56, кв. 20</t>
  </si>
  <si>
    <t>Корюківський районний осередок Політичної Партії Молого та Середнього Бізнесу України</t>
  </si>
  <si>
    <t>Ларина Ніна Володимирівна,</t>
  </si>
  <si>
    <t>Чернігівська обл., Ріпкинський р., с. Буянки, вул. Центральна,буд.31</t>
  </si>
  <si>
    <t>Буянківський сільський первинний осередок Соціал-демократичної партії України (об'єднаної)</t>
  </si>
  <si>
    <t>Кураш Олександр Іванович,</t>
  </si>
  <si>
    <t>15005, Чернігівська обл., Ріпкинський р., смт Замглай, вул. Садова, буд. 20</t>
  </si>
  <si>
    <t>Замглайська селищна організація політичної партії "Народний Союз Наша Україна"</t>
  </si>
  <si>
    <t>Ляшиченко ОРлександр степанович,</t>
  </si>
  <si>
    <t>Чернігівська обл., Борзнянський р., с. Ховми, вул.Шкільна,17</t>
  </si>
  <si>
    <t>Ховмівський   первинний осередок районної партійної організації Всеукраїнського об'єднання "Батьківщина"</t>
  </si>
  <si>
    <t>Олійник Михайло Іванович,</t>
  </si>
  <si>
    <t>15000, Чернігівська обл., Ріпкинський р., смт Ріпки, вул. Київська, буд. 30</t>
  </si>
  <si>
    <t>Ріпкинська районна організація Української партії "Єдність"</t>
  </si>
  <si>
    <t>Шовковий Леонід Семенович,</t>
  </si>
  <si>
    <t>15000, Чернігівська обл., Ріпкинський р., смт Ріпки, вул. Попудренка, буд. 23, кв. 3</t>
  </si>
  <si>
    <t>Ріпкинська селищна організація політичної партії "Народний Союз Наша Україна"</t>
  </si>
  <si>
    <t>Лаптієнко Тамара Миколаївна,</t>
  </si>
  <si>
    <t>15070, Чернігівська обл., Ріпкинський р., с. Вишневе, вул. Пушкіна, буд. 1</t>
  </si>
  <si>
    <t>Вишнівська сільська організація політичної партії "Народний Союз Наша Україна"</t>
  </si>
  <si>
    <t>Жовнір Віра Миколаївна,</t>
  </si>
  <si>
    <t>Чернігівська обл., Борзнянський р., с. Петрівка, вул.братів Колесників,11</t>
  </si>
  <si>
    <t>петрівський   первинний осередок районної партійної організації Всеукраїнського об'єднання "Батьківщина"</t>
  </si>
  <si>
    <t>Рябок Тамара Миколаївна,</t>
  </si>
  <si>
    <t>Чернігівська обл., Ріпкинський р., с. Мокрі Велички, вул. Молодіжна, буд. 14</t>
  </si>
  <si>
    <t>Дубініна Олександра Федорівна,</t>
  </si>
  <si>
    <t>15051, Чернігівська обл., Ріпкинський р., с. Великий Зліїв, вул. Польова, буд. 19</t>
  </si>
  <si>
    <t>Великозліївська сільська організація політичної партії "Народний Союз Наша Україна"</t>
  </si>
  <si>
    <t>15010, Чернігівська обл., Ріпкинський р., с. Горностаївка, вул. Святопокровська, буд. 9</t>
  </si>
  <si>
    <t>Горностаївська сільська організація політичної партії "Народний Союз Наша Україна"</t>
  </si>
  <si>
    <t>Руденок Наталія Іванівна,</t>
  </si>
  <si>
    <t>Чернігівська обл., Ріпкинський р., с. Грабів, вул. Попудренка, буд. 4</t>
  </si>
  <si>
    <t>Грабівська сільська організація політичної партії "Народний Союз Наша Україна"</t>
  </si>
  <si>
    <t>матяш Світлана Миколаївна,</t>
  </si>
  <si>
    <t>Чернігівська обл., Борзнянський р., с. Тростянка, вул.гагаріна,29</t>
  </si>
  <si>
    <t>Тростянський  первинний осередок районної партійної організації Всеукраїнського об'єднання "Батьківщина"</t>
  </si>
  <si>
    <t>Килимнюк Ірина Василівна,</t>
  </si>
  <si>
    <t>15000, Чернігівська обл., Ріпкинський р., смт Ріпки, вул. Вокзальна, буд. 4</t>
  </si>
  <si>
    <t>Ріпкинська районна організація партії "ВІДРОДЖЕННЯ"</t>
  </si>
  <si>
    <t>Коваль Михайло Андрійович,</t>
  </si>
  <si>
    <t>Чернігівська обл., Ріпкинський р., с. Губичі, вул. Набережна, буд. 31</t>
  </si>
  <si>
    <t>Губицька сільська організація політичної партії "Народний Союз Наша Україна"</t>
  </si>
  <si>
    <t>Муровець Валентина Іванівна,</t>
  </si>
  <si>
    <t>15021, Чернігівська обл., Ріпкинський р., смт Радуль</t>
  </si>
  <si>
    <t>Радульський селищний первинний осередок Селянської партії України</t>
  </si>
  <si>
    <t>Авраменко Тетяна Леонідівна,</t>
  </si>
  <si>
    <t>Чернігівська обл., Ріпкинський р., с. Мутичів, вул. Першотравнева, буд. 20</t>
  </si>
  <si>
    <t>Даницька сільська організація політичної партії "Народний Союз Наша Україна"</t>
  </si>
  <si>
    <t>Скачкова Світлана Анатоліївна,</t>
  </si>
  <si>
    <t>15000, Чернігівська обл., Ріпкинський р., смт Ріпки, вул. 1 Травня, буд. 5</t>
  </si>
  <si>
    <t>Ріпкинська районна організація політичної партії "Вітчизна"</t>
  </si>
  <si>
    <t>Примостка Володимир Станіславович,</t>
  </si>
  <si>
    <t>15020, Чернігівська обл., Ріпкинський р., с. Задеріївка, вул. Давлетурдієва, буд. 15</t>
  </si>
  <si>
    <t>Задеріївська сільська організація політичної партії "Народний Союз Наша Україна"</t>
  </si>
  <si>
    <t>Жук Олександр Григорович,</t>
  </si>
  <si>
    <t>Чернігівська обл., Ріпкинський р., смт Ріпки, вул. Святомиколаївська,буд. 156а</t>
  </si>
  <si>
    <t>Ріпкинська районна організація Селянської партії України</t>
  </si>
  <si>
    <t>Тарасенко Ніна Федорівна,</t>
  </si>
  <si>
    <t>Чернігівська обл., Борзнянський р., с. Омбиш, вул.Горького,24</t>
  </si>
  <si>
    <t>Омбиський первинний осередок районної партійної організації всеукраїнського об'єднання "Батьківщина"</t>
  </si>
  <si>
    <t>Мажуга Наталія Федорівна,</t>
  </si>
  <si>
    <t>15061, Чернігівська обл., Ріпкинський р., с. Красківське, вул. Шевченка, буд. 70</t>
  </si>
  <si>
    <t>Красківська сільська організація політичної партії "Народний Союз Наша Україна"</t>
  </si>
  <si>
    <t>Протченко Михайло Михайлович,</t>
  </si>
  <si>
    <t>15000, Чернігівська обл., Ріпкинський р., смт Ріпки, вул. Васильєва, буд. 2, кв.15</t>
  </si>
  <si>
    <t>Ріпкинська районна організація політичної партії "Вперед, Україно!"</t>
  </si>
  <si>
    <t>Рекун Наталія Григорівна,</t>
  </si>
  <si>
    <t>15031, Чернігівська обл., Ріпкинський р., с. Ловинь, вул. Щорса, буд. 3</t>
  </si>
  <si>
    <t>Ловинська сільська організація політичної партії "Народний Союз Наша Україна"</t>
  </si>
  <si>
    <t>Хомич валентина василівна,</t>
  </si>
  <si>
    <t>Чернігівська обл., Борзнянський р., с. Печі, вул.Гагаріна,12</t>
  </si>
  <si>
    <t>Печівський первинний осередок районної партійної організації Всеукраїнського об'єднання "Батьківщина"</t>
  </si>
  <si>
    <t>Гладка Тетяна Олександрівна,</t>
  </si>
  <si>
    <t>Чернігівська обл., Ріпкинський р., с. Суличівка, вул. Вишнева, буд. 18</t>
  </si>
  <si>
    <t>Малолиственська сільська організація політичної партії "Народний Союз Наша Україна"</t>
  </si>
  <si>
    <t>Мозговий Анатолій Михайлович,</t>
  </si>
  <si>
    <t>15000, Чернігівська обл., Ріпкинський р., смт Ріпки, вул. Корчагінська, буд. 1, кв. 4</t>
  </si>
  <si>
    <t>Ріпкинська районна організація Всеукраїнського об'єднання "Громада"</t>
  </si>
  <si>
    <t>Талаш Володимир Михайлович,</t>
  </si>
  <si>
    <t>Чернігівська обл., Ріпкинський р., с. Великі Осняки, вул. Стрижанська, буд. 17</t>
  </si>
  <si>
    <t>Ріпкинська районна організація Всеукраїнської партії духовності і патріотизму</t>
  </si>
  <si>
    <t>Веремійчик Олег Олександрович,</t>
  </si>
  <si>
    <t>15046, Чернігівська обл., Ріпкинський р., с. Неданчичі, вул. Тітова, буд. 59, кв. 3</t>
  </si>
  <si>
    <t>Неданчицька сільська організація політичної партії "Народний Союз Наша Україна"</t>
  </si>
  <si>
    <t>Валько Світлана Миколаївна,</t>
  </si>
  <si>
    <t>15013, Чернігівська обл., Ріпкинський р., с. Нові Яриловичі, вул. 30 років Перемоги, буд. 104, кв. 2</t>
  </si>
  <si>
    <t>Новояриловицька сільська організація політичної партії "Народний Союз Наша Україна"</t>
  </si>
  <si>
    <t>чиж Лариса Леонідівна,</t>
  </si>
  <si>
    <t>Чернігівська обл., Козелецький р., м. Остер, вул.фрунзе ,44 кв.1</t>
  </si>
  <si>
    <t>Козелецька районна організація соціально- екологічної партії  "Союз.Чорнобиль.Україна"</t>
  </si>
  <si>
    <t>Шахрай Світлана Степанівна,</t>
  </si>
  <si>
    <t>15030, Чернігівська обл., Ріпкинський р., с. Олешня, вул. Пушкіна, буд. 33</t>
  </si>
  <si>
    <t>Олешнянська сільська організація політичної партії "Народний Союз Наша Україна"</t>
  </si>
  <si>
    <t>Лемішко Сергій Іванович,</t>
  </si>
  <si>
    <t>15050, Чернігівська обл., Ріпкинський р., с. Петруші, вул. Комарова, буд. 31</t>
  </si>
  <si>
    <t>Петрушівська сільська організація політичної партії "Народний Союз Наша Україна"</t>
  </si>
  <si>
    <t>Шпеко Ольга Петрівна,</t>
  </si>
  <si>
    <t>Чернігівська обл., Ріпкинський р., с. Пушкарі, вул. Річкова, буд. 25</t>
  </si>
  <si>
    <t>Пушкарівська сільська організація політичної партії "Народний Союз Наша Україна"</t>
  </si>
  <si>
    <t>Сусло Михайло Федорович,</t>
  </si>
  <si>
    <t>15000, Чернігівська обл., Ріпкинський р., смт Ріпки, вул. Любецька, буд. 3а, кв.4</t>
  </si>
  <si>
    <t>Ріпкинська районна організація Демократичної партії  України</t>
  </si>
  <si>
    <t>Коваль Оксана Петрівна,</t>
  </si>
  <si>
    <t>Чернігівська обл., Козелецький р., м. Остер, вул.Фрунзе ,8 кв.1</t>
  </si>
  <si>
    <t>Остерська районна організація соціально-екологічної партії "Союз.Чернобиль.Україна"</t>
  </si>
  <si>
    <t>Хоменко Віктор Володимирович,</t>
  </si>
  <si>
    <t>15074, Чернігівська обл., Ріпкинський р., с. Сибереж, вул. Перемоги, буд. 43</t>
  </si>
  <si>
    <t>Сиберізька сільська організація політичної партії "Народний Союз Наша Україна"</t>
  </si>
  <si>
    <t>Дятел Микола Васильович,</t>
  </si>
  <si>
    <t>15054, Чернігівська обл., Ріпкинський р., с. Тараса Шевченка, вул. Зелена, буд. 21</t>
  </si>
  <si>
    <t>Тарасошевченківська сільська організація політичної партії "Народний Союз Наша Україна"</t>
  </si>
  <si>
    <t>Максименко Алла Миколаївна,</t>
  </si>
  <si>
    <t>Чернігівська обл., Ріпкинський р., с. Довгуни, вул. Ватутіна, буд. 9а</t>
  </si>
  <si>
    <t>Малинівська сільська організація політичної партії "Народний Союз Наша Україна"</t>
  </si>
  <si>
    <t>Богатенко Тетяна Олександрівна,</t>
  </si>
  <si>
    <t>15072, Чернігівська обл., Ріпкинський р., с. Голубичі, вул. Коцюбинського, буд. 13</t>
  </si>
  <si>
    <t>Голубицька сільська організація політичної партії "Народний Союз Наша Україна"</t>
  </si>
  <si>
    <t>Панова Тетяна Віталіївна,</t>
  </si>
  <si>
    <t>Чернігівська обл., Ріпкинський р., с. Клубівка, вул. Нова, буд. 13</t>
  </si>
  <si>
    <t>Клубівська сільська організація політичної партії "Народний Союз Наша Україна"</t>
  </si>
  <si>
    <t>Грищенко Ірина Миколаївна,</t>
  </si>
  <si>
    <t>15071, Чернігівська обл., Ріпкинський р., с. Новоукраїнське, вул. Шевченка, буд. 54, кв. 3</t>
  </si>
  <si>
    <t>Новоукраїнська сільська організація політичної партії "Народний Союз Наша Україна"</t>
  </si>
  <si>
    <t>Симончук Олександр Володимирович,</t>
  </si>
  <si>
    <t>Чернігівська обл., Ріпкинський р., с. Велика Вісь, вул. Садова, буд. 20</t>
  </si>
  <si>
    <t>Великовіська сільська організація політичної партії "Народний Союз Наша Україна"</t>
  </si>
  <si>
    <t>Клименок Валентина Олександрівна,</t>
  </si>
  <si>
    <t>15044, Чернігівська обл., вул. Чернігівська, буд. 4</t>
  </si>
  <si>
    <t>Смолигівська сільська організація політичної партії "Народний Союз Наша Україна"</t>
  </si>
  <si>
    <t>Ткаченко Світлана Петрівна, Голова</t>
  </si>
  <si>
    <t>15000, Чернігівська обл., Ріпкинський р., смт Ріпки, вул. Cвятомиколаiвська, буд. 77</t>
  </si>
  <si>
    <t>Ріпкинська районна партійна організація політичної партії Всеукраїнського об'єднання "Батьківщина"</t>
  </si>
  <si>
    <t>Андрос Іван Трохимович,</t>
  </si>
  <si>
    <t>Чернігівська обл., м. Чернігів, вул.Коцюбинського,79 кв.28</t>
  </si>
  <si>
    <t>Первинна партійна організація №5 Деснянської районної в м.Чернігові організації Народної партії</t>
  </si>
  <si>
    <t>Шевченко Микола Гнатович,</t>
  </si>
  <si>
    <t>15030, Чернігівська обл., Ріпкинський р., с. Олешня, вул. 50 років ВЛКСМ,25</t>
  </si>
  <si>
    <t>Первинна партійна організація Всеукраїнського об'єднання "Батьківщина" с. Олешня</t>
  </si>
  <si>
    <t>Кругла Валентина Павлівна,</t>
  </si>
  <si>
    <t>Чернігівська обл., м. Чернігів, вул.Рокосовського,16 а/43</t>
  </si>
  <si>
    <t>первинна партійна  організація №33 Новозаводської районної в м. Чернігові організації Народної партії</t>
  </si>
  <si>
    <t>Оганесян Любов Миколаївна,</t>
  </si>
  <si>
    <t>Чернігівська обл., Варвинський р., смт Варва, вул. Шевченка, буд. 70, кв. 5</t>
  </si>
  <si>
    <t>Варвинська районна організація партії "Реформи і порядок"</t>
  </si>
  <si>
    <t>Смоліговець Сергій Анатолійович,</t>
  </si>
  <si>
    <t>15061, Чернігівська обл., Ріпкинський р., с. Красківське, вул. Шевченко, буд. 27</t>
  </si>
  <si>
    <t>Первинна партійна організація Всеукраїнського об'єднання "Батьківщина" с.Красківське</t>
  </si>
  <si>
    <t>Рудь Світлана Василівна,</t>
  </si>
  <si>
    <t>Чернігівська обл., Варвинський р., смт Варва, вул. Шевченка, буд. 71, кв. 7</t>
  </si>
  <si>
    <t>Варвинська районна організація Української партії "Зелена планета"</t>
  </si>
  <si>
    <t>Гарибов Анатолій Микитович,</t>
  </si>
  <si>
    <t>15021, Чернігівська обл., Ріпкинський р., смт Радуль, вул. 20 років Жовтня, буд.66</t>
  </si>
  <si>
    <t>Первинна партійна організація Всеукраїнського об'єднання "Батьківщина" смт.Радуль</t>
  </si>
  <si>
    <t>Некрасов Петро Петрович,</t>
  </si>
  <si>
    <t>Чернігівська обл., Варвинський р., смт Варва, вул. Миру, буд. 48, кв. 38</t>
  </si>
  <si>
    <t>Варвинська районна організація Республіканської партії України</t>
  </si>
  <si>
    <t>Шокало Сергій Павлович,</t>
  </si>
  <si>
    <t>Чернігівська обл., Варвинський р., смт Варва, вул. 9-го Травня, буд. 43, кв. 14</t>
  </si>
  <si>
    <t>Варвинська районна партійна організація Партії пенсіонерів України</t>
  </si>
  <si>
    <t>Колівошко Анастасія Іванівна,</t>
  </si>
  <si>
    <t>15044, Чернігівська обл., Ріпкинський р., с. Скитьки, вул. Радянська, буд.3</t>
  </si>
  <si>
    <t>Первинна партійна організація Всеукраїнського об'єднання "Батьківщина" села Смолигівка</t>
  </si>
  <si>
    <t>Самойленко Микола Іванович,</t>
  </si>
  <si>
    <t>Чернігівська обл., Варвинський р., смт Варва, вул. Пилипенко, буд. 6, кв. 1</t>
  </si>
  <si>
    <t>Варвинська районна організація Партії "Відродження"</t>
  </si>
  <si>
    <t>Небрат Василь Іванович,</t>
  </si>
  <si>
    <t>Чернігівська обл., Варвинський р., смт Варва, вул. Шевченка, буд. 121</t>
  </si>
  <si>
    <t>Варвинська районна організація Народний Союз "Наша Україна"</t>
  </si>
  <si>
    <t>Либохоря Юрій Олексійович, Керівник структурного утворення політичної партії</t>
  </si>
  <si>
    <t>Чернігівська обл., Варвинський р., смт Варва, вул. Шевченка, буд. 37</t>
  </si>
  <si>
    <t>Варвинська районна організація Партії регіонів</t>
  </si>
  <si>
    <t>Падій Юрій Миколайович,</t>
  </si>
  <si>
    <t>Чернігівська обл., Козелецький р., сщ Прогрес, вул.шевченка,12</t>
  </si>
  <si>
    <t>первинна партійна організація №3 Козелецької районної партійної організації Всеукраїнської політичної партії "Братство"</t>
  </si>
  <si>
    <t>Нечай Ігор Миколайович,</t>
  </si>
  <si>
    <t>Чернігівська обл., Варвинський р., с. Журавка, вул. Гагаріна, буд. 21</t>
  </si>
  <si>
    <t>Варвинський районний осередок від Чернігівської обласної партійної організації політичної партії "Політичне об'єднання "Пряма дія"</t>
  </si>
  <si>
    <t>Остах Микола Михайлович,</t>
  </si>
  <si>
    <t>Чернігівська обл., Варвинський р., смт Варва, вул. Миру, буд. 24, кв. 7</t>
  </si>
  <si>
    <t>Варвинська районна організація Єдиний Центр</t>
  </si>
  <si>
    <t>Пархоменко Ольга Миколаївна,</t>
  </si>
  <si>
    <t>Чернігівська обл., Варвинський р., смт Варва, вул. Миру, буд. 40, кв. 7</t>
  </si>
  <si>
    <t>Варвинська районна організація політичної партії "Нова демократія"</t>
  </si>
  <si>
    <t>Коротун Юрій Володимирович,</t>
  </si>
  <si>
    <t>Чернігівська обл., Варвинський р., смт Варва, вул. Соколовського, буд. 15</t>
  </si>
  <si>
    <t>Варвинська районна організація партії "Народна влада"</t>
  </si>
  <si>
    <t>Галушка Микола Олексійович,</t>
  </si>
  <si>
    <t>Чернігівська обл., Варвинський р., смт Варва, вул. Миру, буд. 64а</t>
  </si>
  <si>
    <t>Варвинська районна партійна організація політичної партії "Трудова Україна"</t>
  </si>
  <si>
    <t>Коломієць Лариса Василівна,</t>
  </si>
  <si>
    <t>Чернігівська обл., Варвинський р., смт Варва, вул. Злагоди, буд. 12</t>
  </si>
  <si>
    <t>Варвинська районна партійна організація політичної партії "Совість України"</t>
  </si>
  <si>
    <t>Кошовенко Іван Михайлович,</t>
  </si>
  <si>
    <t>Чернігівська обл., Корюківський р., с. Охрамієвичі, вул. Молодіжна, буд. 4</t>
  </si>
  <si>
    <t>Охрамієвицький сільський осередок партії "Демократичний союз"</t>
  </si>
  <si>
    <t>Литвин Лідія Михайлівна, Голова осередку</t>
  </si>
  <si>
    <t>Чернігівська обл., Корюківський р., смт Холми, вул. Червоноармійська, буд. 19</t>
  </si>
  <si>
    <t>Холминський селищний осередок партії "Демократичний союз"</t>
  </si>
  <si>
    <t>Ігнатюк Віра Миколаївна,</t>
  </si>
  <si>
    <t>Чернігівська обл., Корюківський р., с. Сядрине, вул. Білого, буд. 53-а, кв. 11</t>
  </si>
  <si>
    <t>Сядринський сільський осередок партії "Демократичний союз"</t>
  </si>
  <si>
    <t>Мурай Надія Дмитрівна,</t>
  </si>
  <si>
    <t>Чернігівська обл., Корюківський р., с. Сахутівка, вул. Шевченка, буд. 75</t>
  </si>
  <si>
    <t>Сахутівський сільський осередок партії "Демократичний союз"</t>
  </si>
  <si>
    <t>Клімкін Володимир Петрович,</t>
  </si>
  <si>
    <t>Чернігівська обл., Корюківський р., м. Корюківка, вул. Бульварна, буд. 13</t>
  </si>
  <si>
    <t>Корюківський міський осередок партії "Демократичний союз"</t>
  </si>
  <si>
    <t>Боровська Лариса В'ячеславівна,</t>
  </si>
  <si>
    <t>Чернігівська обл., Корюківський р., с. Буда, вул. Войкова, буд. 12а</t>
  </si>
  <si>
    <t>Будянська первинна організація Корюківської районної організації Всеукраїнського об'єднання "Батьківщина"</t>
  </si>
  <si>
    <t>Лисенко Василь Олексійович,</t>
  </si>
  <si>
    <t>Чернігівська обл., Корюківський р., с. Бреч, вул. Зарічна, буд. 5</t>
  </si>
  <si>
    <t>Брецький сільський осередок Всеукраїнського об'єднання "Батьківщина"</t>
  </si>
  <si>
    <t>Іваненко Микола Михайлович,</t>
  </si>
  <si>
    <t>Чернігівська обл., Корюківський р., с. Камка, вул. Центральна, буд. 9</t>
  </si>
  <si>
    <t>Камківський сільський осередок Всеукраїнського об'єднання "Батьківщина"</t>
  </si>
  <si>
    <t>Хуртік Віктор Васильович,</t>
  </si>
  <si>
    <t>Чернігівська обл., Корюківський р., с. Наумівка, вул. Леніна, буд. 101, кв. 13</t>
  </si>
  <si>
    <t>Наумівський сільський осередок Всеукраїнського об'єднання "Батьківщина"</t>
  </si>
  <si>
    <t>Єрмоленко Сергій Анатолійович,</t>
  </si>
  <si>
    <t>Чернігівська обл., Корюківський р., с. Охрамієвичі, вул. Першотравнева, буд. 5</t>
  </si>
  <si>
    <t>Охрамієвська первинна організація Корюківської районної організації Всеукраїнського об'єднання "Батьківщина"</t>
  </si>
  <si>
    <t>Приліпко Дмитро Дмитрович,</t>
  </si>
  <si>
    <t>15470, Чернігівська обл., Семенівський р., с. Радомка, вул. Миру, 44</t>
  </si>
  <si>
    <t>Первинний осередок Семенівської районної організації Української Народної Партії с. Радомка</t>
  </si>
  <si>
    <t>Максименко Володимир Олексійович,</t>
  </si>
  <si>
    <t>Чернігівська обл., Корюківський р., м. Корюківка, вул. Кошового, буд. 15</t>
  </si>
  <si>
    <t>Корюківський міський первинний осередок №1 Соціал-Демократичної партії України (об'єднаної)</t>
  </si>
  <si>
    <t>Сита Юлія Михайлівна,</t>
  </si>
  <si>
    <t>Чернігівська обл., Корюківський р., м. Корюківка, вул. Нова, 3</t>
  </si>
  <si>
    <t>Корюківський міський первинний осередок № 8 Соціал-Демократичної партії України (об'єднаної)</t>
  </si>
  <si>
    <t>78/8</t>
  </si>
  <si>
    <t>Калита Юрій Володимирович,</t>
  </si>
  <si>
    <t>15400, Чернігівська обл., Семенівський р., м. Семенівка, вул. Молодіжна, буд. 25, кв.2</t>
  </si>
  <si>
    <t>Семенівська районна організація Селянської партії України</t>
  </si>
  <si>
    <t>121/120</t>
  </si>
  <si>
    <t>Сахариленко Галина Михайлівна,</t>
  </si>
  <si>
    <t>15431, Чернігівська обл., Семенівський р., с. Залізний Міст, вул. Перемоги, буд. 16</t>
  </si>
  <si>
    <t>Залізномостянська первинна партійна організація Семенівської районної партійної організації Всеукраїнського об'єднання "Батьківщина"</t>
  </si>
  <si>
    <t>136/135</t>
  </si>
  <si>
    <t>Шарабура Валентина Григоріївна,</t>
  </si>
  <si>
    <t>15452, Чернігівська обл., Семенівський р., с. Погорільці, вул. Васі Коробко</t>
  </si>
  <si>
    <t>Погорільська первинна партійна організація Семенівської районної партійної організації Всеукраїнського об'єднання "Батьківщина"</t>
  </si>
  <si>
    <t>пилипенко Надія миколаївна,</t>
  </si>
  <si>
    <t>Чернігівська обл., Козелецький р., с. Красилівка, вул.Промислова,2акв.6</t>
  </si>
  <si>
    <t>Красилівський первинний осередок  Козелецької районної організації української народної партії</t>
  </si>
  <si>
    <t>143/142</t>
  </si>
  <si>
    <t>Бєлаш Володимир Миколайович,</t>
  </si>
  <si>
    <t>15432, Чернігівська обл., Семенівський р., с. Іванівка, вул. Центральна, буд. 130</t>
  </si>
  <si>
    <t>Іванівська первинна партійна організація Семенівської районної партійної організації Всеукраїнського об'єднання "Батьківщина"</t>
  </si>
  <si>
    <t>Філоненко Олег Іванович,</t>
  </si>
  <si>
    <t>Чернігівська обл., Варвинський р., смт Варва, вул. К.Маркса,, буд. 32</t>
  </si>
  <si>
    <t>Варвинський районний осередок Політичної Партії Малого і Середнього Бізнесу України</t>
  </si>
  <si>
    <t>120/119</t>
  </si>
  <si>
    <t>Голубова Надія Іванівна,</t>
  </si>
  <si>
    <t>15421, Чернігівська обл., Семенівський р., с. Хотіївка, вул. Садова, буд. 49</t>
  </si>
  <si>
    <t>Хотіївська первинна партійна організація Семенівської районної партійної організації Всеукраїнського об'єднання "Батьківщина"</t>
  </si>
  <si>
    <t>134/133</t>
  </si>
  <si>
    <t>Шевкопляс Таїса Федорівна,</t>
  </si>
  <si>
    <t>15471, Чернігівська обл., Семенівський р., с. Стара Гутка, провул. Центральний, буд. 12</t>
  </si>
  <si>
    <t>Старогутківська первинна партійна організація Семенівської районної партійної організації Всеукраїнського об'єднання "Батьківщина"</t>
  </si>
  <si>
    <t>Калібовець Ніна Миколаївна,</t>
  </si>
  <si>
    <t>Чернігівська обл., Варвинський р., смт Варва, вул. Миру, буд. 58,кв. 31</t>
  </si>
  <si>
    <t>Варвинська районна організація Політичної партії "Держава"</t>
  </si>
  <si>
    <t>135/134</t>
  </si>
  <si>
    <t>Ткаченко Людмила Володимирівна,</t>
  </si>
  <si>
    <t>15470, Чернігівська обл., Семенівський р., с. Радомка, вул. Перемоги, буд. 1</t>
  </si>
  <si>
    <t>Радомська первинна партійна організація Семенівської районної партійної організації Всеукраїнського об'єднання "Батьківщина"</t>
  </si>
  <si>
    <t>Ільченко Світлана Володимирівна,</t>
  </si>
  <si>
    <t>Чернігівська обл., Варвинський р., смт Варва, вул. Комарова, буд. 31</t>
  </si>
  <si>
    <t>Варвинська районна організація Української селянської демократичної партії</t>
  </si>
  <si>
    <t>Кириченко Микола Гнатович,</t>
  </si>
  <si>
    <t>Чернігівська обл., Корюківський р., м. Корюківка, провул. Горького, буд. 7</t>
  </si>
  <si>
    <t>Корюківський міський первинний осередок №7 Соціал-демократичної партії України (об'єднаної)</t>
  </si>
  <si>
    <t>Калібовець Сергій Віталійович,</t>
  </si>
  <si>
    <t>Чернігівська обл., Варвинський р., смт Варва, вул. Миру, буд. 58, кв. 31</t>
  </si>
  <si>
    <t>Варвинська районна організація Всеукраїнської партії трудящих</t>
  </si>
  <si>
    <t>Пух Микола Петрович,</t>
  </si>
  <si>
    <t>Чернігівська обл., Варвинський р., смт Варва, вул. Шевченка, буд. 53, кв. 7</t>
  </si>
  <si>
    <t>Варвинська районна організація Народної партії</t>
  </si>
  <si>
    <t>Соловей Василь  іванович,</t>
  </si>
  <si>
    <t>Чернігівська обл., Козелецький р., сщ Прогрес, пр.Садовий ,4</t>
  </si>
  <si>
    <t>первинна партійна організація №2 Козелецької районної партійної організації Всеукраїнської політичної партії "Братство"</t>
  </si>
  <si>
    <t>Ринкевич Сергій Анатолійович,</t>
  </si>
  <si>
    <t>Чернігівська обл., Козелецький р., смт Козелець, вул.Леніна,57</t>
  </si>
  <si>
    <t>Козелецька районна організація партії "Відродження"</t>
  </si>
  <si>
    <t>Запорожець Микола Олександрович,</t>
  </si>
  <si>
    <t>15331, Чернігівська обл., Корюківський р., смт Холми, вулиця Леніна, буд. 87</t>
  </si>
  <si>
    <t>Холминський селищний первинний осередок Соціал-демократичної партії України (об'єднаної)</t>
  </si>
  <si>
    <t>Чаленко Ірина Іванівна, В.о. голови</t>
  </si>
  <si>
    <t>Чернігівська обл., Варвинський р., смт Варва, вул. Заводська, буд. 8</t>
  </si>
  <si>
    <t>Варвинська районна організація Всеукраїнського об'єднання "Батьківщина"</t>
  </si>
  <si>
    <t>Красницький Анатолій Володимирович,</t>
  </si>
  <si>
    <t>Чернігівська обл., Варвинський р., смт Варва, вул. Миру, буд. 24, кв. 21</t>
  </si>
  <si>
    <t>Варвинська районна організація Народно-демократичної партії</t>
  </si>
  <si>
    <t>Рибалко Олександр Іванович,</t>
  </si>
  <si>
    <t>Чернігівська обл., Прилуцький р., с. Піддубівка, вул. Шевченко, б. 52</t>
  </si>
  <si>
    <t>Піддубівський первинний осередок Всеукраїнського об'єднання "Батьківщина"</t>
  </si>
  <si>
    <t>Колесник Сергій павлович,</t>
  </si>
  <si>
    <t>Чернігівська обл., Бобровицький р., с. Сухиня</t>
  </si>
  <si>
    <t>Сухинський сільський первинний осередок Бобровицької районної організації Соціалістичної партії україни</t>
  </si>
  <si>
    <t>Поляний Микола Дмитрович,</t>
  </si>
  <si>
    <t>Чернігівська обл., Варвинський р., смт Варва, вул. К.Маркса, буд. 7а, кв. 9</t>
  </si>
  <si>
    <t>Варвинська районна організація партії Всеукраїнського об'єднання "Громада"</t>
  </si>
  <si>
    <t>Волох Ніна Миколаївна,</t>
  </si>
  <si>
    <t>Чернігівська обл., Варвинський р., смт Варва, вул. Матросова, буд. 1</t>
  </si>
  <si>
    <t>Варвинська районна організація "Жінки за майбутнє" всеукраїнського політичного об'єднання</t>
  </si>
  <si>
    <t>Степаненко Антоніна Петрівна,</t>
  </si>
  <si>
    <t>Чернігівська обл., Прилуцький р., с. Білорічиця, вул. Радянська, б. 8</t>
  </si>
  <si>
    <t>Білорічинський первинний осередок Всеукраїнського об'єднання "Батьківщина"</t>
  </si>
  <si>
    <t>бойко жанна юріївна,</t>
  </si>
  <si>
    <t>Чернігівська обл., Бобровицький р., м. Бобровиця, вул.Карнаухова,51</t>
  </si>
  <si>
    <t>бобровицький міський первинний осередок Бобровицької районної організації Соціалістичної партії України</t>
  </si>
  <si>
    <t>Левицький Олександр Іванович,</t>
  </si>
  <si>
    <t>Чернігівська обл., Варвинський р., смт Варва, вул. Миру, буд. 32, кв. 67</t>
  </si>
  <si>
    <t>Варвинська районна організація Комуністичної партії робітників і селян</t>
  </si>
  <si>
    <t>Бобир Василь Іванович,</t>
  </si>
  <si>
    <t>Чернігівська обл., Варвинський р., смт Варва, вул. Рудянська, буд. 2</t>
  </si>
  <si>
    <t>Варвинська районна організація політичної партії "Всеукраїнський патріотичний союз"</t>
  </si>
  <si>
    <t>Максюта Олена Василівна,</t>
  </si>
  <si>
    <t>Чернігівська обл., Корюківський р., м. Корюківка, вул. Сагайдачного, буд.18</t>
  </si>
  <si>
    <t>Корюківський міський первинний осередок №4 Соціал-демократичної партії України (об'єднаної)</t>
  </si>
  <si>
    <t>Тарасова Вікторія Леонідівна,</t>
  </si>
  <si>
    <t>Чернігівська обл., Варвинський р., с. Журавка</t>
  </si>
  <si>
    <t>Журавська сільська партійна організація Української соціал-демократичної партії</t>
  </si>
  <si>
    <t>Алексієнко Михайло Михайлович,</t>
  </si>
  <si>
    <t>Чернігівська обл., Варвинський р., смт Варва, вул. Шевченка, буд. 35</t>
  </si>
  <si>
    <t>Варвинська районна організація Української соціал-демократичної партії</t>
  </si>
  <si>
    <t>Лук'яненко Світлана Володимирівна,</t>
  </si>
  <si>
    <t>Чернігівська обл., Корюківський р., м. Корюківка, вул. Шевченка, буд. 48, кв. 14</t>
  </si>
  <si>
    <t>Корюківський міський первинний осередок № 2 Соціал-демократичної партії України (об'єднаної)</t>
  </si>
  <si>
    <t>Говорська Наталія Іванівна,</t>
  </si>
  <si>
    <t>15011, Чернігівська обл., вул. Леніна,буд. 321</t>
  </si>
  <si>
    <t>Добрянський селищний первинний осередок Селянської партії України</t>
  </si>
  <si>
    <t>Самойленко Людмила Петрівна,</t>
  </si>
  <si>
    <t>Чернігівська обл., Козелецький р., с. Петрівське, вул.Червоних партизан,14</t>
  </si>
  <si>
    <t>Петрівська первинна партійна організація Козелецької районної організації Республіканської партії України</t>
  </si>
  <si>
    <t>Мачача Василь Григорович,</t>
  </si>
  <si>
    <t>Чернігівська обл., Корюківський р., м. Корюківка, вул. Молодіжна, буд. 11, кв. 1</t>
  </si>
  <si>
    <t>Корюківський міський первинний осередок № 9 Соціал-демократичної партії України (об'єднаної)</t>
  </si>
  <si>
    <t>Хозей Тетяна Миколаївна,</t>
  </si>
  <si>
    <t>Чернігівська обл., Ріпкинський р., с. Пилипча, вул. Ворошилова</t>
  </si>
  <si>
    <t>Первинний осередок Селянської партії України села Пилипча</t>
  </si>
  <si>
    <t>Полевик Віктор Іванович,</t>
  </si>
  <si>
    <t>Чернігівська обл., Варвинський р., смт Варва, вул. Чубаря, буд. 77</t>
  </si>
  <si>
    <t>Варвинська районна партійна організація Всеукраїнської Партії "Нова сила"</t>
  </si>
  <si>
    <t>Нічик Олександр Іванович,</t>
  </si>
  <si>
    <t>Чернігівська обл., Варвинський р., смт Варва, вул.Миру, буд. 52, кв. 29</t>
  </si>
  <si>
    <t>Варвинська районна організація партії "Єдина Україна"</t>
  </si>
  <si>
    <t>Жигир Валерій вікторович,</t>
  </si>
  <si>
    <t>Чернігівська обл., Куликівський р., смт Куликівка, вул.Артамонова,13</t>
  </si>
  <si>
    <t>Куликівська районна організація всеукраїнської партії "Нова сила"</t>
  </si>
  <si>
    <t>Маснуха Михайло Йосипович,</t>
  </si>
  <si>
    <t>Чернігівська обл., Варвинський р., смт Варва, вул. Миру, буд. 58, кв. 27</t>
  </si>
  <si>
    <t>Варвинська районна організація Української республіканської партії "Собор"</t>
  </si>
  <si>
    <t>Щербатюк Олександр Михайлович,</t>
  </si>
  <si>
    <t>Чернігівська обл., Варвинський р., смт Варва, вул. Шевченка, буд. 41</t>
  </si>
  <si>
    <t>Варвинська районна організація Партії промисловців і підприємців</t>
  </si>
  <si>
    <t>Заєць Михайло Вікторович,</t>
  </si>
  <si>
    <t>Шишківський сільський осередок Соціал-демократичної партії України (об'єднаної)</t>
  </si>
  <si>
    <t>Брагіда Володимир Михайлович,</t>
  </si>
  <si>
    <t>Чернігівська обл., Ріпкинський р., с. Тараса Шевченка, вул. Тарасевича ,буд. 20</t>
  </si>
  <si>
    <t>Первинний осередок Селянської партії України села Тараса Шевченка</t>
  </si>
  <si>
    <t>Демиденко Микола Миколайович,</t>
  </si>
  <si>
    <t>Чернігівська обл., Варвинський р., смт Варва, вул. Промислова, буд. 12</t>
  </si>
  <si>
    <t>Варвинська районна організація Зеленої Партії України</t>
  </si>
  <si>
    <t>Шкарпітко Сергій Степанович,</t>
  </si>
  <si>
    <t>Чернігівська обл., Коропський р., с. Пролетарське, вул.калініна,27</t>
  </si>
  <si>
    <t>Пролетарська первинна організація Комуністичної партії україни</t>
  </si>
  <si>
    <t>Редька Світлана Сергіївна,</t>
  </si>
  <si>
    <t>Чернігівська обл., Варвинський р., смт Варва, Миру, буд. 42, кв. 22</t>
  </si>
  <si>
    <t>Варвинська районна організація Селянської партії України</t>
  </si>
  <si>
    <t>01/151</t>
  </si>
  <si>
    <t>миголь Григорій Омелянович,</t>
  </si>
  <si>
    <t>Чернігівська обл., Менський р., м. Мена, вул.Червона Площа,4</t>
  </si>
  <si>
    <t>Менська районна організація партії Демократичний союз</t>
  </si>
  <si>
    <t>Шемет Микола Васильович,</t>
  </si>
  <si>
    <t>Чернігівська обл., Варвинський р., с. Світличне, вул. Кірова, буд. 34</t>
  </si>
  <si>
    <t>Варвинська районна орагнізація Соціал демократичної партії України (об'єднаної)</t>
  </si>
  <si>
    <t>2-216</t>
  </si>
  <si>
    <t>Дубчак Людмила Миколаївна,</t>
  </si>
  <si>
    <t>Чернігівська обл., м. Прилуки, в/м 12, б.155, кв. 59</t>
  </si>
  <si>
    <t>Прилуцька міська організація політичної партії "Союз Лівих Сил"</t>
  </si>
  <si>
    <t>137/136</t>
  </si>
  <si>
    <t>Неруш Таїсія Михайлівна,</t>
  </si>
  <si>
    <t>15420, Чернігівська обл., Семенівський р., с. Леонівка, вул. Лугова, буд. 47-а</t>
  </si>
  <si>
    <t>Леонівська первинна партійна організація Семенівської районної партійної організації Всеукраїнського об'єднання "Батьківщина"</t>
  </si>
  <si>
    <t>Мостуненко Микола Павлович,</t>
  </si>
  <si>
    <t>Чернігівська обл., Варвинський р., смт Варва, вул. Космонавтів, буд. 37</t>
  </si>
  <si>
    <t>Варвинська районна первинна організація "Всеукраїнська політична партія - Екологія та Соціальний захист"</t>
  </si>
  <si>
    <t>Коробка Микола Іванович,</t>
  </si>
  <si>
    <t>Чернігівська обл., Куликівський р., смт Куликівка, вул.Набережна,5</t>
  </si>
  <si>
    <t>Куликівська районна організація Української  партії "Єдність"</t>
  </si>
  <si>
    <t>138/137</t>
  </si>
  <si>
    <t>Лактіонов Микола Михайлович,</t>
  </si>
  <si>
    <t>15472, Чернігівська обл., Семенівський р., с. Чорний Ріг, вул. Шевченка, буд. 1</t>
  </si>
  <si>
    <t>Чорнорізька первинна партійна організація Семенівської районної партійної організації Всеукраїнського об'єднання "Батьківщина"</t>
  </si>
  <si>
    <t>Прохоренко віктор Михайлович,</t>
  </si>
  <si>
    <t>Чернігівська обл., Коропський р., смт Короп, вул.Слобідська,111</t>
  </si>
  <si>
    <t>Коропська  первинна  партійна  організація №3 коропської районної організації Народної партії</t>
  </si>
  <si>
    <t>Малько Валентина Олексіївна,</t>
  </si>
  <si>
    <t>Чернігівська обл., Варвинський р., смт Варва, вул. Миру, буд. 64, кв. 9</t>
  </si>
  <si>
    <t>Варвинська районна організація політичної партії "Вперед, Україно!"</t>
  </si>
  <si>
    <t>Сємако Микола Сергійович,</t>
  </si>
  <si>
    <t>Чернігівська обл., вул.Миру,18</t>
  </si>
  <si>
    <t>Коропська  первинна  партійна  організація №5 коропської районної організації Народної партії</t>
  </si>
  <si>
    <t>Петриченко Петро Михайлович,</t>
  </si>
  <si>
    <t>Чернігівська обл., Ріпкинський р., с. Вербівка, вул. Кірова,буд. 121</t>
  </si>
  <si>
    <t>Первинний осередок Селянської партії України села Вербівка</t>
  </si>
  <si>
    <t>Хотіна Тетяна Михайлівна,</t>
  </si>
  <si>
    <t>Чернігівська обл., Варвинський р., смт Варва, вул. Миру, буд. 11</t>
  </si>
  <si>
    <t>Варвинська районна організація Української Народної партії</t>
  </si>
  <si>
    <t>Узук Ольга Петрівна,</t>
  </si>
  <si>
    <t>Чернігівська обл., Варвинський р., с. Кухарка, вул. Леніна, буд. 24, кв. 8</t>
  </si>
  <si>
    <t>Кухарський осередок Української Народної партії</t>
  </si>
  <si>
    <t>Лисенко Наталія Петрівна,</t>
  </si>
  <si>
    <t>Чернігівська обл., Коропський р., с. Городище</t>
  </si>
  <si>
    <t>городищенська сільська первинна  партійна  організація коропської районної організації Народної партії</t>
  </si>
  <si>
    <t>Коляда Микола Миколайович,</t>
  </si>
  <si>
    <t>Чернігівська обл., Варвинський р., с. Журавка, вул. Українська, буд. 8</t>
  </si>
  <si>
    <t>Журавський осередок Української Народної партії</t>
  </si>
  <si>
    <t>Пластун валентин Петрович,</t>
  </si>
  <si>
    <t>Чернігівська обл., Коропський р., с. Криски, вул.Шевченка.11</t>
  </si>
  <si>
    <t>Крисківська сільська первинна  партійна  організація коропської районної організації Народної партії</t>
  </si>
  <si>
    <t>Бесіда Микола Никифорович,</t>
  </si>
  <si>
    <t>Чернігівська обл., Варвинський р., с. Світличне, вул. Кірова, буд. 63</t>
  </si>
  <si>
    <t>Світличненський осередок Української Народної партії</t>
  </si>
  <si>
    <t>Вишненко Володимир Сергійович,</t>
  </si>
  <si>
    <t>Чернігівська обл., Варвинський р., с. Мармизівка</t>
  </si>
  <si>
    <t>Мармизівський осередок Української Народної партії</t>
  </si>
  <si>
    <t>Ващенко Лариса Анатоліївна,</t>
  </si>
  <si>
    <t>Чернігівська обл., Коропський р., смт Короп, вул.Горького,9</t>
  </si>
  <si>
    <t>Коропська районна організація  Народної партії</t>
  </si>
  <si>
    <t>Граб Василь Федорович,</t>
  </si>
  <si>
    <t>Чернігівська обл., Ріпкинський р., с. Неданчичі, вул. Гагаріна,буд. 67</t>
  </si>
  <si>
    <t>Первинний осередок Селянської партії України села Неданчичі</t>
  </si>
  <si>
    <t>Петренко Іван Іванович,</t>
  </si>
  <si>
    <t>Чернігівська обл., Варвинський р., с. Озеряни</t>
  </si>
  <si>
    <t>Озерянський осередок Української Народної партії</t>
  </si>
  <si>
    <t>Даценко Григорій Іванович,</t>
  </si>
  <si>
    <t>Чернігівська обл., Варвинський р., с. Остапівка</t>
  </si>
  <si>
    <t>Остапівський осередок Української Народної партії</t>
  </si>
  <si>
    <t>Колода Наталія Миколаївна,</t>
  </si>
  <si>
    <t>Чернігівська обл., Коропський р., с. Рижки, вул.Механізації ,52</t>
  </si>
  <si>
    <t>Рижківська сільська первинна  партійна  організація коропської районної організації Народної партії</t>
  </si>
  <si>
    <t>Леоненко С.В.,</t>
  </si>
  <si>
    <t>Чернігівська обл., Варвинський р., с. Гнідинці</t>
  </si>
  <si>
    <t>Гнідинцівський осередок Української Народної партії</t>
  </si>
  <si>
    <t>Коломієць Віктор Іванович,</t>
  </si>
  <si>
    <t>Чернігівська обл., Варвинський р., с. Богдани</t>
  </si>
  <si>
    <t>Богданівський осередок Української Народної партії</t>
  </si>
  <si>
    <t>Новоселець Ніна олександрівна,</t>
  </si>
  <si>
    <t>Чернігівська обл., Коропський р., с. Сохачі, вул.Гагаріна ,1</t>
  </si>
  <si>
    <t>Сохачівська сільська первинна  партійна  організація коропської районної організації Народної партії</t>
  </si>
  <si>
    <t>Давиденко Володимир Олексійович,</t>
  </si>
  <si>
    <t>Чернігівська обл., Варвинський р., с. Дащенки</t>
  </si>
  <si>
    <t>Дащенківський осередок Української Народної партії</t>
  </si>
  <si>
    <t>140/139</t>
  </si>
  <si>
    <t>Бочкова Олена Іванівна,</t>
  </si>
  <si>
    <t>15410, Чернігівська обл., Семенівський р., с. Тимоновичі, вул. Шевченка, буд. 35а</t>
  </si>
  <si>
    <t>Тимоновицька первинна партійна організація Семенівської районної партійної організації Всеукраїнського об'єднання "Батьківщина"</t>
  </si>
  <si>
    <t>Філько валентина Петрівна,</t>
  </si>
  <si>
    <t>Чернігівська обл., Коропський р., с. Мезин, вул.бойова,5</t>
  </si>
  <si>
    <t>мезинська сільська первинна  партійна  організація коропської районної організації Народної партії</t>
  </si>
  <si>
    <t>Чорнорай Михайло Петрович,</t>
  </si>
  <si>
    <t>Чернігівська обл., Варвинський р., с. Брагінці</t>
  </si>
  <si>
    <t>Брагінцівський осередок Української Народної партії</t>
  </si>
  <si>
    <t>Неліпа Михайло Іванович,</t>
  </si>
  <si>
    <t>Чернігівська обл., Варвинський р., с. Антонівка</t>
  </si>
  <si>
    <t>Антонівський осередок Української Народної партії</t>
  </si>
  <si>
    <t>Скорий віктор Григорович,</t>
  </si>
  <si>
    <t>Чернігівська обл., Коропський р., с. Радичів, вул.Корди,12</t>
  </si>
  <si>
    <t>Радичівська сільська  первинна  партійна  організація коропської районної організації Народної партії</t>
  </si>
  <si>
    <t>Білоном Микола Іванович,</t>
  </si>
  <si>
    <t>Чернігівська обл., Варвинський р., с. Кулишівка</t>
  </si>
  <si>
    <t>Кулишівський осередок Української Народної партії</t>
  </si>
  <si>
    <t>Старуха Надія Миколаївна,</t>
  </si>
  <si>
    <t>Чернігівська обл., Коропський р., с. Жовтневе, вул.Перемоги,3</t>
  </si>
  <si>
    <t>жовтнева сільська первинна  партійна  організація коропської районної організації Народної партії</t>
  </si>
  <si>
    <t>Зоря Валентин Олександрович,</t>
  </si>
  <si>
    <t>Чернігівська обл., Варвинський р., с. Макіївка</t>
  </si>
  <si>
    <t>Макіївський осередок Української Народної партії</t>
  </si>
  <si>
    <t>Іванов Валерій Петрович,</t>
  </si>
  <si>
    <t>Чернігівська обл., Варвинський р., с. Калиновиця</t>
  </si>
  <si>
    <t>Калинівський осередок Української Народної партії</t>
  </si>
  <si>
    <t>пупій Іван Дмитрович,</t>
  </si>
  <si>
    <t>Чернігівська обл., Коропський р., с. Червоне, вул.Молодіжна,5</t>
  </si>
  <si>
    <t>Червоненська сільська первинна  партійна  організація коропської районної організації Народної партії</t>
  </si>
  <si>
    <t>Колот Валентина Іванівна,</t>
  </si>
  <si>
    <t>Чернігівська обл., Варвинський р., с. Кухарка</t>
  </si>
  <si>
    <t>Кухарська сільська організація Партії регіонів</t>
  </si>
  <si>
    <t>Фоменко Віктор Анатоліївич,</t>
  </si>
  <si>
    <t>Дащенківська сільська організація Партії регіонів</t>
  </si>
  <si>
    <t>Либохоря Юрій Олексійович,</t>
  </si>
  <si>
    <t>Чернігівська обл., Варвинський р., с. Остапівка, вул. Лесі Українки, буд. 15</t>
  </si>
  <si>
    <t>Остапівська сільська організація Партії регіонів</t>
  </si>
  <si>
    <t>Халімон Володимир Іванович,</t>
  </si>
  <si>
    <t>Чернігівська обл., Коропський р., смт Короп, вул.незалежності,2</t>
  </si>
  <si>
    <t>Коропська первинна  партійна  організація №4 Коропської районної організації Народної партії</t>
  </si>
  <si>
    <t>Ладицький Володимир Федорович,</t>
  </si>
  <si>
    <t>Чернігівська обл., Варвинський р., с. Макіївка, вул. Жовтнева, буд. 38</t>
  </si>
  <si>
    <t>141/140</t>
  </si>
  <si>
    <t>Шумило Олена Володимирівна,</t>
  </si>
  <si>
    <t>15412, Чернігівська обл., Семенівський р., с. Жовтневе</t>
  </si>
  <si>
    <t>Жовтнева первинна партійна організація Семенівської районної партійної організації Всеукраїнського об'єднання "Батьківщина"</t>
  </si>
  <si>
    <t>Чепурна Лідія Михайлівна,</t>
  </si>
  <si>
    <t>Чернігівська обл., Варвинський р., с. Макушиха, вул. Полтавська, буд. 1</t>
  </si>
  <si>
    <t>Макушівська сільська організація Партії регіонів</t>
  </si>
  <si>
    <t>Лаврик олександр Григорович,</t>
  </si>
  <si>
    <t>Чернігівська обл., Коропський р., смт Короп, вул.Горького,1</t>
  </si>
  <si>
    <t>Коропська селищна первинна  партійна  організація коропської районної організації Народної партії</t>
  </si>
  <si>
    <t>142/141</t>
  </si>
  <si>
    <t>Горєлая Наталія Петрівна,</t>
  </si>
  <si>
    <t>15460, Чернігівська обл., Семенівський р., с. Машеве, вул. Федорова, буд. 108</t>
  </si>
  <si>
    <t>Машівська первинна партійна організація Семенівської районної партійної організації Всеукраїнського об'єднання "Батьківщина"</t>
  </si>
  <si>
    <t>Кащенко Алла Борисівна,</t>
  </si>
  <si>
    <t>Чернігівська обл., Варвинський р., с. Мармизівка, вул.Гагаріна, буд. 23</t>
  </si>
  <si>
    <t>Мармизівська сільська організація Партії регіонів</t>
  </si>
  <si>
    <t>Микитуха Людмила Вікторівна,</t>
  </si>
  <si>
    <t>Чернігівська обл., Варвинський р., с. Леляки, вул. Садова, буд. 10</t>
  </si>
  <si>
    <t>Леляківська сільська організація Партії регіонів</t>
  </si>
  <si>
    <t>Дзюба Віра Миколаївна,</t>
  </si>
  <si>
    <t>Чернігівська обл., Варвинський р., с. Брагінці, вул. Перемоги, буд. 11</t>
  </si>
  <si>
    <t>Брагінцівська сільська організація Партії регіонів</t>
  </si>
  <si>
    <t>Зацаринна Ніна Олександрівна,</t>
  </si>
  <si>
    <t>Чернігівська обл., Варвинський р., с. Калиновиця, вул. Шевченка, буд. 6</t>
  </si>
  <si>
    <t>Калиновицька сільська організація Партії регіонів</t>
  </si>
  <si>
    <t>144/143</t>
  </si>
  <si>
    <t>Висоцький Віталій Миколайович,</t>
  </si>
  <si>
    <t>15430, Чернігівська обл., Семенівський р., с. Миколаївка, вул. Центральна, буд. 17</t>
  </si>
  <si>
    <t>Миколаївська первинна партійна організація Семенівської районної партійної організації Всеукраїнського об'єднання "Батьківщина"</t>
  </si>
  <si>
    <t>Коломієць Любов Іванівна,</t>
  </si>
  <si>
    <t>Чернігівська обл., Варвинський р., с. Гнідинці, вул. Пушкіна, буд. 32</t>
  </si>
  <si>
    <t>Гнідинцівська сільська організація Партії регіонів</t>
  </si>
  <si>
    <t>164/163</t>
  </si>
  <si>
    <t>Зубрій Алла Андріївна,</t>
  </si>
  <si>
    <t>15420, Чернігівська обл., Семенівський р., с. Карповичі, вул. Німченка, буд. 11</t>
  </si>
  <si>
    <t>Карповицька первинна партійна організація Семенівської районної партійної організації Всеукраїнського об'єднання "Батьківщина"</t>
  </si>
  <si>
    <t>Антоненко Валентина Никифорівна,</t>
  </si>
  <si>
    <t>Чернігівська обл., Варвинський р., с. Озеряни, вул. 19 Березня, буд. 2</t>
  </si>
  <si>
    <t>Михайленко Микола Григорович,</t>
  </si>
  <si>
    <t>Чернігівська обл., Варвинський р., с. Антонівка, вул. Молодіжна, буд.10</t>
  </si>
  <si>
    <t>Антонівська сільська організація Партії регіонів</t>
  </si>
  <si>
    <t>Світловська Варвара Іванівна,</t>
  </si>
  <si>
    <t>Чернігівська обл., Варвинський р., с. Світличне, вул. Миру, буд. 52</t>
  </si>
  <si>
    <t>Світличненська сільська організація Партії регіонів</t>
  </si>
  <si>
    <t>Сергієнко Петро Степанович,</t>
  </si>
  <si>
    <t>Чернігівська обл., Варвинський р., с. Журавка, вул. Лохвицька, буд. 30</t>
  </si>
  <si>
    <t>Журавська сільська організація Партії регіонів</t>
  </si>
  <si>
    <t>Олійник Лариса Іванівна,</t>
  </si>
  <si>
    <t>Чернігівська обл., Варвинський р., с. Богдани, вул. Нова, буд. 8а</t>
  </si>
  <si>
    <t>Полонець Оксана Леонідівна,</t>
  </si>
  <si>
    <t>Чернігівська обл., Варвинський р., смт Варва, вул. Шевченка</t>
  </si>
  <si>
    <t>Варвинська селищна організація Партії регіонів</t>
  </si>
  <si>
    <t>Петрич Тетяна Миколаївна,</t>
  </si>
  <si>
    <t>Чернігівська обл., Варвинський р., с. Кулишівка, вул. Леніна, буд. 1</t>
  </si>
  <si>
    <t>Кулишівська сільська організація Партії регіонів</t>
  </si>
  <si>
    <t>Кіктенко Любов Олександрівна,</t>
  </si>
  <si>
    <t>Чернігівська обл., Варвинський р., с. Воскресенське, вул. Миру, буд. 21</t>
  </si>
  <si>
    <t>Воскресенська сільська організація Партії регіонів</t>
  </si>
  <si>
    <t>Даража Алла Іванівна,</t>
  </si>
  <si>
    <t>Чернігівська обл., Варвинський р., с. Гнідинці, вул. Гоголя, буд. 20</t>
  </si>
  <si>
    <t>Гнідинцівський первинний осередок №1 Варвинської районної організації Єдиного Центру</t>
  </si>
  <si>
    <t>Лестенко Світлана Володимирівна,</t>
  </si>
  <si>
    <t>Чернігівська обл., Варвинський р., смт Варва, вул. Миру, буд. 18, кв. 22</t>
  </si>
  <si>
    <t>Варвинський первинний осередок №1 Варвинської районної організації Єдиного Центру</t>
  </si>
  <si>
    <t>Сердюк Валентина Миколаївна,</t>
  </si>
  <si>
    <t>Чернігівська обл., Варвинський р., смт Варва, вул. Зарічна, буд. 46</t>
  </si>
  <si>
    <t>Варвинський первинний осередок №2 Варвинської районної організації Єдиного Центру</t>
  </si>
  <si>
    <t>Рудь Сергій Іванович,</t>
  </si>
  <si>
    <t>Чернігівська обл., Варвинський р., смт Варва, вул. миру, буд. 52, кв. 36</t>
  </si>
  <si>
    <t>Варвинський первинний осередок №3 Варвинської районної організації Єдиного Центру</t>
  </si>
  <si>
    <t>Костенко Вікторія Петрівна,</t>
  </si>
  <si>
    <t>Чернігівська обл., Варвинський р., с. Леляки, вул. Удайська, буд. 77</t>
  </si>
  <si>
    <t>Леляківський первинний осередок Варвинської районної організації Єдиного Центру</t>
  </si>
  <si>
    <t>Чернігівська обл., Варвинський р., с. Озеряни, вул. Українська, буд. 41</t>
  </si>
  <si>
    <t>Озерянський первинний осередок Варвинської районної організації Єдиного Центру</t>
  </si>
  <si>
    <t>2-217</t>
  </si>
  <si>
    <t>Чернівецький Олександр Валерійович,</t>
  </si>
  <si>
    <t>Чернігівська обл., м. Прилуки, вул. Гімназична, б. 45, кв. 29</t>
  </si>
  <si>
    <t>Прилуцька районна організація політичної партії "Союз Лівих Сил"</t>
  </si>
  <si>
    <t>Мещерякова Галина Іванівна,</t>
  </si>
  <si>
    <t>Чернігівська обл., вул. Ярмаркова, б. 41/4, кв. 72</t>
  </si>
  <si>
    <t>Первинна організація  №5 Прилуцької міської організації Партії регіонів</t>
  </si>
  <si>
    <t>Рубан Любов Іванівна,</t>
  </si>
  <si>
    <t>Чернігівська обл., Варвинський р., с. Гнідинці, вул. Богуна, буд. 4</t>
  </si>
  <si>
    <t>Первинна організація Всеукраїнського об'єднання "Батьківщина" с. Гнідинці</t>
  </si>
  <si>
    <t>Мисник Володимир Михайлович,</t>
  </si>
  <si>
    <t>Тютюнницький сільський осередок Соціал-демократичної партії України (об'єднаної)</t>
  </si>
  <si>
    <t>Сокол Юрій Анатолійович,</t>
  </si>
  <si>
    <t>Чернігівська обл., Варвинський р., с. Макушиха</t>
  </si>
  <si>
    <t>Макушинська первинна організація Всеукраїнського об'єднання "Батьківщина"</t>
  </si>
  <si>
    <t>Журман Наталія Констянтинівна,</t>
  </si>
  <si>
    <t>Чернігівська обл., м. Прилуки, вул. Земська, б. 49, кв. 133</t>
  </si>
  <si>
    <t>Первинна організація № 7 Прилуцької міської організації Партії регіонів</t>
  </si>
  <si>
    <t>Свистільник Віктор Гаврилович,</t>
  </si>
  <si>
    <t>Чернігівська обл., Варвинський р., с. Дащенки, вул. Перемоги, буд. 3</t>
  </si>
  <si>
    <t>Дащенська первинна організація Всеукраїнського об'єднання "Батьківщина"</t>
  </si>
  <si>
    <t>Шевченко Олександр Миколайович,</t>
  </si>
  <si>
    <t>Чернігівська обл., Варвинський р., с. Остапівка, вул. Братів Хоменків, буд. 12</t>
  </si>
  <si>
    <t>Первинна організація Всеукраїнського об'єднання "Батьківщина" с. Остапівка Варвинського р-ну</t>
  </si>
  <si>
    <t>Кучма Володимир Михайлович,</t>
  </si>
  <si>
    <t>Чернігівська обл., Корюківський р., м. Корюківка, вул. Галини Костюк, буд. 37, кв. 5</t>
  </si>
  <si>
    <t>Корюківський міський первинний осередок № 5 Соціал-демократичної партії України (об'єднаної)</t>
  </si>
  <si>
    <t>Чаленко Валерій Миколайович,</t>
  </si>
  <si>
    <t>Чернігівська обл., Варвинський р., смт Варва, вул. Ломоносова, 12</t>
  </si>
  <si>
    <t>Первинна організація Всеукраїнського об'єднання "Батьківщина" смт. Варва</t>
  </si>
  <si>
    <t>Пінчук Тетяна Григорівна,</t>
  </si>
  <si>
    <t>Чернігівська обл., м. Прилуки, вул. Островського, б. 36</t>
  </si>
  <si>
    <t>Первинна організація № 6 Прилуцької міської організації Партії регіонів</t>
  </si>
  <si>
    <t>Кропива Любов Карпівна,</t>
  </si>
  <si>
    <t>Чернігівська обл., Варвинський р., с. Леляки</t>
  </si>
  <si>
    <t>Первинна організація Всеукраїнського об'єднання "Батьківщина" с. Леляки Варвинського району</t>
  </si>
  <si>
    <t>0-2</t>
  </si>
  <si>
    <t>Кириченко Любов Юріївна , Голова</t>
  </si>
  <si>
    <t>17500, Чернігівська обл., м. Прилуки, вул. Київська, б.216, корпус 4</t>
  </si>
  <si>
    <t>Прилуцька районна організація Партії регіонів</t>
  </si>
  <si>
    <t>Гоптар Тетяна Федорівна,</t>
  </si>
  <si>
    <t>Козилівський первинний осередок Корюківської районної організації Селянської партії України</t>
  </si>
  <si>
    <t>Мелюк Ганна Федорівна,</t>
  </si>
  <si>
    <t>Чернігівська обл., Ріпкинський р., смт Замглай, вул. Заводська,буд. 13 кв. 8</t>
  </si>
  <si>
    <t>Первинний осередок Селянської партії України смт. Замглай</t>
  </si>
  <si>
    <t>Мисловський Леонід Володимирович,</t>
  </si>
  <si>
    <t>Бречський первинний осередок Корюківської районної організації Селянської партії України</t>
  </si>
  <si>
    <t>Головко Анатолій Макарович,</t>
  </si>
  <si>
    <t>Чернігівська обл., Варвинський р., с. Кухарка, вул. Жовтнева, буд. 8</t>
  </si>
  <si>
    <t>Первинна організація Всеукраїнського об'єднання "Батьківщина" с. Кухарка</t>
  </si>
  <si>
    <t>Рябець Тетяна Іванівна,</t>
  </si>
  <si>
    <t>Чернігівська обл., Ріпкинський р., с. Гучин, вул. Щорса,11</t>
  </si>
  <si>
    <t>Первинний осередок Селянської партії України села Гучин</t>
  </si>
  <si>
    <t>Попсуй Віктор Миколайович,</t>
  </si>
  <si>
    <t>Чернігівська обл., Варвинський р., с. Озеряни, вул. Шевченка, буд. 35</t>
  </si>
  <si>
    <t>Озерянська первинна організація Всеукраїнського об'єднання "Батьківщина"</t>
  </si>
  <si>
    <t>Дерев'янко Ніна Михайлівна,</t>
  </si>
  <si>
    <t>Чернігівська обл., Ріпкинський р., с. Лопатні, вул. Гоголя, 10</t>
  </si>
  <si>
    <t>Первинний осередок Селянської партії України села Лопатні</t>
  </si>
  <si>
    <t>Ткаченко Світлана Василівна,</t>
  </si>
  <si>
    <t>Савинківський первинний осередок Корюківської районної організації Селянської партії України</t>
  </si>
  <si>
    <t>Ляшенко Людмила Петрівна,</t>
  </si>
  <si>
    <t>Чернігівська обл., Варвинський р., с. Журавка, вул. Ціолковського, буд. 48</t>
  </si>
  <si>
    <t>Первинна організація Всеукраїнського об'єднання "Батьківщина" с. Журавка</t>
  </si>
  <si>
    <t>Мозоль Анатолій Васильович,</t>
  </si>
  <si>
    <t>Чернігівська обл., Ріпкинський р., с. Новоукраїнське, вул. Радянська,буд. 9</t>
  </si>
  <si>
    <t>Первинний осередок Селянської партії України села Новоукраїнське</t>
  </si>
  <si>
    <t>Попович Олексій Михайлович,</t>
  </si>
  <si>
    <t>Чернігівська обл., Варвинський р., с. Брагінці, вул. Жовтнева, буд. 37</t>
  </si>
  <si>
    <t>Первинна організація Всеукраїнського об'єднання "Батьківщина" с. Брагінці</t>
  </si>
  <si>
    <t>Корж Аркадій Борисович,</t>
  </si>
  <si>
    <t>Чернігівська обл., Ріпкинський р., с. Голубичі, вул. Кірова, буд. 106</t>
  </si>
  <si>
    <t>Первинний осередок Селянської партії України села Голубичі</t>
  </si>
  <si>
    <t>Куць Григорій Іванович,</t>
  </si>
  <si>
    <t>Чернігівська обл., Варвинський р., с. Макіївка, вул. Жовтнева, буд. 9</t>
  </si>
  <si>
    <t>Первинна організація Всеукраїнського об'єднання "Батьківщина" с. Макіївка</t>
  </si>
  <si>
    <t>Ананко Любов Миколаївна,</t>
  </si>
  <si>
    <t>Чернігівська обл., Корюківський р., с. Наумівка, вул. Корня, 3</t>
  </si>
  <si>
    <t>Наумівський первинний осередок Корюківської районної організації Селянської партії України</t>
  </si>
  <si>
    <t>Грицай Микола михайлович,</t>
  </si>
  <si>
    <t>Чернігівська обл., Коропський р., с. Атюша, вул.Московська,8</t>
  </si>
  <si>
    <t>Атюшівська первинна партійна організація коропської районної організації Народної Партії</t>
  </si>
  <si>
    <t>119/118</t>
  </si>
  <si>
    <t>Висоцький Сергій Миколайович, Голова</t>
  </si>
  <si>
    <t>15400, Чернігівська обл., Семенівський р., м. Семенівка, вул. Комунальна, буд. 11, кв. 9</t>
  </si>
  <si>
    <t>Семенівська міська партійна організація Семенівської районної партійної організації Всеукраїнського об'єднання "Батьківщина"</t>
  </si>
  <si>
    <t>Педорич Віра Миколаївна,</t>
  </si>
  <si>
    <t>Чернігівська обл., Варвинський р., с. Антонівка, вул. Молодіжна, буд. 5</t>
  </si>
  <si>
    <t>Первинна організація Всеукраїнського об'єднання "Батьківщина" с. Антонівка</t>
  </si>
  <si>
    <t>Данич Микола Володимирович,</t>
  </si>
  <si>
    <t>Чернігівська обл., Ріпкинський р., с. Даничі, вул. Пермоги, буд. 24</t>
  </si>
  <si>
    <t>Первинний осередок Селянської партії України села Даничі</t>
  </si>
  <si>
    <t>Нечай Володимир Іванович,</t>
  </si>
  <si>
    <t>Чернігівська обл., Варвинський р., с. Світличне, вул. Кільцева, буд. 40</t>
  </si>
  <si>
    <t>Первинна організація Всеукраїнського об'єднання "Батьківщина" с. Світличного</t>
  </si>
  <si>
    <t>Приходько Володимир Григорович,</t>
  </si>
  <si>
    <t>Чернігівська обл., Ріпкинський р., с. Вербичі, вул. Молодіжна,буд. 5</t>
  </si>
  <si>
    <t>Первинний осередок Селянської партії України села Вербичі</t>
  </si>
  <si>
    <t>Донець Володимир Петрович,</t>
  </si>
  <si>
    <t>Чернігівська обл., Коропський р., с. Шабалинів, вул.Леніна,160</t>
  </si>
  <si>
    <t>Шабалинівська первинна партійна організація  коропської районної організації Народної Партії</t>
  </si>
  <si>
    <t>Дудко Віктор Миколайович,</t>
  </si>
  <si>
    <t>Чернігівська обл., Корюківський р., смт Холми, провулок Першотравневий, 22</t>
  </si>
  <si>
    <t>Холминський первинний осередок Корюківської районної організації Селянської партії України</t>
  </si>
  <si>
    <t>Шпитяк Михайло Федорович,</t>
  </si>
  <si>
    <t>Чернігівська обл., Варвинський р., с. Калиновиця, вул. Калініна, буд. 30</t>
  </si>
  <si>
    <t>Первинна організація Всеукраїнського об'єднання "Батьківщина" с. Калиновиця</t>
  </si>
  <si>
    <t>Свистун Світлана Григорівна,</t>
  </si>
  <si>
    <t>Чернігівська обл., Ріпкинський р., с. Грабів, вул. Шкільна,8</t>
  </si>
  <si>
    <t>Первинний осередок Селянської партії України села Грабів</t>
  </si>
  <si>
    <t>Василець Анатолій Федорович,</t>
  </si>
  <si>
    <t>Домашлинський первинний осередок Корюківської районної організації Селянської партії України</t>
  </si>
  <si>
    <t>Кривопуск Петро Панасович,</t>
  </si>
  <si>
    <t>Чернігівська обл., Ріпкинський р., с. Губичі, вул.Гоголя,буд. 16</t>
  </si>
  <si>
    <t>Первинний осередок Селянської партії України села Губичі</t>
  </si>
  <si>
    <t>Чепурна Надія Іванівна,</t>
  </si>
  <si>
    <t>Чернігівська обл., Варвинський р., с. Макушиха, вул. Київська, буд. 7</t>
  </si>
  <si>
    <t>Мармизівський первинний осередок Партії національно-економічного розвитку України</t>
  </si>
  <si>
    <t>Васько Володимир Володимирович,</t>
  </si>
  <si>
    <t>Тютюнницький первинний осередок Корюківської районної організації Селянської партії України</t>
  </si>
  <si>
    <t>Мошель Марія Василівна,</t>
  </si>
  <si>
    <t>Чернігівська обл., Ріпкинський р., с. Павлівка, вул. Шкільна,буд. 11</t>
  </si>
  <si>
    <t>Первинний осередок Селянської партії України села Павлівка</t>
  </si>
  <si>
    <t>Скиба Олексій петрович,</t>
  </si>
  <si>
    <t>Чернігівська обл., Коропський р., с. Пролетарське, вул.Зоряна,2</t>
  </si>
  <si>
    <t>Пролетарська сільська первинна партійна організація коропської районної організації Народної Партії</t>
  </si>
  <si>
    <t>Галета Іван Степанович,</t>
  </si>
  <si>
    <t>Селіванова Зоя Федорівна,</t>
  </si>
  <si>
    <t>Хотіївський первинний осередок Корюківської районної організації Селянської партії України</t>
  </si>
  <si>
    <t>Старовойт Ганна Яківна,</t>
  </si>
  <si>
    <t>Чернігівська обл., Коропський р., с. Верба, вул.Молодіжна,7</t>
  </si>
  <si>
    <t>вербівська сільська первинна партійна організація коропської районної організації Народної Партії</t>
  </si>
  <si>
    <t>Веремій Михайло Миколайович,</t>
  </si>
  <si>
    <t>Чернігівська обл., Ріпкинський р., с. Вишневе, вул. Центральна, буд. 47</t>
  </si>
  <si>
    <t>Первинний осередок Селянської партії України села Вишневе</t>
  </si>
  <si>
    <t>Смальоха Іван Костянтинович,</t>
  </si>
  <si>
    <t>Перелюбський первинний осередок Корюківської районної організації Селянської партії України</t>
  </si>
  <si>
    <t>Безбородько Василь Олександрович,</t>
  </si>
  <si>
    <t>Чернігівська обл., Коропський р., с. Покошичі, вул.Московська,28</t>
  </si>
  <si>
    <t>Покошицька сільська первинна партійна організація коропської районної організації Народної Партії</t>
  </si>
  <si>
    <t>Кляма Микола Іванович,</t>
  </si>
  <si>
    <t>Чернігівська обл., Варвинський р., с. Богдани, вул. Нова, буд. 1</t>
  </si>
  <si>
    <t>Богданівська сільська організація Політичної партії "Народний Союз Наша Україна"</t>
  </si>
  <si>
    <t>Кордік Сергій Михайлович,</t>
  </si>
  <si>
    <t>Чернігівська обл., Ріпкинський р., с. Малинівка, ТОВ "Придніпров'є"</t>
  </si>
  <si>
    <t>Первинний осередок Селянської партії України села Малинівка</t>
  </si>
  <si>
    <t>Улянич Олександр Володимирович,</t>
  </si>
  <si>
    <t>Чернігівська обл., Варвинський р., с. Озеряни, вул. Українська, буд. 20</t>
  </si>
  <si>
    <t>Озерянська сільська організація Політичної партії "Народний Союз Наша Україна"</t>
  </si>
  <si>
    <t>Хроленко Тетяна Миколаївна,</t>
  </si>
  <si>
    <t>Рибинський первинний осередок Корюківської районної організації Селянської партії України</t>
  </si>
  <si>
    <t>Василенко Олександр Миколайович,</t>
  </si>
  <si>
    <t>Чернігівська обл., Коропський р., с. Оболоння</t>
  </si>
  <si>
    <t>оболонська первинна партійна організація  коропської районної організації Народної Партії</t>
  </si>
  <si>
    <t>Чернігівська обл., Варвинський р., с. Брагінці, вул.Козача, буд. 23</t>
  </si>
  <si>
    <t>Брагінцівська сільська організація Політичної партії "Народний Союз Наша Україна"</t>
  </si>
  <si>
    <t>Атюшева Тетяна Степанівна,</t>
  </si>
  <si>
    <t>Чернігівська обл., Ріпкинський р., с. Задеріївка, вул. Петренко ,буд. 13</t>
  </si>
  <si>
    <t>Первинний осередок Селянської партії України села Задеріївка</t>
  </si>
  <si>
    <t>Головаченко Ольга Іванівна,</t>
  </si>
  <si>
    <t>Камківський первинний осередок Корюківської районної організації Селянської партії України</t>
  </si>
  <si>
    <t>Петрушанко Віра Миколаївна,</t>
  </si>
  <si>
    <t>Чернігівська обл., Коропський р., смт Понорниця, вул.Московська,10</t>
  </si>
  <si>
    <t>Понорницька первинна партійна організація №1 коропської районної організації Народної Партії</t>
  </si>
  <si>
    <t>Дордус Юлія Вікторівна,</t>
  </si>
  <si>
    <t>Чернігівська обл., Варвинський р., с. Кухарка, вул. Набережна, буд. 3</t>
  </si>
  <si>
    <t>Кухарська сільська організація Політичної партії "Народний Союз Наша Україна"</t>
  </si>
  <si>
    <t>Арковська Олена Прано,</t>
  </si>
  <si>
    <t>Забарівський первинний осередок Корюківської районної організації Селянської партії України</t>
  </si>
  <si>
    <t>Матухно Микола Павлович,</t>
  </si>
  <si>
    <t>Чернігівська обл., Варвинський р., с. Леляки, вул. Набережна, буд. 38</t>
  </si>
  <si>
    <t>Леляківська сільська організація Політичної партії "Народний Союз Наша Україна"</t>
  </si>
  <si>
    <t>Кочура Володимир Іванович,</t>
  </si>
  <si>
    <t>Чернігівська обл., Коропський р., смт Понорниця, вул.Лісова ,5</t>
  </si>
  <si>
    <t>Понорницька  первинна партійна організація №2 коропської районної організації Народної Партії</t>
  </si>
  <si>
    <t>Хажанець Світлана Григорівна,</t>
  </si>
  <si>
    <t>Чернігівська обл., Варвинський р., с. Дащенки, вул. Орбітальна, буд. 18</t>
  </si>
  <si>
    <t>Дащенківська сільська організація Політичної партії "Народний Союз Наша Україна"</t>
  </si>
  <si>
    <t>Деденко Михайло Петрович,</t>
  </si>
  <si>
    <t>Чернігівська обл., Ріпкинський р., с. Пушкарі, вул.1-го Травня, 38</t>
  </si>
  <si>
    <t>Первинний осередок Селянської партії України села Пушкарі</t>
  </si>
  <si>
    <t>Василенко Микола Іванович,</t>
  </si>
  <si>
    <t>Чернігівська обл., Варвинський р., с. Журавка, вул. Ковалівська, буд. 86</t>
  </si>
  <si>
    <t>Журавська сільська організація Політичної партії "Народний Союз Наша Україна"</t>
  </si>
  <si>
    <t>Колесник Олександр петрович,</t>
  </si>
  <si>
    <t>Чернігівська обл., Коропський р., смт Понорниця, вул.Гагаріна,1</t>
  </si>
  <si>
    <t>Понорницька первинна партійна організація №3 коропської районної організації Народної Партії</t>
  </si>
  <si>
    <t>Руденок Світлана Іванівна,</t>
  </si>
  <si>
    <t>Чернігівська обл., Ріпкинський р., с. Вороб'їв, вул. Кузьменка,буд. 2</t>
  </si>
  <si>
    <t>Первинний осередок Селянської партії України села Вороб'їв</t>
  </si>
  <si>
    <t>Дубчак Володимир Васильович,</t>
  </si>
  <si>
    <t>Чернігівська обл., Варвинський р., смт Варва, вул. Миру, буд. 46, кв. 3</t>
  </si>
  <si>
    <t>Варвинська селищна організація Політичної партії "Народний Союз Наша Україна"</t>
  </si>
  <si>
    <t>Олександрівський первинний осередок Корюківської районної організації Селянської партії України</t>
  </si>
  <si>
    <t>Кедровська Любов Михайлівна,</t>
  </si>
  <si>
    <t>15000, Чернігівська обл., вул. Комарова,буд. 6</t>
  </si>
  <si>
    <t>Первинний осередок Селянської партії України селища Ріпки</t>
  </si>
  <si>
    <t>карацюба Василь михайлович,</t>
  </si>
  <si>
    <t>Чернігівська обл., Коропський р., смт Короп, вул.вознесенська,59</t>
  </si>
  <si>
    <t>Коропська первинна партійна організація№1 коропської районної організації Народної Партії</t>
  </si>
  <si>
    <t>Роговська Лідія Василівна,</t>
  </si>
  <si>
    <t>Чернігівська обл., Варвинський р., с. Антонівка, вул. Ковалівська, буд. 86</t>
  </si>
  <si>
    <t>Антонівська сільська організація Політичної партії "Народний Союз Наша Україна"</t>
  </si>
  <si>
    <t>Малоїд Анатолій Миколайович,</t>
  </si>
  <si>
    <t>15400, Чернігівська обл., Семенівський р., м. Семенівка, вул. Польова, буд. 20</t>
  </si>
  <si>
    <t>Семенівський міський первинний осередок Соціал-демократичної партії України (об'єднаної)</t>
  </si>
  <si>
    <t>Биченко Ніна Євгенівна,</t>
  </si>
  <si>
    <t>Чернігівська обл., Корюківський р., с. Буда</t>
  </si>
  <si>
    <t>Будянський первинний осередок Корюківської районної організації Селянської партії України</t>
  </si>
  <si>
    <t>Бережний Сергій Володимирович,</t>
  </si>
  <si>
    <t>Чернігівська обл., Ріпкинський р., с. Ловинь, вул. Пролетарська, 23</t>
  </si>
  <si>
    <t>Первинний осередок Селянської партії України села Ловинь</t>
  </si>
  <si>
    <t>Голован Сергій Миколайович,</t>
  </si>
  <si>
    <t>Прибинський первинний осередок Корюківської районної організації Селянської партії України</t>
  </si>
  <si>
    <t>Федюк Тетяна Михайлівна,</t>
  </si>
  <si>
    <t>15471, Чернігівська обл., Семенівський р., с. Стара Гутка, вул. Л.Українки, буд. 15</t>
  </si>
  <si>
    <t>Первинний осередок Семенівської районної організації Соціал-демократичної партії України (об'єднаної) села Стара Гутка</t>
  </si>
  <si>
    <t>Кононович Валентина Миколаївна,</t>
  </si>
  <si>
    <t>Чернігівська обл., Ріпкинський р., с. Малий Листвен, вул. Комсомольська,буд. 10</t>
  </si>
  <si>
    <t>Первинний осередок Селянської партії України села Малий Листвен</t>
  </si>
  <si>
    <t>Бойко Ольга Леонідівна,</t>
  </si>
  <si>
    <t>15430, Чернігівська обл., Семенівський р., с. Миколаївка, вул. Семенівська, буд. 21</t>
  </si>
  <si>
    <t>Первинний осередок Семенівської районної організації Соціал-демократичної партії України (об'єднаної) села Миколаївка</t>
  </si>
  <si>
    <t>Боровський Олександр Семенович,</t>
  </si>
  <si>
    <t>Чернігівська обл., Корюківський р., м. Корюківка, вул. Чапаєва, 11</t>
  </si>
  <si>
    <t>Корюківський первинний осередок Корюківської районної організації Селянської партії України</t>
  </si>
  <si>
    <t>Солохненко Лідія Митрофанівна,</t>
  </si>
  <si>
    <t>Чернігівська обл., Ріпкинський р., с. Сибереж, вул. 30років Перемоги,буд. 3</t>
  </si>
  <si>
    <t>Первинний осередок Селянської партії України села Сиберіж</t>
  </si>
  <si>
    <t>Кузора Раїса Володимирівна,</t>
  </si>
  <si>
    <t>15410, Чернігівська обл., Семенівський р., с. Тимоновичі, вул. 60 років Жовтня, буд. 40</t>
  </si>
  <si>
    <t>Первинний осередок Семенівської районної організації Соціал-демократичної партії України (об'єднаної) села Тимоновичі</t>
  </si>
  <si>
    <t>Яковенко Борис Михайлович,</t>
  </si>
  <si>
    <t>Чернігівська обл., Варвинський р., с. Журавка, вул. 40 річчя Перемоги</t>
  </si>
  <si>
    <t>Журавський первинний партійний осередок Народної партії</t>
  </si>
  <si>
    <t>Рептюх Андрій Федорович,</t>
  </si>
  <si>
    <t>Чернігівська обл., Варвинський р., смт Варва, вул. Шевченка, буд. 52</t>
  </si>
  <si>
    <t>Варвинський первинний партійний осередок Народної партії</t>
  </si>
  <si>
    <t>бобро Василь Миколайович,</t>
  </si>
  <si>
    <t>Чернігівська обл., Куликівський р., с. Хибалівка, вул.Перемоги,5</t>
  </si>
  <si>
    <t>Хибалівський первинний осередок куликівської районної організації Народної партії</t>
  </si>
  <si>
    <t>Москальченко Григорій Григорович,</t>
  </si>
  <si>
    <t>Чернігівська обл., Варвинський р., с. Богдани, вул. Щорса, буд. 15</t>
  </si>
  <si>
    <t>Богданівський первинний партійний осередок Народної партії</t>
  </si>
  <si>
    <t>Чернігівська обл., Варвинський р., с. Кухарка, вул. Центральна, буд. 21</t>
  </si>
  <si>
    <t>Кухарський первинний партійний осередок Народної партії</t>
  </si>
  <si>
    <t>Демченко Григорій Миколайович,</t>
  </si>
  <si>
    <t>Чернігівська обл., Варвинський р., с. Калиновиця, вул. Котеленець, буд. 41</t>
  </si>
  <si>
    <t>Калиновицький первинний партійний осередок Народної партії</t>
  </si>
  <si>
    <t>Власенко Микола Іванович,</t>
  </si>
  <si>
    <t>Чернігівська обл., Варвинський р., с. Мармизівка, вул. Васюка, буд. 28</t>
  </si>
  <si>
    <t>Мармизівський первинний партійний осередок Народної партії</t>
  </si>
  <si>
    <t>Тарасевич Тетяна Василівна,</t>
  </si>
  <si>
    <t>Чернігівська обл., Корюківський р., м. Корюківка, вул. Зелена, буд. 3 кв. 1</t>
  </si>
  <si>
    <t>Первинна партійна організація № 8 Корюківка Корюківської районної організації Соціалістичної партії України</t>
  </si>
  <si>
    <t>Ященко Василь Васильович,</t>
  </si>
  <si>
    <t>Чернігівська обл., Ріпкинський р., с. Мохначі, вул. Смолигівська,буд. 20</t>
  </si>
  <si>
    <t>Первинний осередок Селянської партії України села Мохначі</t>
  </si>
  <si>
    <t>Кармазін Віктор Семенович,</t>
  </si>
  <si>
    <t>Чернігівська обл., Варвинський р., с. Брагінці, вул. Козача, буд. 39</t>
  </si>
  <si>
    <t>Брагінцівський первинний партійний осередок Народної партії</t>
  </si>
  <si>
    <t>Стихиляс Валентина Володимирівна,</t>
  </si>
  <si>
    <t>15470, Чернігівська обл., Семенівський р., с. Радомка, вул. Жовтнева, буд. 5</t>
  </si>
  <si>
    <t>Первинний осередок Семенівської районної організації Соціал-демократичної партії України (об'єднаної) села Радомка</t>
  </si>
  <si>
    <t>Приліпко Анатолій Олександрович,</t>
  </si>
  <si>
    <t>Чернігівська обл., Варвинський р., с. Дащенки, вул. Гагаріна, буд. 1</t>
  </si>
  <si>
    <t>Дещенківський первинний партійний осередок Народної партії</t>
  </si>
  <si>
    <t>Пінчук Катерина Миколаївна,</t>
  </si>
  <si>
    <t>Чернігівська обл., Ріпкинський р., с. Петруші, вул. Центральна,буд. 21</t>
  </si>
  <si>
    <t>Первинний осередок Селянської партії України села Петруші</t>
  </si>
  <si>
    <t>Мачача Алла Володимирівна, Секретар Будянської первинної партійної організації</t>
  </si>
  <si>
    <t>Чернігівська обл., Корюківський р., с. Маховики</t>
  </si>
  <si>
    <t>Будянська первинна партійна організація Корюківської районної організації Соціалістичної партії України</t>
  </si>
  <si>
    <t>Помаз Людмила Григорівна,</t>
  </si>
  <si>
    <t>15460, Чернігівська обл., Семенівський р., с. Машеве, вул. Миру, буд. 52</t>
  </si>
  <si>
    <t>Первинний осередок Семенівської районної організації Соціал-демократичної партії України (об'єднаної) села Машеве</t>
  </si>
  <si>
    <t>Кислюк валентина Іванівна,</t>
  </si>
  <si>
    <t>Чернігівська обл., Менський р., с. Волосківці, пров.береговий ,23</t>
  </si>
  <si>
    <t>Волосківська первинна організація Менської районної організації Республіканської партії україни</t>
  </si>
  <si>
    <t>Губарь Ілля Олексійович,</t>
  </si>
  <si>
    <t>Чернігівська обл., Ріпкинський р., с. Губарі, вул. Колгоспна,буд. 25</t>
  </si>
  <si>
    <t>Первинний осередок Селянської партії України села Губарі</t>
  </si>
  <si>
    <t>Хаблова Тетяна Петрівна,</t>
  </si>
  <si>
    <t>15412, Чернігівська обл., Семенівський р., с. Жовтневе, вул. Гагаріна, буд. 12</t>
  </si>
  <si>
    <t>Первинний осередок Семенівської районної організації Соціал-демократичної партії України (об'єднаної) села Жовтневе</t>
  </si>
  <si>
    <t>Літошко Марія Олексіївна,</t>
  </si>
  <si>
    <t>Чернігівська обл., Ріпкинський р., с. Убіжичі, вул. Центральна,буд. 19</t>
  </si>
  <si>
    <t>Первинний осередок Селянської партії України села Убіжичі</t>
  </si>
  <si>
    <t>Лісова Лідія Семенівна,</t>
  </si>
  <si>
    <t>Чернігівська обл., Варвинський р., с. Остапівка, вул. Лісового, буд. 12</t>
  </si>
  <si>
    <t>Остапівський первинний партійний осередок Народної партії</t>
  </si>
  <si>
    <t>Тимощенко Наталія Петрівна,</t>
  </si>
  <si>
    <t>15452, Чернігівська обл., Семенівський р., с. Погорільці, вул. Першотравнева, буд. 73</t>
  </si>
  <si>
    <t>Первинний осередок Семенівської районної організації Соціал-демократичної партії України (об'єднаної) села Погорільці</t>
  </si>
  <si>
    <t>Гарус Світлана Олександрівна,</t>
  </si>
  <si>
    <t>15000, Чернігівська обл., Ріпкинський р., смт Ріпки, вул. Молодіжна, 1</t>
  </si>
  <si>
    <t>Ріпкинська районна організація Республіканської партії України</t>
  </si>
  <si>
    <t>Первинний осередок Семенівської районної організації Соціал-демократичної партії України (об'єднаної) села Жадове</t>
  </si>
  <si>
    <t>Приходьон Петро Іванович,</t>
  </si>
  <si>
    <t>Чернігівська обл., Варвинський р., с. Гнідинці, вул. В.Вовка, буд. 20</t>
  </si>
  <si>
    <t>Гнідинцівський первинний партійний осередок Народної партії</t>
  </si>
  <si>
    <t>Полосьмак Наталія Миколаївна,</t>
  </si>
  <si>
    <t>Чернігівська обл., Ріпкинський р., с. Мокрі Велички, вул. Фрунзе, 9</t>
  </si>
  <si>
    <t>Первинний осередок Республіканської партії України с. Мокрі Велички</t>
  </si>
  <si>
    <t>Ницук Микола Васильович,</t>
  </si>
  <si>
    <t>Козилівська первинна партійна організація Корюківської районної організації Соціалістичної партії України</t>
  </si>
  <si>
    <t>Борсук Олена Миколаївна,</t>
  </si>
  <si>
    <t>Чернігівська обл., Варвинський р., с. Озеряни, вул. Набережна, буд. 5</t>
  </si>
  <si>
    <t>Озерянський первинний партійний осередок Народної партії</t>
  </si>
  <si>
    <t>Голобурда Олег Григорович,</t>
  </si>
  <si>
    <t>15043, Чернігівська обл., вул. Першотравнева,буд. 7</t>
  </si>
  <si>
    <t>Первинний осередок Республіканської партії України с. Малинівка</t>
  </si>
  <si>
    <t>Захарченко Володимир Миколайович,</t>
  </si>
  <si>
    <t>15472, Чернігівська обл., Семенівський р., с. Чорний Ріг, вул. Л.Українки, буд. 9</t>
  </si>
  <si>
    <t>Первинний осередок Семенівської районної організації Соціал-демократичної партії України (об'єднаної) села Чорний Ріг</t>
  </si>
  <si>
    <t>Глобинець Надія Вікторівна,</t>
  </si>
  <si>
    <t>Чернігівська обл., Варвинський р., с. Світличне, вул. Лісова, буд. 3</t>
  </si>
  <si>
    <t>Світличненський первинний партійний осередок Народної партії</t>
  </si>
  <si>
    <t>Примаченко Олександр Миколайович,</t>
  </si>
  <si>
    <t>15000, Чернігівська обл., вул. Грициніна,буд. 1 кв. 29</t>
  </si>
  <si>
    <t>Первинний осередок Республіканської партії України смт. Ріпки</t>
  </si>
  <si>
    <t>Проявко микола Григорович,</t>
  </si>
  <si>
    <t>Чернігівська обл., Коропський р., с. Черешеньки, вул.набережна,12</t>
  </si>
  <si>
    <t>Черешенський первинний осередок коропської районної організації Української Народної партії</t>
  </si>
  <si>
    <t>Кашуба Петро Миколайович,</t>
  </si>
  <si>
    <t>Чернігівська обл., Варвинський р., с. Леляки, вул. Набережна, буд. 51</t>
  </si>
  <si>
    <t>Леляківський первинний партійний осередок Народної партії</t>
  </si>
  <si>
    <t>Кульгенко Зінаїда Миколаївна,</t>
  </si>
  <si>
    <t>15000, Чернігівська обл., Ріпкинський р., с. Голубичі, вул. Вокзальна,буд. 5 кв. 2</t>
  </si>
  <si>
    <t>Первинний осередок Республіканської партії України станції Голубичі</t>
  </si>
  <si>
    <t>Гармай Анатолій Михайлович,</t>
  </si>
  <si>
    <t>15440, Чернігівська обл., Семенівський р., с. Архипівка, вул. Першотравнева, буд. 65</t>
  </si>
  <si>
    <t>Первинний осередок Семенівської районної організації Соціал-демократичної партії України (об'єднаної) села Архипівки</t>
  </si>
  <si>
    <t>Пузік Лідія Василівна,</t>
  </si>
  <si>
    <t>Чернігівська обл., Коропський р., с. Криски, вул.Радянська,5</t>
  </si>
  <si>
    <t>крисківський первинний осередок Коропської районної організації Української Народної партії</t>
  </si>
  <si>
    <t>Усов Юрій Анатолійович,</t>
  </si>
  <si>
    <t>Чернігівська обл., Ріпкинський р., с. Корольча, вул. Лесі Українки,буд.22</t>
  </si>
  <si>
    <t>Первинний осередок Республіканської партії України села Корольча</t>
  </si>
  <si>
    <t>15400, Чернігівська обл., Семенівський р., м. Семенівка, вул. Червона Площа 58</t>
  </si>
  <si>
    <t>Семенівська районна організація Соціал-демократичної партії України (об'єднаної)</t>
  </si>
  <si>
    <t>Нітченко Надія Миколаївна,</t>
  </si>
  <si>
    <t>15011, Чернігівська обл., Ріпкинський р., смт Добрянка, вул. Григор'єва, буд. 81а</t>
  </si>
  <si>
    <t>Первинний осередок Республіканської партії України селища Добрянка</t>
  </si>
  <si>
    <t>Качан Микола Іванович,</t>
  </si>
  <si>
    <t>15000, Чернігівська обл., вул. Святомиколаївська, буд.143</t>
  </si>
  <si>
    <t>Первинний осередок Республіканської партії України "Ріпки Водоканал"</t>
  </si>
  <si>
    <t>Губар валентина Іванівна,</t>
  </si>
  <si>
    <t>Чернігівська обл., Коропський р., с. Вишеньки, вул.Садова,1</t>
  </si>
  <si>
    <t>Вишенківська сільська первинна партійна організація Коропської районної організації  Народної Партії</t>
  </si>
  <si>
    <t>Маринченко Віра Семенівна,</t>
  </si>
  <si>
    <t>Чернігівська обл., Варвинський р., с. Макіївка, вул. Удайська, буд.6</t>
  </si>
  <si>
    <t>Макіївський первинний партійний осередок Народної партії</t>
  </si>
  <si>
    <t>Волік Надія Григорівна,</t>
  </si>
  <si>
    <t>Чернігівська обл., Варвинський р., с. Антонівка, вул. Братів Педорич, буд.10</t>
  </si>
  <si>
    <t>Антонівський первинний партійний осередок Народної партії</t>
  </si>
  <si>
    <t>Дробілко Ольга Миколаївна,</t>
  </si>
  <si>
    <t>Чернігівська обл., Варвинський р., с. Кухарка, вул. Центральна, 2</t>
  </si>
  <si>
    <t>Кухарський первинний партійний осередок Республіканської партії України</t>
  </si>
  <si>
    <t>Комарова Ірина Іванівна,</t>
  </si>
  <si>
    <t>Чернігівська обл., Варвинський р., смт Варва, вул. Шевченка, буд. 75 б, кв. 5</t>
  </si>
  <si>
    <t>Варвинський первинний партійний осередок Республіканської партії України</t>
  </si>
  <si>
    <t>Чернігівська обл., Коропський р., смт Понорниця, вул.Московська,35</t>
  </si>
  <si>
    <t>Коропська районна організація Української Народної Партії</t>
  </si>
  <si>
    <t>Шовковий Віктор Миколайович,</t>
  </si>
  <si>
    <t>Чернігівська обл., Ріпкинський р., смт Ріпки, вул. Промислова, буд. 15</t>
  </si>
  <si>
    <t>Первинний осередок Республіканської партії України ЗАТ "Шляховик" смт. Ріпки</t>
  </si>
  <si>
    <t>Славутська Олена Анатоліївна,</t>
  </si>
  <si>
    <t>Чернігівська обл., Варвинський р., смт Варва, вул. Миру, буд. 48, кв. 41</t>
  </si>
  <si>
    <t>Гориславський Микола Михайлович,</t>
  </si>
  <si>
    <t>Миколаївська сільська організація політичної партії "Наша Україна"</t>
  </si>
  <si>
    <t>Приліпко Тетяна Андріївна,</t>
  </si>
  <si>
    <t>Чернігівська обл., Варвинський р., смт Варва, вул. Миру, буд. 40, кв. 3</t>
  </si>
  <si>
    <t>Липовко Тетяна Леонідівна,</t>
  </si>
  <si>
    <t>15460, Чернігівська обл., Семенівський р., с. Машеве, вул. Садова, 12</t>
  </si>
  <si>
    <t>Машівська сільська організація політичної партії "Наша Україна"</t>
  </si>
  <si>
    <t>Бочко Анатолій Федорович,</t>
  </si>
  <si>
    <t>Чернігівська обл., Варвинський р., смт Варва, вул. Миру, буд. 56, кв. 25</t>
  </si>
  <si>
    <t>Лук'яненко Микола Григорович,</t>
  </si>
  <si>
    <t>Чернігівська обл., Ріпкинський р., смт Ріпки, вул. Промислова,буд. 17</t>
  </si>
  <si>
    <t>Первинний осередок Республіканської партії України "Ріпки ЖЕД"</t>
  </si>
  <si>
    <t>Циган Володимир Анатолійович,</t>
  </si>
  <si>
    <t>Чернігівська обл., Варвинський р., смт Варва, вул. Некрасова, буд. 28</t>
  </si>
  <si>
    <t>пилипенко Володимир Миколайович,</t>
  </si>
  <si>
    <t>Чернігівська обл., Коропський р., смт Короп, вул.Чернігівська,14</t>
  </si>
  <si>
    <t>коропська первинна організаці№2 Коропської районної організації Народної партії</t>
  </si>
  <si>
    <t>Ковальова Тетяна Миколаївна,</t>
  </si>
  <si>
    <t>15420, Чернігівська обл., Семенівський р., с. Карповичі, вул. Бердус, 21</t>
  </si>
  <si>
    <t>Карповичська сільська організація політичної партії "Наша Україна"</t>
  </si>
  <si>
    <t>Бабикін Микола Миколайович,</t>
  </si>
  <si>
    <t>Харитоненко Михайло Іванович,</t>
  </si>
  <si>
    <t>15443, Чернігівська обл., Семенівський р., с. Костобобрів, вул. Новий План, 13</t>
  </si>
  <si>
    <t>Костобобрівська сільська організація політичної партії "Наша Україна"</t>
  </si>
  <si>
    <t>Кудрик Любов Михайлівна,</t>
  </si>
  <si>
    <t>Чернігівська обл., Ріпкинський р., с. Даничі, вул. Перемоги, буд. 20</t>
  </si>
  <si>
    <t>Первинний осередок Республіканської партії України села Даничі</t>
  </si>
  <si>
    <t>Білоног Василь Іванович,</t>
  </si>
  <si>
    <t>Кулишівська первинна організація соціалістичної партії України</t>
  </si>
  <si>
    <t>178/177</t>
  </si>
  <si>
    <t>Форостянко Ігор Миколайович,</t>
  </si>
  <si>
    <t>15432, Чернігівська обл., Семенівський р., с. Іванівка, вул. Центральна, 54</t>
  </si>
  <si>
    <t>Іванівська сільська організація політичної партії "Наша Україна"</t>
  </si>
  <si>
    <t>Олійник Микола Федорович,</t>
  </si>
  <si>
    <t>Чернігівська обл., Варвинський р., с. Світличне</t>
  </si>
  <si>
    <t>Світличненська первинна організація соціалістичної партії України</t>
  </si>
  <si>
    <t>Андрушок Ніна Василівна,</t>
  </si>
  <si>
    <t>Чернігівська обл., Ріпкинський р., сщ Левичівка, вул.Дутка,буд. 8</t>
  </si>
  <si>
    <t>Первинний осередок Республіканської партії України смт. Любеч</t>
  </si>
  <si>
    <t>Швед Олександра Миколаївна,</t>
  </si>
  <si>
    <t>15461, Чернігівська обл., Семенівський р., с. Жадове, вул. Кірова, 26</t>
  </si>
  <si>
    <t>Жадівська сільська організація політичної партії "Наша Україна"</t>
  </si>
  <si>
    <t>2-187</t>
  </si>
  <si>
    <t>Таран Тетяна Дмитрівна, Голова осередку</t>
  </si>
  <si>
    <t>17500, Чернігівська обл., м. Прилуки, вул.Костянтинівська,117, кв.76</t>
  </si>
  <si>
    <t>Первинний партійний осередок  №1Прилуцької міської організації Народної партії</t>
  </si>
  <si>
    <t>Оверченко Любов Олександрівна,</t>
  </si>
  <si>
    <t>Журавська первинна організація соціалістичної партії України</t>
  </si>
  <si>
    <t>Автомієнко Тетяна Михайлівна,</t>
  </si>
  <si>
    <t>15441, Чернігівська обл., Семенівський р., с. Галаганівка, вул. Кільцева, 1а</t>
  </si>
  <si>
    <t>Галаганівська сільська організація політичної партії "Наша Україна"</t>
  </si>
  <si>
    <t>Леоненко Федір Степанович,</t>
  </si>
  <si>
    <t>Чернігівська обл., Ріпкинський р., с. Галків, вул. Центральна,буд. 21</t>
  </si>
  <si>
    <t>Первинний осередок Республіканської партії України села Галків</t>
  </si>
  <si>
    <t>Репех Василь Петрович,</t>
  </si>
  <si>
    <t>Чернігівська обл., вул. Любецька,буд. 6 кв. 5</t>
  </si>
  <si>
    <t>Первинний осередок Республіканської партії України села Мохначі</t>
  </si>
  <si>
    <t>Борганов Олександр Михайлович,</t>
  </si>
  <si>
    <t>15440, Чернігівська обл., Семенівський р., с. Леонівка, вул. Садова, 17</t>
  </si>
  <si>
    <t>Архипівська сільська організація політичної партії "Наша Україна"</t>
  </si>
  <si>
    <t>Полосьмак Наталія Дмитрівна,</t>
  </si>
  <si>
    <t>Чернігівська обл., Ріпкинський р., с. Тараса Шевченка, вул. І. Франка, 23</t>
  </si>
  <si>
    <t>Первинний осередок Республіканської партії України села Тараса Шевченка</t>
  </si>
  <si>
    <t>Чернігівська обл., Ріпкинський р., с. Неданчичі, вул. Гагаріна, 61</t>
  </si>
  <si>
    <t>Первинний осередок Республіканської партії України села Неданчичі</t>
  </si>
  <si>
    <t>Михайленко Надія Федорівна,</t>
  </si>
  <si>
    <t>Антонівська первинна організація соціалістичної партії України</t>
  </si>
  <si>
    <t>Корнієнко Олег Миколаєвич,</t>
  </si>
  <si>
    <t>Чернігівська обл., Коропський р., с. Розльоти, вул.перемоги,71</t>
  </si>
  <si>
    <t>Розлетівська  первинна партійна організація  Коропської районної організації Народної партії</t>
  </si>
  <si>
    <t>Лисенко Микола Іванович,</t>
  </si>
  <si>
    <t>Чернігівська обл., Варвинський р., с. Озеряни, вул. Леніна, 51</t>
  </si>
  <si>
    <t>Первинний осередок партії "Демократичний Союз" с. Озеряни, Варвинського району</t>
  </si>
  <si>
    <t>Лоєвець Наталія Степанівна,</t>
  </si>
  <si>
    <t>Чернігівська обл., Ріпкинський р., смт Ріпки, вул. Шевченка,буд. 197</t>
  </si>
  <si>
    <t>Первинний осередок Республіканської партії України смт. Ріпки вул. Шевченко</t>
  </si>
  <si>
    <t>Капиця Петро Іванович,</t>
  </si>
  <si>
    <t>Чернігівська обл., Коропський р., с. Нехаївка, вул.Кільцева,76</t>
  </si>
  <si>
    <t>Нехаївська  первинна партійна організація  Коропської районної організації Народної партії</t>
  </si>
  <si>
    <t>Чернігівська обл., Варвинський р., с. Леляки, вул. Набережна, 51</t>
  </si>
  <si>
    <t>Первинний осередок партії "Демократичний Союз" с. Леляки, Варвинського району</t>
  </si>
  <si>
    <t>Ларченко Олеся Олександрівна,</t>
  </si>
  <si>
    <t>Чернігівська обл., Коропський р., с. Свердловка, вул.Свердлова,115</t>
  </si>
  <si>
    <t>Свердловська  первинна партійна організація  №2 Коропської районної організації Народної партії</t>
  </si>
  <si>
    <t>Якутко Наталія Дмитрівна,</t>
  </si>
  <si>
    <t>Чернігівська обл., Коропський р., с. Свердловка, вул.Свердлова,71</t>
  </si>
  <si>
    <t>Свердловська  первинна партійна організація  №1 Коропської районної організації Народної Партії</t>
  </si>
  <si>
    <t>Клейнос Наталія Іванівна,</t>
  </si>
  <si>
    <t>Чернігівська обл., Коропський р., с. Карильське</t>
  </si>
  <si>
    <t>Карильська сільська партійна організація Коропської районної організації Народної Партії</t>
  </si>
  <si>
    <t>Гейко Михайло Миколайович,</t>
  </si>
  <si>
    <t>Чернігівська обл., Коропський р., с. Лукнове, вул.Миру,51</t>
  </si>
  <si>
    <t>Лукнівська сільська первинна партійна організація Коропської районної організації Народної Партії</t>
  </si>
  <si>
    <t>Павлішен Юрій Володимирович,</t>
  </si>
  <si>
    <t>Чернігівська обл., Варвинський р., смт Варва, вул. Коцюбинського, буд. 6</t>
  </si>
  <si>
    <t>Первинний осередок партії "Демократичний Союз" смт. Варва, Варвинського району</t>
  </si>
  <si>
    <t>Первинний осередок партії "Демократичний Союз" с. Брагінці, Варвинського району</t>
  </si>
  <si>
    <t>Немченко Віктор Михайлович,</t>
  </si>
  <si>
    <t>Чернігівська обл., Менський р., м. Мена, вул.Просужого,45</t>
  </si>
  <si>
    <t>Менська районна організація Всеукраїнської політичної партії-  екологія та соціальний захист</t>
  </si>
  <si>
    <t>13/159</t>
  </si>
  <si>
    <t>Слобода Людмила Іванівна,</t>
  </si>
  <si>
    <t>Чернігівська обл., Менський р., м. Мена, вул.Радянська,31</t>
  </si>
  <si>
    <t>Менська районна організація Народної партії вкладників та соціального захисту</t>
  </si>
  <si>
    <t>Тарасенко Віктор Миколайович,</t>
  </si>
  <si>
    <t>Варвинська районна організація партії "Демократичний союз"</t>
  </si>
  <si>
    <t>Щербатюк Роман Степанович,</t>
  </si>
  <si>
    <t>15074, Чернігівська обл., Ріпкинський р., с. Сибереж, вул. Рижого, буд. 3</t>
  </si>
  <si>
    <t>Первинна партійна організація Всеукраїнського об'єднання "Батьківщина" села Сиберіж</t>
  </si>
  <si>
    <t>Новик Володимир Єгорович,</t>
  </si>
  <si>
    <t>15072, Чернігівська обл., Ріпкинський р., с. Голубичі, вул. Коцюбинського, 18</t>
  </si>
  <si>
    <t>Первинна партійна організація Всеукраїнського об'єднання "Батьківщина" села Голубичі</t>
  </si>
  <si>
    <t>Богуш Олександра Олександрівна,</t>
  </si>
  <si>
    <t>15041, Чернігівська обл., Ріпкинський р., смт Любеч, вул. Радянська, буд. 13, кв. 16</t>
  </si>
  <si>
    <t>Первинна партійна організація Всеукраїнського об'єднання "Батьківщина" смт. Любеч</t>
  </si>
  <si>
    <t>Мрачик Віктор Федорович,</t>
  </si>
  <si>
    <t>15064, Чернігівська обл., Ріпкинський р., с. Трудове, вул. Партизанська, буд. 3</t>
  </si>
  <si>
    <t>Первинна партійна організація Всеукраїнського об'єднання "Батьківщина" села Гучин</t>
  </si>
  <si>
    <t>Кононенко Віта Миколаївна,</t>
  </si>
  <si>
    <t>15015, Чернігівська обл., Ріпкинський р., с. Вербичі, вул. Молодіжна, буд. 10, кв. 1</t>
  </si>
  <si>
    <t>Первинна партійна організація Всеукраїнського об'єднання "Батьківщина" села Вербичі</t>
  </si>
  <si>
    <t>Деденко Іван Миколайович,</t>
  </si>
  <si>
    <t>15000, Чернігівська обл., Ріпкинський р., смт Ріпки, вул. Грициніна, буд. 56</t>
  </si>
  <si>
    <t>Первинна партійна організація Всеукраїнського об'єднання "Батьківщина" смт.Ріпки</t>
  </si>
  <si>
    <t>Мальцева Ольга Петрівна,</t>
  </si>
  <si>
    <t>15046, Чернігівська обл., Ріпкинський р., с. Неданчичі, вул. Титова, буд. 1, кв.11</t>
  </si>
  <si>
    <t>Первинна партійна організація Всеукраїнського об'єднання "Батьківщина" села Неданчичі</t>
  </si>
  <si>
    <t>Мозгова Галина Леонідівна,</t>
  </si>
  <si>
    <t>Первинна партійна організація Всеукраїнського об'єднання "Батьківщина" села Даничі</t>
  </si>
  <si>
    <t>Мороз Оксана Анатоліївна,</t>
  </si>
  <si>
    <t>15071, Чернігівська обл., Ріпкинський р., с. Новоукраїнське, вул. Колгоспна, буд. 16</t>
  </si>
  <si>
    <t>Первинна партійна організація Всеукраїнського об'єднання "Батьківщина" села Новоукраїнське</t>
  </si>
  <si>
    <t>Хвистун Тамара Петрівна,</t>
  </si>
  <si>
    <t>15052, Чернігівська обл., Ріпкинський р., с. Пушкарі, вул. Річкова, 25</t>
  </si>
  <si>
    <t>Первинна партійна організація Всеукраїнського об'єднання "Батьківщина" села Пушкарі</t>
  </si>
  <si>
    <t>Антоненко Григорій Федорович,</t>
  </si>
  <si>
    <t>Чернігівська обл., Ріпкинський р., с. Миси, вул. А.Курманова, буд. 59</t>
  </si>
  <si>
    <t>Первинна партійна організація Всеукраїнського об'єднання "Батьківщина" села Миси</t>
  </si>
  <si>
    <t>Курач Микола Васильович,</t>
  </si>
  <si>
    <t>15054, Чернігівська обл., Ріпкинський р., с. Мокрі Велички, вул. Молодіжна, буд. 20</t>
  </si>
  <si>
    <t>Первинна партійна організація Всеукраїнського об'єднання "Батьківщина" села Мокрі Величкі</t>
  </si>
  <si>
    <t>Халіманенко Костянтин Миколайович,</t>
  </si>
  <si>
    <t>15053, Чернігівська обл., Ріпкинський р., с. Павлівка, вул. Нова, буд. 22</t>
  </si>
  <si>
    <t>Первинна партійна організація Всеукраїнського об'єднання "Батьківщина" села Павлівка</t>
  </si>
  <si>
    <t>Безпальченко Віталій Іванович,</t>
  </si>
  <si>
    <t>15014, Чернігівська обл., Ріпкинський р., с. Клубівка, вул. Червонопартизанська, буд. 146</t>
  </si>
  <si>
    <t>Первинна партійна організація Всеукраїнського об'єднання "Батьківщина" села Клубівка</t>
  </si>
  <si>
    <t>Хозей Олександр Володимирович,</t>
  </si>
  <si>
    <t>15023, Чернігівська обл., Ріпкинський р., с. Пилипча, вул. Кільцева, буд. 8</t>
  </si>
  <si>
    <t>Первинна партійна організація Всеукраїнського об'єднання "Батьківщина" села Пилипча</t>
  </si>
  <si>
    <t>Пономарьов Василь Іванович,</t>
  </si>
  <si>
    <t>15005, Чернігівська обл., Ріпкинський р., смт Замглай, вул. Леніна, буд. 6,кв.14</t>
  </si>
  <si>
    <t>Первинна партійна організація Всеукраїнського об'єднання "Батьківщина" смт.Замглай</t>
  </si>
  <si>
    <t>Желдак Микола Михайлович,</t>
  </si>
  <si>
    <t>15031, Чернігівська обл., Ріпкинський р., с. Ловинь, вул. Промислова, буд. 37</t>
  </si>
  <si>
    <t>Первинна партійна організація Всеукраїнського об'єднання "Батьківщина" села Ловинь</t>
  </si>
  <si>
    <t>Дюч Павел Дмитрович,</t>
  </si>
  <si>
    <t>15073, Чернігівська обл., Ріпкинський р., с. Велика Вісь, вул. Суворова, буд. 23а</t>
  </si>
  <si>
    <t>Первинна партійна організація Всеукраїнського об'єднання "Батьківщина" села Велика Вісь</t>
  </si>
  <si>
    <t>Скакун Ольга Миколаївна,</t>
  </si>
  <si>
    <t>15070, Чернігівська обл., Ріпкинський р., с. Вишневе, вул. Гагаріна, буд. 1</t>
  </si>
  <si>
    <t>Первинна партійна організація Всеукраїнського об'єднання "Батьківщина" села Вишневе</t>
  </si>
  <si>
    <t>Бондар Ірина Миколаївна,</t>
  </si>
  <si>
    <t>15013, Чернігівська обл., Ріпкинський р., с. Нові Яриловичі, вул. 30 років Перемоги, буд. 109, кв. 2</t>
  </si>
  <si>
    <t>Первинна партійна організація Всеукраїнського об'єднання "Батьківщина" села Нові Яриловичі</t>
  </si>
  <si>
    <t>Ткаченко Володимир Петрович,</t>
  </si>
  <si>
    <t>15051, Чернігівська обл., Ріпкинський р., с. Великий Зліїв, вул.Шкільна, буд. 21</t>
  </si>
  <si>
    <t>Первинна партійна організація Всеукраїнського об'єднання "Батьківщина" села Великий Зліїв</t>
  </si>
  <si>
    <t>Кузьменкова Інна Олегівна,</t>
  </si>
  <si>
    <t>15011, Чернігівська обл., Ріпкинський р., смт Добрянка, вул. Миру, буд. 25</t>
  </si>
  <si>
    <t>Первинна партійна організація Всеукраїнського об'єднання "Батьківщина" смт.Добрянка</t>
  </si>
  <si>
    <t>Позняк Тетяна Анатоліївна,</t>
  </si>
  <si>
    <t>15050, Чернігівська обл., Ріпкинський р., с. Петруші, вул. Пушкіна, буд. 8</t>
  </si>
  <si>
    <t>Первинна партійна організація Всеукраїнського об'єднання "Батьківщина" села Петруші</t>
  </si>
  <si>
    <t>Поліч Тетяна Валентинівна,</t>
  </si>
  <si>
    <t>15010, Чернігівська обл., Ріпкинський р., с. Горностаївка, вул. Будьоного, буд. 8</t>
  </si>
  <si>
    <t>Первинна партійна організація Всеукраїнського об'єднання "Батьківщина" села Горностаївка</t>
  </si>
  <si>
    <t>Пушок Микола Васильович,</t>
  </si>
  <si>
    <t>15020, Чернігівська обл., Ріпкинський р., с. Задеріївка, вул. Савенка, буд. 13</t>
  </si>
  <si>
    <t>Первинна партійна організація Всеукраїнського об'єднання "Батьківщина" села Задеріївка</t>
  </si>
  <si>
    <t>Шпеко Микола Ілліч,</t>
  </si>
  <si>
    <t>15083, Чернігівська обл., Ріпкинський р., с. Малий Листвен, вул. Молодіжна, буд. 17</t>
  </si>
  <si>
    <t>Первинна партійна організація Всеукраїнського об'єднання "Батьківщина" села Малий Листвен</t>
  </si>
  <si>
    <t>Стременовський Тарас Володимирович,</t>
  </si>
  <si>
    <t>15043, Чернігівська обл., Ріпкинський р., с. Коробки, вул. Попудренка, буд. 65</t>
  </si>
  <si>
    <t>Первинна партійна організація Всеукраїнського об'єднання "Батьківщина" села Малинівка</t>
  </si>
  <si>
    <t>Ященко Василь Іванович,</t>
  </si>
  <si>
    <t>15040, Чернігівська обл., Ріпкинський р., с. Мохначі, вул. Любецька, буд. 6 кв. 11</t>
  </si>
  <si>
    <t>Первинна партійна організація Всеукраїнського об'єднання "Батьківщина" села Мохначі</t>
  </si>
  <si>
    <t>Родинченко Олександр Анатолійович,</t>
  </si>
  <si>
    <t>15000, Чернігівська обл., Ріпкинський р., смт Ріпки, вул. Пирогова, буд. 5</t>
  </si>
  <si>
    <t>Ріпкинська районна організація політичної партії "Демократичний союз"</t>
  </si>
  <si>
    <t>Мойсієнко Сергій Михайлович,</t>
  </si>
  <si>
    <t>15000, Чернігівська обл., Ріпкинський р., смт Ріпки, вул. Попудренка, буд. 6 Б, кв. 8</t>
  </si>
  <si>
    <t>Первинний осередок політичної партії "Демократичний Союз" селища Ріпки</t>
  </si>
  <si>
    <t>Бабич Світлана Дмитрівна,</t>
  </si>
  <si>
    <t>15062, Чернігівська обл., Ріпкинський р., с. Убіжичі, вул. Щорса, буд. 26</t>
  </si>
  <si>
    <t>Первинний осередок політичної партії "Демократичний Союз" села Убіжичі</t>
  </si>
  <si>
    <t>Лупіна Ніна Іванівна,</t>
  </si>
  <si>
    <t>15015, Чернігівська обл., Ріпкинський р., с. Вербичі</t>
  </si>
  <si>
    <t>Первинний осередок політичної партії "Демократичний Союз" села Вербичі</t>
  </si>
  <si>
    <t>Лаптієнко Анатолій Васильович,</t>
  </si>
  <si>
    <t>15070, Чернігівська обл., Ріпкинський р., с. Вишневе, вул. Пушкіна, 1</t>
  </si>
  <si>
    <t>Первинний осередок політичної партії "Демократичний Союз" села Вишневе</t>
  </si>
  <si>
    <t>Максак Василь Миколайович,</t>
  </si>
  <si>
    <t>15070, Чернігівська обл., Ріпкинський р., смт Замглай, вул. Заводська, буд. 4, кв. 3</t>
  </si>
  <si>
    <t>Первинний осередок політичної партії "Демократичний Союз" селища Замглай</t>
  </si>
  <si>
    <t>Куліш Петро Григорович,</t>
  </si>
  <si>
    <t>15030, Чернігівська обл., Ріпкинський р., с. Олешня, вул. Праці, буд. 4</t>
  </si>
  <si>
    <t>Первинний осередок політичної партії "Демократичний Союз" села Олешня</t>
  </si>
  <si>
    <t>Стрельцов Борис Михайлович,</t>
  </si>
  <si>
    <t>15041, Чернігівська обл., Ріпкинський р., смт Любеч, вул. 12 Гвардійської дивізії, юуд. 5</t>
  </si>
  <si>
    <t>Первинний осередок політичної партії "Демократичний Союз" селища Любеч</t>
  </si>
  <si>
    <t>Пономаренко Людмила Іванівна,</t>
  </si>
  <si>
    <t>15000, Чернігівська обл., Ріпкинський р., смт Ріпки, вул. Васильєва, буд. 41</t>
  </si>
  <si>
    <t>Ріпкинська районна організація "Жінки за майбутнє" Всеукраїнського політичного об'єднання</t>
  </si>
  <si>
    <t>Лук"яненко Надія Василівна,</t>
  </si>
  <si>
    <t>15000, Чернігівська обл., Ріпкинський р., смт Ріпки, вул. Попудренка, буд. 20, кв. 2</t>
  </si>
  <si>
    <t>Первинна організація "Жінки за майбутнє" Всеукраїнського політичного об'єднання смт.Ріпки 1</t>
  </si>
  <si>
    <t>Лузан Валентина Миколаївна,</t>
  </si>
  <si>
    <t>15000, Чернігівська обл., Ріпкинський р., смт Ріпки, вул. Васильєва, буд. 2</t>
  </si>
  <si>
    <t>Первинна організація "Жінки за майбутнє" Всеукраїнського політичного об'єднання смт.Ріпки 2</t>
  </si>
  <si>
    <t>Рубльовська Антоніна Степанівна,</t>
  </si>
  <si>
    <t>15005, Чернігівська обл., вул. Леніна, буд. 6, кв. 9</t>
  </si>
  <si>
    <t>Первинна організація "Жінки за майбутнє" Всеукраїнського політичного об'єднання смт.Замглай</t>
  </si>
  <si>
    <t>Ковшун Наталія Іванівна,</t>
  </si>
  <si>
    <t>15041, Чернігівська обл., Ріпкинський р., смт Любеч, вул. Радянська, буд. 13, кв. 8</t>
  </si>
  <si>
    <t>Первинна організація "Жінки за майбутнє" Всеукраїнського політичного об'єднання смт. Любеч</t>
  </si>
  <si>
    <t>Матюпатенко Валентина Степанівна,</t>
  </si>
  <si>
    <t>15011, Чернігівська обл., Ріпкинський р., смт Добрянка, вул. Пушкіна, буд. 83</t>
  </si>
  <si>
    <t>Первинна організація "Жінки за майбутнє" Всеукраїнського політичного об'єднання села.  Добрянка</t>
  </si>
  <si>
    <t>Шило Зоя Володимирівна,</t>
  </si>
  <si>
    <t>Первинна організація "Жінки за майбутнє" Всеукраїнського політичного об'єднання села Олешня</t>
  </si>
  <si>
    <t>Первинна організація "Жінки за майбутнє" Всеукраїнського політичного об'єднання села Нові Яриловичі</t>
  </si>
  <si>
    <t>Самойлович Світлана Іванівна,</t>
  </si>
  <si>
    <t>15015, Чернігівська обл., Ріпкинський р., с. Вербичі, вул. Усенка, буд. 15</t>
  </si>
  <si>
    <t>Первинна організація "Жінки за майбутнє" Всеукраїнського політичного об'єднання села Вербичі</t>
  </si>
  <si>
    <t>Байдак Тетяна Іванівна,</t>
  </si>
  <si>
    <t>15083, Чернігівська обл., Ріпкинський р., с. Малий Листвен</t>
  </si>
  <si>
    <t>Первинна організація "Жінки за майбутнє" Всеукраїнського політичного об'єднання села Малий Листвен</t>
  </si>
  <si>
    <t>Мажуга Марія Глібовна,</t>
  </si>
  <si>
    <t>15050, Чернігівська обл., Ріпкинський р., с. Петруші, вул. Кірова, буд. 6</t>
  </si>
  <si>
    <t>Первинна організація "Жінки за майбутнє" Всеукраїнського політичного об'єднання села Петруші</t>
  </si>
  <si>
    <t>Жмура Любов Борисівна,</t>
  </si>
  <si>
    <t>15074, Чернігівська обл., Ріпкинський р., с. Сибереж, вул. Садова, буд. 2 ,кв.А</t>
  </si>
  <si>
    <t>Первинна організація "Жінки за майбутнє" Всеукраїнського політичного об'єднання села Сиберіж</t>
  </si>
  <si>
    <t>Тарасевич Наталій Костянтинівна,</t>
  </si>
  <si>
    <t>15054, Чернігівська обл., Ріпкинський р., с. Тараса Шевченка</t>
  </si>
  <si>
    <t>Первинна організація "Жінки за майбутнє" Всеукраїнського політичного об'єднання села Т.Шевченка</t>
  </si>
  <si>
    <t>Баран Оксана Федорівна,</t>
  </si>
  <si>
    <t>15020, Чернігівська обл., Ріпкинський р., с. Задеріївка, вул. Оводенка, буд. 112, кв.А</t>
  </si>
  <si>
    <t>Первинна організація "Жінки за майбутнє" Всеукраїнського політичного об'єднання села Задеріївка</t>
  </si>
  <si>
    <t>Жукотська Алла Миколаївна,</t>
  </si>
  <si>
    <t>15053, Чернігівська обл., Ріпкинський р., с. Павлівка</t>
  </si>
  <si>
    <t>Первинна організація "Жінки за майбутнє" Всеукраїнського політичного об'єднання села Павлівка</t>
  </si>
  <si>
    <t>Коробко Іван Іванович,</t>
  </si>
  <si>
    <t>15000, Чернігівська обл., Ріпкинський р., смт Ріпки, вул. Святомиколаївська, буд. 156 ,кв.А</t>
  </si>
  <si>
    <t>Ріпкинська районна організація Партії регіонів</t>
  </si>
  <si>
    <t>Дерев'янко Надія Іванівна,</t>
  </si>
  <si>
    <t>15000, Чернігівська обл., Ріпкинський р., смт Ріпки, вул. Попудренка, буд. 17, кв. 5</t>
  </si>
  <si>
    <t>Ріпкинська селищна організація Партії регіонів</t>
  </si>
  <si>
    <t>Савенко Наталій Євгенівна,</t>
  </si>
  <si>
    <t>15021, Чернігівська обл., Ріпкинський р., смт Радуль, вул. Горького, буд. 1</t>
  </si>
  <si>
    <t>Радульська селищна організація Партії регіонів</t>
  </si>
  <si>
    <t>Великогорська Раїса Василівна,</t>
  </si>
  <si>
    <t>15073, Чернігівська обл., Ріпкинський р., с. Велика Вісь, вул. Садова, буд. 22</t>
  </si>
  <si>
    <t>Великовіська сільська організація Партії регіонів</t>
  </si>
  <si>
    <t>Овчаренко Василь Михайлович,</t>
  </si>
  <si>
    <t>15013, Чернігівська обл., Ріпкинський р., с. Нові Яриловичі, вул. Молодіжна, 2</t>
  </si>
  <si>
    <t>Новояриловицька сільська організація Партії регіонів</t>
  </si>
  <si>
    <t>Осмаковець Світлана МИхайлівна,</t>
  </si>
  <si>
    <t>15070, Чернігівська обл., Ріпкинський р., с. Вишневе, вул. Пушкіна, буд. 46</t>
  </si>
  <si>
    <t>Вишнівська сільська організація Партії регіонів</t>
  </si>
  <si>
    <t>Янченко Ірина Миколаївна,</t>
  </si>
  <si>
    <t>15014, Чернігівська обл., Ріпкинський р., с. Клубівка, акл. Нова, буд.11</t>
  </si>
  <si>
    <t>Клубівська сільська організація Партії регіонів</t>
  </si>
  <si>
    <t>Блоха Тетяна Миколаївна,</t>
  </si>
  <si>
    <t>15072, Чернігівська обл., Ріпкинський р., с. Голубичі, вул. 30 років Перемоги, 9</t>
  </si>
  <si>
    <t>Голубицька сільська організація Партії регіонів</t>
  </si>
  <si>
    <t>Шовкун Поліна Іванівна,</t>
  </si>
  <si>
    <t>15010, Чернігівська обл., Ріпкинський р., с. Горностаївка, вул. Поліська, буд. 71</t>
  </si>
  <si>
    <t>Горностаївська сільська організація Партії регіонів</t>
  </si>
  <si>
    <t>Савченко Ніна Армасівна,</t>
  </si>
  <si>
    <t>15300, Чернігівська обл., Корюківський р., м. Корюківка, вул. Пушкіна, буд. 13</t>
  </si>
  <si>
    <t>Корюківський первинний осередок № 2 Корюківської районної організації  Української Народної Партії</t>
  </si>
  <si>
    <t>Дуреко Володимир Васильович, Голова</t>
  </si>
  <si>
    <t>15300, Чернігівська обл., Корюківський р., м. Корюківка, вул. Індустріальна, буд. 28, кв. 1</t>
  </si>
  <si>
    <t>Корюківський первинний осередок № 3 Корюківської районної організації  Української Народної Партії</t>
  </si>
  <si>
    <t>Евус Володимир Петрович,</t>
  </si>
  <si>
    <t>15300, Чернігівська обл., Корюківський р., м. Корюківка, вул. Перемоги, буд. 48</t>
  </si>
  <si>
    <t>Корюківський первинний осередок № 1 Корюківської районної організації  Української Народної Партії</t>
  </si>
  <si>
    <t>Кожушко Валентина Василівна, Керівник структурного утворення політичної партії</t>
  </si>
  <si>
    <t>15331, Чернігівська обл., Корюківський р., смт Холми, вул. Чапаєва, буд. 93</t>
  </si>
  <si>
    <t>Холминський первинний осередок №2 Корюківської районної організації  Української Народної Партії</t>
  </si>
  <si>
    <t>Семикоз Катерина Іванівна,</t>
  </si>
  <si>
    <t>15331, Чернігівська обл., Корюківський р., смт Холми, вул. Леніна, буд. 39</t>
  </si>
  <si>
    <t>Холминський первинний осередок № 3 Корюківської районної організації  Української Народної Партії</t>
  </si>
  <si>
    <t>Будяк Оксана Володимирович,</t>
  </si>
  <si>
    <t>15300, Чернігівська обл., Корюківський р., м. Корюківка, вул. Піонерська, буд. 34</t>
  </si>
  <si>
    <t>Корюківська районна партійна організація Української партії "Зелена планета"</t>
  </si>
  <si>
    <t>Синюта Галина Іванівна, Голова</t>
  </si>
  <si>
    <t>15300, Чернігівська обл., Корюківський р., м. Корюківка, вул. Шевченка, буд. 52, кв. 33</t>
  </si>
  <si>
    <t>Корюківська міська організація Політичної партії "Молода Україна"</t>
  </si>
  <si>
    <t>Мельничук Володимир Сафонович,</t>
  </si>
  <si>
    <t>Корюківська районна організація партії "Демократичний союз"</t>
  </si>
  <si>
    <t>Авраменко Надія Сергіївна, Голова міської організації</t>
  </si>
  <si>
    <t>15300, Чернігівська обл., Корюківський р., м. Корюківка, вул. Поліська, буд. 22</t>
  </si>
  <si>
    <t>Корюківська міська в Чернігівській області організація Всеукраїнської партії трудящих</t>
  </si>
  <si>
    <t>Бондаренко Андрій Васильович, Голова районної організації, Голова Ради</t>
  </si>
  <si>
    <t>15300, Чернігівська обл., Корюківський р., м. Корюківка, вул. Шевченка, буд. 76, кв. 28</t>
  </si>
  <si>
    <t>Корюківська районна організація Єдиного Центру</t>
  </si>
  <si>
    <t>Гнип Микола Олександрович,</t>
  </si>
  <si>
    <t>15300, Чернігівська обл., Корюківський р., м. Корюківка, вул. Галини Костюк, буд. 20</t>
  </si>
  <si>
    <t>Корюківська районна організація політичної партії "Союз Лівих Сил"</t>
  </si>
  <si>
    <t>Лобанов Володимир Миколайович,</t>
  </si>
  <si>
    <t>15300, Чернігівська обл., Корюківський р., м. Корюківка, провул. Кірова,буд.18</t>
  </si>
  <si>
    <t>Корюківська районна організація Партії "Відродження"</t>
  </si>
  <si>
    <t>Синюта Людмила Володимирівна, Член ради</t>
  </si>
  <si>
    <t>15360, Чернігівська обл., Корюківський р., с. Савинки, вул. Л. Українки, буд. 23</t>
  </si>
  <si>
    <t>Корюківська районна організація Політичної партії " Молода Україна"</t>
  </si>
  <si>
    <t>Мойсієнко Лідія Леонідівна, Голова районної організації</t>
  </si>
  <si>
    <t>15300, Чернігівська обл., Корюківський р., м. Корюківка, вул. Шевченка, буд. 56, кв. 35</t>
  </si>
  <si>
    <t>Корюківська районна організація партії "Реформи і порядок"</t>
  </si>
  <si>
    <t>Іваненко Сергій Іванович, Голова районної організації, голова Правління</t>
  </si>
  <si>
    <t>15300, Чернігівська обл., Корюківський р., м. Корюківка, вул. Куйбишева, буд. 1</t>
  </si>
  <si>
    <t>Корюківська районна організація Партії Наталії Королевської "Україна-Вперед!"</t>
  </si>
  <si>
    <t>Пономаренко Володимир Іванович,</t>
  </si>
  <si>
    <t>15300, Чернігівська обл., Корюківський р., м. Корюківка, вул. Перемоги, буд. 81</t>
  </si>
  <si>
    <t>Корюківська районна партійна організація Молодіжної партії України</t>
  </si>
  <si>
    <t>Данильченко Михайло Іванович, Голова</t>
  </si>
  <si>
    <t>15300, Чернігівська обл., Корюківський р., м. Корюківка, вул.І.Франка, буд. 5-а,кв. 38</t>
  </si>
  <si>
    <t>Корюківська міська організація "Партії пенсіонерів України"</t>
  </si>
  <si>
    <t>Києня Станіслав Михайлович,</t>
  </si>
  <si>
    <t>15300, Чернігівська обл., Корюківський р., м. Корюківка, вул. К.Маркса, буд. 71</t>
  </si>
  <si>
    <t>Корюківська районна організація "Партії пенсіонерів України"</t>
  </si>
  <si>
    <t>Моторний Микола Іванович,</t>
  </si>
  <si>
    <t>15300, Чернігівська обл., Корюківський р., м. Корюківка, вул. Мічуріна, буд. 15</t>
  </si>
  <si>
    <t>Корюківська районна організація партії "Союз"</t>
  </si>
  <si>
    <t>Науменко Андрій Володимирович,</t>
  </si>
  <si>
    <t>15300, Чернігівська обл., Корюківський р., м. Корюківка, вул. Бульварна, буд. 22, кв. 7</t>
  </si>
  <si>
    <t>Корюківська районна організація Всеукраїнської партії "Нова сила"</t>
  </si>
  <si>
    <t>Хвостик Анатолій Федорович, Голова комітету</t>
  </si>
  <si>
    <t>15300, Чернігівська обл., Корюківський р., м. Корюківка, вул. К.Маркса, буд. 1, кв. 48</t>
  </si>
  <si>
    <t>Корюківська районна організація партії "Солідарність"</t>
  </si>
  <si>
    <t>Тихоновський Сергій Васильович,</t>
  </si>
  <si>
    <t>15300, Чернігівська обл., Корюківський р., м. Корюківка, вул. Колгоспна, буд. 16</t>
  </si>
  <si>
    <t>Районна організація Комуністичної партії робітників і селян</t>
  </si>
  <si>
    <t>Дюбас Валентина Андріївна,</t>
  </si>
  <si>
    <t>15300, Чернігівська обл., Корюківський р., м. Корюківка, вул. Шевченка, буд. 250</t>
  </si>
  <si>
    <t>Корюківська районна організація  Народної партії вкладників та соціального захисту</t>
  </si>
  <si>
    <t>Коломійчук Анатолій Никифорович,</t>
  </si>
  <si>
    <t>15300, Чернігівська обл., Корюківський р., м. Корюківка, пров. Кірова, буд. 18</t>
  </si>
  <si>
    <t>Корюківська районна організація Партії промисловців і підприємців України</t>
  </si>
  <si>
    <t>Пилипенко Віталій Олексійович,</t>
  </si>
  <si>
    <t>15300, Чернігівська обл., Корюківський р., м. Корюківка, вул. Шевченка, буд. 1, кв. 48</t>
  </si>
  <si>
    <t>Корюківська районна організація політичної партії "Яблуко"</t>
  </si>
  <si>
    <t>Семирозум Григорій Вікторович, Голова районної організації</t>
  </si>
  <si>
    <t>15300, Чернігівська обл., Корюківський р., м. Корюківка, вул. Братчикова, буд. 24, кв. 1</t>
  </si>
  <si>
    <t>Корюківська районна організація Ліберальної партії України (оновленої)</t>
  </si>
  <si>
    <t>Солодовник Олександр Олександрович,</t>
  </si>
  <si>
    <t>15400, Чернігівська обл., Семенівський р., м. Семенівка, вул. Центральна, 56</t>
  </si>
  <si>
    <t>Семенівська міська організація політичної партії "Наша Україна"</t>
  </si>
  <si>
    <t>Вейкша Костянтин Володимирович,</t>
  </si>
  <si>
    <t>Олександрівська сільська організація політичної партії "Наша Україна"</t>
  </si>
  <si>
    <t>Ємець Валерій іванович,</t>
  </si>
  <si>
    <t>Чернігівська обл., Менський р., смт Березна, вул.Леванського,5</t>
  </si>
  <si>
    <t>первинний осередок Всеукраїнського об'єднання "Батьківщина"  сел.Березна</t>
  </si>
  <si>
    <t>Романенко Алла Миколаївна,</t>
  </si>
  <si>
    <t>15430, Чернігівська обл., Семенівський р., с. Орликівка, вул. Соснівка, 41</t>
  </si>
  <si>
    <t>Орликівська сільська організація політичної партії "Наша Україна"</t>
  </si>
  <si>
    <t>Нестерук Світлана Павлівна,</t>
  </si>
  <si>
    <t>Чернігівська обл., Менський р., с. Бігач, вул.Колгоспна,7</t>
  </si>
  <si>
    <t>Бігацька первинна організація  менської районної організації Всеукраїнського об'єднання "Батьківщина"</t>
  </si>
  <si>
    <t>Євмененко Інна Михайлівна ,</t>
  </si>
  <si>
    <t>Погорільська сільська організація політичної партії "Наша Україна"</t>
  </si>
  <si>
    <t>Шкурат Марія Миколаївна , Голова</t>
  </si>
  <si>
    <t>Чернігівська обл., Менський р., с. Бірківка, вул.Леніна,19</t>
  </si>
  <si>
    <t>Бірківська первинна організація  менської районної організації Всеукраїнського об'єднання "Батьківщина"</t>
  </si>
  <si>
    <t>Науменко Андрій Володимирович, Голова районної організації</t>
  </si>
  <si>
    <t>Корюківська районна організація Народного Руху України за єдність</t>
  </si>
  <si>
    <t>Боюн Роман Анатолійович , Голова</t>
  </si>
  <si>
    <t>Чернігівська обл., Менський р., с. Блистова, вул.Шевченка,16</t>
  </si>
  <si>
    <t>Блистівська первинна організація  менської районної організації Всеукраїнського об'єднання "Батьківщина"</t>
  </si>
  <si>
    <t>Лоєвець Валентина Григорівна,</t>
  </si>
  <si>
    <t>Чернігівська обл., Ріпкинський р., смт Ріпки, вул. Шевченка,буд. 268</t>
  </si>
  <si>
    <t>Первинний осередок Республіканської Партії України смт Ріпки вул. Куйбишева</t>
  </si>
  <si>
    <t>Тітов володимир петрович,</t>
  </si>
  <si>
    <t>Чернігівська обл., Менський р., с. Величківка, вул.Леніна,43</t>
  </si>
  <si>
    <t>Величківський первинний осередок менської районної організації Всеукраїнського об'єднання "Батьківщина"</t>
  </si>
  <si>
    <t>Чернігівська обл., Ріпкинський р., с. Новоукраїнське, вул. Партизанська,буд. 23</t>
  </si>
  <si>
    <t>Первинний осередок Республіканської Партії України села Новоукраїнське</t>
  </si>
  <si>
    <t>Логвиненко Тетяна Василівна , Голова</t>
  </si>
  <si>
    <t>Чернігівська обл., Менський р., с. Волосківці, вул.трудова,,48</t>
  </si>
  <si>
    <t>первинний осередок Всеукраїнського об'єднання "Батьківщина" с.Волосківці</t>
  </si>
  <si>
    <t>Петрайтіс Тетяна Михайлівна,</t>
  </si>
  <si>
    <t>Чернігівська обл., Ріпкинський р., смт Ріпки, вул. Вишнева, 33</t>
  </si>
  <si>
    <t>Первинний осередок Республіканської Партії України смт Ріпки , вул. Вишнева</t>
  </si>
  <si>
    <t>Ніжинець Раїса Володимирівна,</t>
  </si>
  <si>
    <t>Чернігівська обл., Менський р., с. Городище, вул.Шевченка,21</t>
  </si>
  <si>
    <t>Городищенська первинна організація Менської районної організації Всеукраїнського об'єднання "Батьківщина"</t>
  </si>
  <si>
    <t>Кононович Серафима Федорівна,</t>
  </si>
  <si>
    <t>Чернігівська обл., Ріпкинський р., смт Ріпки, вул. Куйбишева,буд. 21 а</t>
  </si>
  <si>
    <t>Первинний осередок Республіканської Партії України смт Ріпки, вул. Чкалова</t>
  </si>
  <si>
    <t>Бойко Ганна Олександрівна,</t>
  </si>
  <si>
    <t>15341, Чернігівська обл., Корюківський р., с. Буда, вул. Войкова, буд. 4-а, кв.6</t>
  </si>
  <si>
    <t>Будянська сільська організація Політичної партії "Народний Союз Наша Україна"</t>
  </si>
  <si>
    <t>Шаповалова Тетяна Іванівна,</t>
  </si>
  <si>
    <t>15320, Чернігівська обл., Корюківський р., с. Білошицька Слобода, вул. Пушкіна, буд. 12</t>
  </si>
  <si>
    <t>Білошицько-Слобідська сільська організація Політичної партії "Народний Союз Наша Україна"</t>
  </si>
  <si>
    <t>Колбаса Сергій Валентинович,</t>
  </si>
  <si>
    <t>Чернігівська обл., Ріпкинський р., смт Ріпки, вул. Пирогова,буд.8</t>
  </si>
  <si>
    <t>Ріпкинська районна організація Української Народної Партії</t>
  </si>
  <si>
    <t>Козлянська Галина Іванівна , Голова</t>
  </si>
  <si>
    <t>Чернігівська обл., Менський р., с. Данилівка, вул.Корнієвська,6</t>
  </si>
  <si>
    <t>Данилівська  первинна організація менської районної організації Всеукраїнського об'єднання "Батьківщина"</t>
  </si>
  <si>
    <t>Горбач Лідія Василівна,</t>
  </si>
  <si>
    <t>15470, Чернігівська обл., Семенівський р., с. Радомка, вул. Миру, 51</t>
  </si>
  <si>
    <t>Радомська сільська організація політичної партії "Наша Україна"</t>
  </si>
  <si>
    <t>Ткаченко Борис Тимофійович,</t>
  </si>
  <si>
    <t>15361, Чернігівська обл., Корюківський р., с. Озереди, вул. Буденного, буд. 23</t>
  </si>
  <si>
    <t>Бречська сільська організація Політичної партії "Народний Союз Наша Україна"</t>
  </si>
  <si>
    <t>Ященко Євдокія Іванівна,</t>
  </si>
  <si>
    <t>Чернігівська обл., Ріпкинський р., смт Замглай, вул. Заводська,буд. 2 кв. 6</t>
  </si>
  <si>
    <t>Замглайський селищний осередок Української Народної Партії</t>
  </si>
  <si>
    <t>Терещенко Тамара Миколаївна , Голова</t>
  </si>
  <si>
    <t>Чернігівська обл., Менський р., с. Дягова, вул.Леніна,16</t>
  </si>
  <si>
    <t>Дягівська первинна організація  Менської районної організація Всеукраїнського об'єднання "Батьківщина"</t>
  </si>
  <si>
    <t>Миголь Михайло Омельянович,</t>
  </si>
  <si>
    <t>Домашлинський первинний осередок Корюківської районної організації Соціалістичної партії України</t>
  </si>
  <si>
    <t>Леляківський осередок Української Народної партії</t>
  </si>
  <si>
    <t>Мелашич Петро Сидорович,</t>
  </si>
  <si>
    <t>Перелюбський первинний осередок Корюківської районної організації Соціалістичної партії України</t>
  </si>
  <si>
    <t>Чернігівська обл., Ріпкинський р., смт Ріпки, вул. 40 р. Перемоги,буд. 14</t>
  </si>
  <si>
    <t>Ріпкинський селищний осередок Української Народної Партії</t>
  </si>
  <si>
    <t>Кривда Світлана Сергіївна,</t>
  </si>
  <si>
    <t>Чернігівська обл., Менський р., с. Жовтневе, вул.Шелудько ,21</t>
  </si>
  <si>
    <t>Первинний осередок Всеукраїнського об'єднання "Батьківщина" с.жовтневе</t>
  </si>
  <si>
    <t>Фесенко Жанна Дмитрівна,</t>
  </si>
  <si>
    <t>Чернігівська обл., Варвинський р., с. Воскресенське, вул. миру, буд.1, кв.1</t>
  </si>
  <si>
    <t>Воскресенський первинний осередок Української Народної партії</t>
  </si>
  <si>
    <t>Кожушко Валентина Василівна,</t>
  </si>
  <si>
    <t>Холминська селищна організація Політичної партії "Народний Союз Наша Україна"</t>
  </si>
  <si>
    <t>Красножен Микола Петрович,</t>
  </si>
  <si>
    <t>Чернігівська обл., Ріпкинський р., с. Голубичі, вул. М.Коцюбинського,184</t>
  </si>
  <si>
    <t>Голубицький сільський осередок Української Народної Партії</t>
  </si>
  <si>
    <t>Морей Микола Васильович,</t>
  </si>
  <si>
    <t>Чернігівська обл., Варвинський р., с. Берізка</t>
  </si>
  <si>
    <t>Березківський первинний осередок Української Народної партії</t>
  </si>
  <si>
    <t>Устименко Любов Іванівна,</t>
  </si>
  <si>
    <t>Жуклянський первинний осередок Корюківської районної організації Соціалістичної партії України</t>
  </si>
  <si>
    <t>Ходько Тетяна Василівна , Голова</t>
  </si>
  <si>
    <t>Чернігівська обл., Менський р., с. Киселівка, вул.Леніна,70</t>
  </si>
  <si>
    <t>Киселівська первинна організація Менської районної організації Всеукраїнського об'єднання "Батьківщина"</t>
  </si>
  <si>
    <t>Летяга Тетяна Миколаївна,</t>
  </si>
  <si>
    <t>15471, Чернігівська обл., Семенівський р., с. Стара Гутка, вул. Л. Українки, 16а</t>
  </si>
  <si>
    <t>Старогутківська сільська організація політичної партії "Наша Україна"</t>
  </si>
  <si>
    <t>Шекера Микола Володимирович,</t>
  </si>
  <si>
    <t>Чернігівська обл., Варвинський р., смт Варва, вул. Шевченка, буд. 12</t>
  </si>
  <si>
    <t>Варвинський первинний осередок Української Народної партії</t>
  </si>
  <si>
    <t>Гілеко Павло Миколайович,</t>
  </si>
  <si>
    <t>Чернігівська обл., Ріпкинський р., смт Радуль, вул. Чернігівська, буд.29</t>
  </si>
  <si>
    <t>Первинний осередок Української Народної Партії смт. Радуль</t>
  </si>
  <si>
    <t>Савченко Анатолій Іванович,</t>
  </si>
  <si>
    <t>Корюківська міська організація Політичної партії "Народний Союз Наша Україна"</t>
  </si>
  <si>
    <t>Чернігівська обл., Варвинський р., смт Варва, вул. 17 Вересня</t>
  </si>
  <si>
    <t>Компанець Анатолій Олексійович,</t>
  </si>
  <si>
    <t>15361, Чернігівська обл., Корюківський р., с. Ховдіївка</t>
  </si>
  <si>
    <t>Бречський первинний осередок Корюківської районної організації Соціалістичної партії України</t>
  </si>
  <si>
    <t>Гетьман Петро михайлович,</t>
  </si>
  <si>
    <t>Чернігівська обл., Менський р., с. Куковичі, вул.Гагаріна,31</t>
  </si>
  <si>
    <t>Первинний осередок  Всеукраїнського об'єднання "Батьківщина" с. Куковичі</t>
  </si>
  <si>
    <t>Бурей Рустам Давлатович,</t>
  </si>
  <si>
    <t>15410, Чернігівська обл., Семенівський р., с. Тимоновичі, вул. Лугова, 7</t>
  </si>
  <si>
    <t>Тимоновицька сільська організація політичної партії "Наша Україна"</t>
  </si>
  <si>
    <t>Лебех Віктор Миколайович,</t>
  </si>
  <si>
    <t>Бурлака Руслан Васильович,</t>
  </si>
  <si>
    <t>Чернігівська обл., Варвинський р., смт Варва, вул. Грушевського, буд. 11</t>
  </si>
  <si>
    <t>Міщенко Петро Петрович,</t>
  </si>
  <si>
    <t>Хотіївський первинний осередок Корюківської районної організації Соціалістичної партії України</t>
  </si>
  <si>
    <t>Артеменко Валерій Васильович,</t>
  </si>
  <si>
    <t>15472, Чернігівська обл., Семенівський р., с. Чорний Ріг, вул. Молодіжна</t>
  </si>
  <si>
    <t>Чорнорізька сільська організація політичної партії "Наша Україна"</t>
  </si>
  <si>
    <t>Скобелєва Віра Миколаївна , Голова</t>
  </si>
  <si>
    <t>Чернігівська обл., Менський р., с. Ленінівка, вул.Шевченка,2</t>
  </si>
  <si>
    <t>Первинна організація  Всеукраїнського об'єднання "Батьківщина" с. Ленінівка</t>
  </si>
  <si>
    <t>Лук'яшко Михайло Іванович,</t>
  </si>
  <si>
    <t>Чернігівська обл., Ріпкинський р., с. Пушкарі, вул. 1-го Травня , буд. 18</t>
  </si>
  <si>
    <t>Первинний осередок Української Народної Партії села Пушкарі</t>
  </si>
  <si>
    <t>Никифоренко Валентина Федорівна,</t>
  </si>
  <si>
    <t>Савинківська первинна партійна організація Корюківської районної організації Соціалістичної партії України</t>
  </si>
  <si>
    <t>авдейко валентина Олексіївна,</t>
  </si>
  <si>
    <t>Чернігівська обл., Менський р., с. Ліски, вул.Шевченка ,37а</t>
  </si>
  <si>
    <t>первинний осередок Всеукраїнського об'єднання "Батьківщина" с.Ліски</t>
  </si>
  <si>
    <t>Радченко Олександр Григорович,</t>
  </si>
  <si>
    <t>15323, Чернігівська обл., Корюківський р., с. Сядрине, вул. Генерала Білого, буд. 68</t>
  </si>
  <si>
    <t>Сядринська сільська організація Політичної партії "Народний Союз Наша Україна"</t>
  </si>
  <si>
    <t>139/138</t>
  </si>
  <si>
    <t>Скринник Таїсія Григорівна,</t>
  </si>
  <si>
    <t>15400, Чернігівська обл., Семенівський р., м. Семенівка, вул. Центральна, буд. 7 кв.83</t>
  </si>
  <si>
    <t>Семенівська районна організація політичної партії "Наша Україна"</t>
  </si>
  <si>
    <t>Щерба Олена Іванівна,</t>
  </si>
  <si>
    <t>Прибинський сільський осередок Соціалістичної партії України</t>
  </si>
  <si>
    <t>Кручко Тетяна Віталіївна , Голова</t>
  </si>
  <si>
    <t>Чернігівська обл., Менський р., с. Гусавка, вул.Мічуріна,5</t>
  </si>
  <si>
    <t>Локнистенська Первинна організація Менської районної організації Всеукраїнського об'єднання "Батьківщина"</t>
  </si>
  <si>
    <t>Козуб Сергій Федорович,</t>
  </si>
  <si>
    <t>Забарівський сільський осередок Соціалістичної партії України</t>
  </si>
  <si>
    <t>Коршун Валентина Петрівна,</t>
  </si>
  <si>
    <t>Білошицько-Слобідський сільський осередок Соціалістичної партії України</t>
  </si>
  <si>
    <t>чобот світлана Леонідівна,</t>
  </si>
  <si>
    <t>Чернігівська обл., Менський р., смт Макошине, вул.Карла маркса,19/8</t>
  </si>
  <si>
    <t>Первинний осередокВсеукраїнського об'єднання "Батьківщина" с.Макошино</t>
  </si>
  <si>
    <t>Кривицький Ігор Олександрович,</t>
  </si>
  <si>
    <t>Рейментарівський сільський осередок Соціалістичної партії України</t>
  </si>
  <si>
    <t>Баклажко Ганна Іванівна , Голова</t>
  </si>
  <si>
    <t>Чернігівська обл., Менський р., с. Миколаївка, вул.Кірова,21</t>
  </si>
  <si>
    <t>Первинний осередок Всеукраїнського об'єднання "Батьківщина" с.Миколаївка</t>
  </si>
  <si>
    <t>Чернігівська обл., Варвинський р., с. Кулишівка, вул. Гайова, буд.1</t>
  </si>
  <si>
    <t>Кулишівський первинний партійний осередок Республіканської партії України</t>
  </si>
  <si>
    <t>Сахутівський сільський осередок Соціалістичної партії України</t>
  </si>
  <si>
    <t>Милейко Алла Петрівна, Голова Савинківської сільської організації</t>
  </si>
  <si>
    <t>15360, Чернігівська обл., Корюківський р., с. Савинки, вул. Шевченка, буд. 33</t>
  </si>
  <si>
    <t>Савинківська сільська організація Політичної партії "Народний Союз Наша Україна"</t>
  </si>
  <si>
    <t>Ріпка Ніна Іванівна,</t>
  </si>
  <si>
    <t>Чернігівська обл., Варвинський р., смт Варва, вул. Пилипенко, буд. 6</t>
  </si>
  <si>
    <t>Масло Григорій Миколайович,</t>
  </si>
  <si>
    <t>Чернігівська обл., Варвинський р., с. Антонівка, вул.Миру, буд.16</t>
  </si>
  <si>
    <t>Антонівський первинний партійний осередок Республіканської партії України</t>
  </si>
  <si>
    <t>Дорошко Тетяна Костянтинівна,</t>
  </si>
  <si>
    <t>Чернігівська обл., Корюківський р., с. Камка, вул. Шевченка, 28</t>
  </si>
  <si>
    <t>Камківський сільський осередок Соціалістичної партії України</t>
  </si>
  <si>
    <t>Мотчана Антоніна Миколаївна,</t>
  </si>
  <si>
    <t>15335, Чернігівська обл., Корюківський р., с. Рейментарівка, вул. Шевченка, буд. 35</t>
  </si>
  <si>
    <t>Рейментарівська сільська організація Політичної партії "Народний Союз Наша Україна"</t>
  </si>
  <si>
    <t>Момот Наталія Іванівна,</t>
  </si>
  <si>
    <t>Чернігівська обл., Варвинський р., с. Дащенки, вул. Гагаріна, буд. 18</t>
  </si>
  <si>
    <t>Дащенківський первинний партійний осередок Республіканської партії України</t>
  </si>
  <si>
    <t>Парахненко Ніна Іванівна,</t>
  </si>
  <si>
    <t>Чернігівська обл., Варвинський р., с. Богдани, вул. Миру, буд. 16</t>
  </si>
  <si>
    <t>Богданівський первинний партійний осередок Республіканської партії України</t>
  </si>
  <si>
    <t>Погребна Людмила Іванівна , Голова</t>
  </si>
  <si>
    <t>Чернігівська обл., Менський р., м. Мена, вул.Шевченка,,72"Б"</t>
  </si>
  <si>
    <t>Менська міська первинна організація Всеукраїнського об'єднання "Батьківщина"</t>
  </si>
  <si>
    <t>Погребець Олександр Миколайович,</t>
  </si>
  <si>
    <t>Чернігівська обл., Сосницький р., смт Сосниця, вул. Козацька,буд.27 кв.3</t>
  </si>
  <si>
    <t>Сосницька районна організація партії "Реформи і порядок"(СРО ПРП)</t>
  </si>
  <si>
    <t>Гнідинцівський первинний партійний осередок Республіканської партії України</t>
  </si>
  <si>
    <t>Довгопол Тетяна Миколаївна,</t>
  </si>
  <si>
    <t>Сядринський сільський осередок Соціалістичної партії України</t>
  </si>
  <si>
    <t>Мотрич Юрій Миколайович,</t>
  </si>
  <si>
    <t>15325, Чернігівська обл., Корюківський р., с. Рибинськ, вул. Перемоги, буд. 5</t>
  </si>
  <si>
    <t>Рибинська сільська організація Політичної партії "Народний Союз Наша Україна"</t>
  </si>
  <si>
    <t>Кравченко Володимир Семенович,</t>
  </si>
  <si>
    <t>Чернігівська обл., Сосницький р., смт Сосниця, вул. Чернігівська, буд.88</t>
  </si>
  <si>
    <t>Сосницька районна організація Партії промисловців і підприємців України</t>
  </si>
  <si>
    <t>Рисак Марія Володимирівна,</t>
  </si>
  <si>
    <t>Охрамієвичський сільський осередок Соціалістичної партії України</t>
  </si>
  <si>
    <t>Песоцька Валентина Іванівна,</t>
  </si>
  <si>
    <t>Чернігівська обл., Менський р., с. Осьмаки, вул.молодіжна,17</t>
  </si>
  <si>
    <t>Осьмаківський первинний осередок Менської районної організації Всеукраїнського об'єднання "Батьківщина"</t>
  </si>
  <si>
    <t>Чернігівська обл., Варвинський р., с. Озеряни, вул. Миру, буд. 38, кв. 1</t>
  </si>
  <si>
    <t>Озерянський первинний партійний осередок Республіканської партії України</t>
  </si>
  <si>
    <t>Чемерис Наталія Петрівна,</t>
  </si>
  <si>
    <t>Чернігівська обл., Варвинський р., с. Світличне, вул. Молодіжна, буд. 11</t>
  </si>
  <si>
    <t>Світличненський первинний партійний осередок Республіканської партії України</t>
  </si>
  <si>
    <t>Плоский Анатолій Олексійович,</t>
  </si>
  <si>
    <t>Чернігівська обл., Корюківський р., с. Турівка</t>
  </si>
  <si>
    <t>Турівський сільський осередок Соціалістичної партії України</t>
  </si>
  <si>
    <t>Чеверда Людмила Петрівна,</t>
  </si>
  <si>
    <t>Чернігівська обл., Варвинський р., с. Макіївка, вул. Гагаріна, буд. 3</t>
  </si>
  <si>
    <t>Макіївський первинний партійний осередок Республіканської партії України</t>
  </si>
  <si>
    <t>Гузь Таїсія Григорівна,</t>
  </si>
  <si>
    <t>Чернігівська обл., Менський р., с. Семенівка, вул.перемоги,17</t>
  </si>
  <si>
    <t>Семенівська первинна організація Менської районної організації Всеукраїнського об'єднання "Батьківщина"</t>
  </si>
  <si>
    <t>Гаврилюк Наталія Дмитрівна ,</t>
  </si>
  <si>
    <t>Чернігівська обл., Варвинський р., с. Журавка, вул. Майдан Центральний, буд. 26, кв. 6</t>
  </si>
  <si>
    <t>Журавський первинний партійний осередок Республіканської партії України</t>
  </si>
  <si>
    <t>Хоменко Зінаїда Іванівна,</t>
  </si>
  <si>
    <t>Чернігівська обл., Варвинський р., с. Мармизівка, вул. Шевченка, буд. 30</t>
  </si>
  <si>
    <t>Мармизівський первинний осередок Республіканської партії України</t>
  </si>
  <si>
    <t>Авдієвська Віра Іванівна,</t>
  </si>
  <si>
    <t>Чернігівська обл., Корюківський р., смт Холми, вул. Молодіжна, 33</t>
  </si>
  <si>
    <t>Холминський селищний осередок Соціалістичної партії України</t>
  </si>
  <si>
    <t>Зацаринний Микола Іванович,</t>
  </si>
  <si>
    <t>Чернігівська обл., Варвинський р., с. Калиновиця, вул. Шевченка, буд. 38а</t>
  </si>
  <si>
    <t>Калиновицький первинний осередок Республіканської партії України</t>
  </si>
  <si>
    <t>Коцегуба Тетяна Василівна,</t>
  </si>
  <si>
    <t>15331, Чернігівська обл., Корюківський р., с. Перелюб, вул. Молодіжна, буд.6</t>
  </si>
  <si>
    <t>Перелюбська сільська організація Політичної партії "Народний Союз Наша Україна"</t>
  </si>
  <si>
    <t>Григорова Марія Степанівна,</t>
  </si>
  <si>
    <t>Чернігівська обл., Варвинський р., с. Леляки, вул. Набережна, буд. 6</t>
  </si>
  <si>
    <t>Леляківський первинний осередок Республіканської партії України</t>
  </si>
  <si>
    <t>Хмиловська Тетяна Миколаївна,</t>
  </si>
  <si>
    <t>Чернігівська обл., Варвинський р., с. Остапівка, вул. Куйбишева, буд. 11</t>
  </si>
  <si>
    <t>Остапівський первинний осередок Республіканської партії України</t>
  </si>
  <si>
    <t>Чернігівська обл., Сосницький р., смт Сосниця, вул.Освіти,буд. 17</t>
  </si>
  <si>
    <t>Сосницька районна організація політичної партії "Вперед, Україно!"(СРО "ВУ")</t>
  </si>
  <si>
    <t>Панченко Людмила Іванівна,</t>
  </si>
  <si>
    <t>Чернігівська обл., Варвинський р., с. Брагінці, вул. Озерна, буд. 15</t>
  </si>
  <si>
    <t>Брагінцівський первинний осередок Республіканської партії України</t>
  </si>
  <si>
    <t>Мітла Андрій Олексійович,</t>
  </si>
  <si>
    <t>Леляківська первинна організація соціалістичної партії України</t>
  </si>
  <si>
    <t>Лукаш Євдокія Олексіївна , Голова</t>
  </si>
  <si>
    <t>Чернігівська обл., Менський р., с. Синявка, вул.Чапаєва,2</t>
  </si>
  <si>
    <t>Синявська  первинна організація Менської районної організації Всеукраїнського об'єднання "Батьківщина"</t>
  </si>
  <si>
    <t>Кожушко Віктор Миколайович,</t>
  </si>
  <si>
    <t>Чернігівська обл., Сосницький р., смт Сосниця, вул. Чернігівська,буд. 17 кв. 6</t>
  </si>
  <si>
    <t>Сосницький районний осередок Політичної партії Малого і Середнього Бізнесу України</t>
  </si>
  <si>
    <t>Федоренко Микола Степанович , Голова</t>
  </si>
  <si>
    <t>Чернігівська обл., Менський р., с. Слобідка, вул.Шкільна,27</t>
  </si>
  <si>
    <t>Слобідська первинна організація Менської районної організації Всеукраїнського об'єднання "Батьківщина"</t>
  </si>
  <si>
    <t>Донець Михайло Дмитрович,</t>
  </si>
  <si>
    <t>Чернігівська обл., Менський р., с. Стольне, Партизанська,42</t>
  </si>
  <si>
    <t>стольненська первинна організація Менської районної організації Всеукраїнського об'єднання "Батьківщина"</t>
  </si>
  <si>
    <t>Керівник склав посноваження,</t>
  </si>
  <si>
    <t>Чернігівська обл., Сосницький р., смт Сосниця, 2 провул. Рильського,11</t>
  </si>
  <si>
    <t>Сосницька районна партійна організація Політичної партії "Совість України"</t>
  </si>
  <si>
    <t>Оніщенко М.В.,</t>
  </si>
  <si>
    <t>Калинівська первинна організація соціалістичної партії України</t>
  </si>
  <si>
    <t>куліч анатолій миколайович,</t>
  </si>
  <si>
    <t>Чернігівська обл., Менський р., с. Ушня, Польова,63</t>
  </si>
  <si>
    <t>Пернвинний осередок Всеукраїнського об'єднання "Батьківщина" с. Ушня</t>
  </si>
  <si>
    <t>Гриців Віра Михайлівна,</t>
  </si>
  <si>
    <t>Богданівська первинна організація соціалістичної партії України</t>
  </si>
  <si>
    <t>Захарчук Михайло Михайлович,</t>
  </si>
  <si>
    <t>Кухарська первинна організація Соціалістичної партії України</t>
  </si>
  <si>
    <t>Квашніна Галина Георгіївна,</t>
  </si>
  <si>
    <t>Чернігівська обл., Сосницький р., смт Сосниця, вул.Л.Українки ,буд. 15 кв. 3</t>
  </si>
  <si>
    <t>Сосницька районна організація партії "Союз"</t>
  </si>
  <si>
    <t>Гуторова  Антоніна Михайлівна , Голова</t>
  </si>
  <si>
    <t>Чернігівська обл., Менський р., с. Феськівка, вул.Леніна,70</t>
  </si>
  <si>
    <t>Первинний осередок Всеукраїнського об'єднання "Батьківщина" с.Феськівка</t>
  </si>
  <si>
    <t>Багатюк Михайло Андрійович,</t>
  </si>
  <si>
    <t>Мармизівська первинна організація Соціалістичної партії України</t>
  </si>
  <si>
    <t>Бойко І.М.,</t>
  </si>
  <si>
    <t>Дащенківська первинна організація Соціалістичної партії України</t>
  </si>
  <si>
    <t>Буланенко Михайло Михайлович,</t>
  </si>
  <si>
    <t>Брагінцівська первинна організація Соціалістичної партії України</t>
  </si>
  <si>
    <t>Кривуца Л.І.,</t>
  </si>
  <si>
    <t>Чернігівська обл., Варвинський р., смт Варва, вул. Ворошилова, буд. 35</t>
  </si>
  <si>
    <t>Варвинська селищна первинна партійна організація Соціалістичної партії України</t>
  </si>
  <si>
    <t>Тихієнко Наталія Анатоліївна,</t>
  </si>
  <si>
    <t>Чернігівська обл., Сосницький р., смт Сосниця, вул. Чернігівська, буд. 21 кв. 9</t>
  </si>
  <si>
    <t>Сосницька районна партійна організація Української партії "Зелена планета"</t>
  </si>
  <si>
    <t>Гарбар Іван Миколайович,</t>
  </si>
  <si>
    <t>Озерянська первинна організація Соціалістичної партії України</t>
  </si>
  <si>
    <t>Синевич Наталія Андріївна,</t>
  </si>
  <si>
    <t>Макіївська первинна організація Соціалістичної партії України</t>
  </si>
  <si>
    <t>Хижняк Надія Іванівна,</t>
  </si>
  <si>
    <t>Остапівська первинна організація Соціалістичної партії України</t>
  </si>
  <si>
    <t>Мірошниченко Ганна Григорівна,</t>
  </si>
  <si>
    <t>15352, Чернігівська обл., Корюківський р., с. Олександрівка, вул. Молодіжна, буд. 21</t>
  </si>
  <si>
    <t>Олександрівська сільська організація Політичної партії "Народний Союз Наша Україна"</t>
  </si>
  <si>
    <t>Ященко Григорій Іванович,</t>
  </si>
  <si>
    <t>Дащенківська первинна партійна організація Комуністичної партії України</t>
  </si>
  <si>
    <t>Бабенко Анатолій Олексійович,</t>
  </si>
  <si>
    <t>Богданівська первинна партійна організація Комуністичної партії України</t>
  </si>
  <si>
    <t>Гончар Василь Юрійович,</t>
  </si>
  <si>
    <t>Остапівська первинна партійна організація Комуністичної партії України</t>
  </si>
  <si>
    <t>Івашина Володимир Якович,</t>
  </si>
  <si>
    <t>Журавська первинна партійна організація Комуністичної партії України</t>
  </si>
  <si>
    <t>Некоз Борис Андрійович,</t>
  </si>
  <si>
    <t>Чернігівська обл., Сосницький р., смт Сосниця, 1 пров. Козацький,буд. 6</t>
  </si>
  <si>
    <t>Сосницька районна організація Української партії "Єдність"</t>
  </si>
  <si>
    <t>Ярчук Ніна Павлівна,</t>
  </si>
  <si>
    <t>Леляківська первинна партійна організація Комуністичної партії України</t>
  </si>
  <si>
    <t>Зуб Сергій Вікторович,</t>
  </si>
  <si>
    <t>Озерянська первинна партійна організація Комуністичної партії України</t>
  </si>
  <si>
    <t>Оніщенко Віталій Миколайович,</t>
  </si>
  <si>
    <t>Павленко Володимир Сергійович,</t>
  </si>
  <si>
    <t>Чернігівська обл., Варвинський р., смт Варва</t>
  </si>
  <si>
    <t>Варвинська первинна партійна організація Комуністичної партії України</t>
  </si>
  <si>
    <t>Пархоменко Світлана Костянтинівна,</t>
  </si>
  <si>
    <t>Кухарська первинна партійна організація Комуністичної партії України</t>
  </si>
  <si>
    <t>Раєвський Іван Мусійович,</t>
  </si>
  <si>
    <t>Антонівська первинна партійна організація Комуністичної партії України</t>
  </si>
  <si>
    <t>Лях Володимир Пилипович,</t>
  </si>
  <si>
    <t>Світличненська первинна партійна організація Комуністичної партії України</t>
  </si>
  <si>
    <t>Шолом Віктор Степанович, Перший секретар Варвинського райкому КПУ</t>
  </si>
  <si>
    <t>Чернігівська обл., Варвинський р., смт Варва, вул. Шевченка, буд. 29</t>
  </si>
  <si>
    <t>Варвинська районна організація Комуністичної партії України</t>
  </si>
  <si>
    <t>Смовський Микола Андрійович,</t>
  </si>
  <si>
    <t>Богданівський первинний осередок Селянської партії України</t>
  </si>
  <si>
    <t>Дубовик Тетяна Віталіївна,</t>
  </si>
  <si>
    <t>Чернігівська обл., Менський р., сщ Чапаєвка, вул.Перемоги,17</t>
  </si>
  <si>
    <t>Чапаївська первинна організація Менської районної організації Всеукраїнського об'єднання "Батьківщина"</t>
  </si>
  <si>
    <t>Юхименко Іван Михайлович,</t>
  </si>
  <si>
    <t>Леляківський первинний осередок Селянської партії України</t>
  </si>
  <si>
    <t>Яременко Юрій Іванович,</t>
  </si>
  <si>
    <t>Чернігівська обл., Сосницький р., смт Сосниця, вул. Суворова,буд.25б</t>
  </si>
  <si>
    <t>Сосницька районна організація Української селянської демократичної партії (УСДП)</t>
  </si>
  <si>
    <t>Бойко Іван Митрофанович,</t>
  </si>
  <si>
    <t>Дащенківський первинний осередок Селянської партії України</t>
  </si>
  <si>
    <t>Дудук Микола Васильович,</t>
  </si>
  <si>
    <t>Журавський первинний осередок Селянської партії України</t>
  </si>
  <si>
    <t>Ягова Лідія Іллінічна,</t>
  </si>
  <si>
    <t>Антонівський первинний осередок Селянської партії України</t>
  </si>
  <si>
    <t>Волощук Анатолій Григорович,</t>
  </si>
  <si>
    <t>Чернігівська обл., Сосницький р., с. Киріївка, вул. Ворошилова,буд. 98</t>
  </si>
  <si>
    <t>Киріївський первинний осередок Сосницької районної організації Єдиного Центру</t>
  </si>
  <si>
    <t>Зимницька Таїсія  Андріївна,</t>
  </si>
  <si>
    <t>Чернігівська обл., Менський р., м. Мена, вул.Гаріна,23</t>
  </si>
  <si>
    <t>Менська районна організація Комуністичної партії робітників і селян</t>
  </si>
  <si>
    <t>Кропива Григорій Іванович,</t>
  </si>
  <si>
    <t>Чернігівська обл., Варвинський р., смт Варва, вул. Нова, буд. 7</t>
  </si>
  <si>
    <t>Варвинський первинний осередок Селянської партії України</t>
  </si>
  <si>
    <t>Пономаренко Григорій Петрович,</t>
  </si>
  <si>
    <t>Чернігівська обл., Корюківський р., с. Наумівка, вул. Бородавко, буд. 9</t>
  </si>
  <si>
    <t>Наумівська сільська організація Політичної партії "Народний Союз Наша Україна"</t>
  </si>
  <si>
    <t>Ралко Михайло Володимирович,</t>
  </si>
  <si>
    <t>Брагінцівський первинний осередок Селянської партії України</t>
  </si>
  <si>
    <t>Зацаринний Сергій Сергійович,</t>
  </si>
  <si>
    <t>Озерянський первинний осередок Селянської партії України</t>
  </si>
  <si>
    <t>тарасенко Сергій миколайович,</t>
  </si>
  <si>
    <t>Чернігівська обл., Менський р., м. Мена, вул.Шелудько .6</t>
  </si>
  <si>
    <t>Менська районна організація  Молодіжної Партії України</t>
  </si>
  <si>
    <t>Фесюн раїса борисівна,</t>
  </si>
  <si>
    <t>Чернігівська обл., Менський р., м. Мена, вул.Червона Площа,9</t>
  </si>
  <si>
    <t>Менська районна організація "Жінки за майбутнє"Всеукраїнського політичного об'єднання</t>
  </si>
  <si>
    <t>Летяга Валентина Володимирівна,</t>
  </si>
  <si>
    <t>15400, Чернігівська обл., Семенівський р., м. Семенівка, вул. Пряма, 121-б</t>
  </si>
  <si>
    <t>Семенівський первинний осередок №4 Семенівської районної організації Єдиного Центру</t>
  </si>
  <si>
    <t>Мойсеєнко Микола Петрович,</t>
  </si>
  <si>
    <t>Чернігівська обл., Сосницький р., смт Сосниця, вул.8-го березня, буд.11</t>
  </si>
  <si>
    <t>Сосницька районна первинна організація "Всеукраїнської політичної партії - Екологія та Соціальний захист"</t>
  </si>
  <si>
    <t>Мирошник Юлія Михайлівна,</t>
  </si>
  <si>
    <t>15400, Чернігівська обл., Семенівський р., м. Семенівка, вул. Шевченко, 114</t>
  </si>
  <si>
    <t>Семенівський первинний осередок №5 Семенівської районної організації Єдиного Центру</t>
  </si>
  <si>
    <t>Живець Ганна Вікторівна,</t>
  </si>
  <si>
    <t>Чернігівська обл., Сосницький р., смт Сосниця, вул. Щорса,10</t>
  </si>
  <si>
    <t>Сосницька районна організація Комуністичної партії робітників і селян(СРО КПРС)</t>
  </si>
  <si>
    <t>Черноус Віктор Олександрович,</t>
  </si>
  <si>
    <t>Чернігівська обл., Менський р., смт Макошине, вул.40 років Перемоги,19/5</t>
  </si>
  <si>
    <t>Менська районна організація української партії "Єдність"</t>
  </si>
  <si>
    <t>Солохненко Любов Михайлівна,</t>
  </si>
  <si>
    <t>15332, Чернігівська обл., Корюківський р., с. Козилівка, вул. Незалежності, буд. 26-А</t>
  </si>
  <si>
    <t>Козилівська сільська організація Політичної партії "Народний Союз Наша Україна"</t>
  </si>
  <si>
    <t>Полюхович Генадій Володимирович,</t>
  </si>
  <si>
    <t>15400, Чернігівська обл., Семенівський р., м. Семенівка, вул. Центральна, буд. 7, кв. 79</t>
  </si>
  <si>
    <t>Семенівський первинний осередок №1 Семенівської районної організації Єдиного Центру</t>
  </si>
  <si>
    <t>155/287</t>
  </si>
  <si>
    <t>Дубина Сергій Петрович,</t>
  </si>
  <si>
    <t>Чернігівська обл., Сосницький р., смт Сосниця, вул. Троїцька,буд. 53а кв. 1</t>
  </si>
  <si>
    <t>Сосницька районна організація Комуністичної партії  України(СРО КПУ)</t>
  </si>
  <si>
    <t>08</t>
  </si>
  <si>
    <t>ганжа зінаїда Олександрівна,</t>
  </si>
  <si>
    <t>Чернігівська обл., Менський р., сщ Чапаєвка, вул.перемоги,20</t>
  </si>
  <si>
    <t>Менська районна організація політичної партії"Вітчизна"</t>
  </si>
  <si>
    <t>Дорошко Олексій Павлович,</t>
  </si>
  <si>
    <t>15330, Чернігівська обл., Корюківський р., с. Камка, вул. Шевченко, буд. 28</t>
  </si>
  <si>
    <t>Камківська сільська організація Політичної партії "Народний Союз Наша Україна</t>
  </si>
  <si>
    <t>Асмаковський Артур Едуардович,</t>
  </si>
  <si>
    <t>15400, Чернігівська обл., Семенівський р., м. Семенівка, вул. Садова, 11</t>
  </si>
  <si>
    <t>Семенівський первинний осередок №2 Семенівської районної організації Єдиного Центру</t>
  </si>
  <si>
    <t>Зборщик Надія Іванівна ,</t>
  </si>
  <si>
    <t>15310, Чернігівська обл., Корюківський р., с. Шишківка, вул. Партизанська, буд. 10</t>
  </si>
  <si>
    <t>Шишківська сільська організація Політичної партії "Народний Союз Наша Україна</t>
  </si>
  <si>
    <t>Головач  Михайло Андрійович , Голова</t>
  </si>
  <si>
    <t>Чернігівська обл., Менський р., м. Мена, вул.Ринкова,17</t>
  </si>
  <si>
    <t>Менська районна організація Єдиний Центр</t>
  </si>
  <si>
    <t>Макуха Василь Васильович,</t>
  </si>
  <si>
    <t>Чернігівська обл., Сосницький р., смт Сосниця, вул. Промислова,буд. 2а</t>
  </si>
  <si>
    <t>Сосницька районна організація політичної партії "Ліберальна Україна"</t>
  </si>
  <si>
    <t>Ірха Михайло Миколайович,</t>
  </si>
  <si>
    <t>15400, Чернігівська обл., Семенівський р., м. Семенівка, вул. Щорса, 71</t>
  </si>
  <si>
    <t>Семенівський первинний осередок №3 Семенівської районної організації Єдиного Центру</t>
  </si>
  <si>
    <t>Філіпов Віктор Миколайович,</t>
  </si>
  <si>
    <t>15360, Чернігівська обл., Корюківський р., с. Хотіївка, вул. Лісова, буд. 58</t>
  </si>
  <si>
    <t>Хотіївська сільська організація Політичної партії "Народний Союз Наша Україна</t>
  </si>
  <si>
    <t>08/157</t>
  </si>
  <si>
    <t>Леоненко Василь Миколайович,</t>
  </si>
  <si>
    <t>Чернігівська обл., Менський р., м. Мена, вул.Червоноармійська,1</t>
  </si>
  <si>
    <t>Менська районна організація Української Народної партії</t>
  </si>
  <si>
    <t>195/194</t>
  </si>
  <si>
    <t>Семенівська районна організація Єдиного Центру</t>
  </si>
  <si>
    <t>Заглядська Людмила Яківна,</t>
  </si>
  <si>
    <t>Чернігівська обл., Сосницький р., смт Сосниця, вул. Весняна,буд.8а</t>
  </si>
  <si>
    <t>Сосницька районна організація Ліберальної партії України</t>
  </si>
  <si>
    <t>Невжинський Володимир Михайлович, Голова організації</t>
  </si>
  <si>
    <t>Чернігівська обл., Менський р., м. Мена, вул.піонерська,2</t>
  </si>
  <si>
    <t>Менська районна організація партії  "Відродження"</t>
  </si>
  <si>
    <t>Маслова Зінаїда Степанівна,</t>
  </si>
  <si>
    <t>15300, Чернігівська обл., Корюківський р., м. Корюківка, вул. Спортивна, буд. 9, кв. 2</t>
  </si>
  <si>
    <t>Корюківська районна організація Української республіканської партії "Собор"</t>
  </si>
  <si>
    <t>Минко Віктор Петрович,</t>
  </si>
  <si>
    <t>15350, Чернігівська обл., Корюківський р., с. Тютюнниця, вул. Богдана Хмельницького, буд.65</t>
  </si>
  <si>
    <t>Тютюнницька сільська організація Політичної партії "Народний Союз Наша Україна</t>
  </si>
  <si>
    <t>Ірха Ігор Михайлович,</t>
  </si>
  <si>
    <t>15400, Чернігівська обл., Семенівський р., м. Семенівка, вул. Самойловича, буд. 14, кв. 14</t>
  </si>
  <si>
    <t>Семенівський первинний осередок №6 Семенівської районної організації Єдиного Центру</t>
  </si>
  <si>
    <t>Москальська Раїса Михайлівна,</t>
  </si>
  <si>
    <t>Чернігівська обл., Менський р., м. Мена, вул.гагаріна,91</t>
  </si>
  <si>
    <t>Первинна парторганізація Комуністичної партії України м.Мени</t>
  </si>
  <si>
    <t>Каращук Олександр Іванович,</t>
  </si>
  <si>
    <t>Чернігівська обл., Сосницький р., смт Сосниця, вул. Суворова, буд.31</t>
  </si>
  <si>
    <t>Сосницька районна організація Молодіжної партії України</t>
  </si>
  <si>
    <t>Дихнич Михайло Іванович, Голова районної організації</t>
  </si>
  <si>
    <t>15300, Чернігівська обл., Корюківський р., м. Корюківка, вул. Дудко, буд. 64</t>
  </si>
  <si>
    <t>Корюківська районна організація Української селянської демократичної партії (УСДП)</t>
  </si>
  <si>
    <t>Бойко віктор Миколайович,</t>
  </si>
  <si>
    <t>Чернігівська обл., Менський р., смт Березна</t>
  </si>
  <si>
    <t>Первинна парторганізація Комуністичної партії України с.Березна</t>
  </si>
  <si>
    <t>Деркач Юрій Вікторович, Голова районної організації, Голова Ради</t>
  </si>
  <si>
    <t>15300, Чернігівська обл., Корюківський р., м. Корюківка, вул. Гарнієра, буд. 11</t>
  </si>
  <si>
    <t>Корюківська районна організація Демократичної партії України</t>
  </si>
  <si>
    <t>Андрієнко микола дмитрович,</t>
  </si>
  <si>
    <t>Чернігівська обл., Менський р., с. Величківка</t>
  </si>
  <si>
    <t>Первинна парторганізація Комуністичної партії України с.Величківка</t>
  </si>
  <si>
    <t>Черниш Олексій Олегович, Голова районної організації</t>
  </si>
  <si>
    <t>15300, Чернігівська обл., Корюківський р., м. Корюківка, провул. Кірова, буд. 20</t>
  </si>
  <si>
    <t>Корюківська районна організація Ліберальної партії України</t>
  </si>
  <si>
    <t>Бесикало Іван Матвійович,</t>
  </si>
  <si>
    <t>Чернігівська обл., Менський р., с. Осьмаки</t>
  </si>
  <si>
    <t>Первинна парторганізація Комуністичної партії України с.Осьмаки</t>
  </si>
  <si>
    <t>Доліч Петро Михайлович,</t>
  </si>
  <si>
    <t>15400, Чернігівська обл., Семенівський р., м. Семенівка, вул. Красна, буд. 9</t>
  </si>
  <si>
    <t>Первинний осередок Соціал - демократичної партії України (об'єднаної) міста Семенівки вул.Красна</t>
  </si>
  <si>
    <t>чичкан Віталій Миколайович,</t>
  </si>
  <si>
    <t>Чернігівська обл., Менський р., с. Куковичі</t>
  </si>
  <si>
    <t>Первинна парторганізація Комуністичної партії України с.Куковичі</t>
  </si>
  <si>
    <t>Гулак Людмила Іванівна,</t>
  </si>
  <si>
    <t>15400, Чернігівська обл., Семенівський р., м. Семенівка, вул. Польова, буд. 34</t>
  </si>
  <si>
    <t>Первинний осередок Соціал - демократичної партії України (об'єднаної) міста Семенівки вул.Польова</t>
  </si>
  <si>
    <t>павленко Олег олегович,</t>
  </si>
  <si>
    <t>Чернігівська обл., Менський р., с. Дягова</t>
  </si>
  <si>
    <t>Первинна парторганізація Комуністичної партії України с.Дягова</t>
  </si>
  <si>
    <t>Плющ Андрій Миколайович, Голова районної організації</t>
  </si>
  <si>
    <t>Корюківська районна організація партії "Віче"</t>
  </si>
  <si>
    <t>Чепа Віталій Миколайович,</t>
  </si>
  <si>
    <t>15342, Чернігівська обл., Корюківський р., с. Забарівка, вул. Гагаріна, буд. 95</t>
  </si>
  <si>
    <t>Забарівська сільська організація Політичної партії "Народний Союз Наша Україна</t>
  </si>
  <si>
    <t>Мотчаний Олексій Олексійович, Голова органіації</t>
  </si>
  <si>
    <t>15300, Чернігівська обл., Корюківський р., м. Корюківка, вул. Воїнів Інтернаціоналістів, буд. 34</t>
  </si>
  <si>
    <t>Корюківська районна організація Народно-демократичної партії</t>
  </si>
  <si>
    <t>15400, Чернігівська обл., Семенівський р., м. Семенівка, вул. Шевченко, буд. 79</t>
  </si>
  <si>
    <t>Первинний осередок Соціал - демократичної партії України (об'єднаної) міста Семенівки</t>
  </si>
  <si>
    <t>Костюк Марія Григорівна,</t>
  </si>
  <si>
    <t>15334, Чернігівська обл., Корюківський р., с. Жукля, вул. Центральна, буд. 11</t>
  </si>
  <si>
    <t>Жуклянська сільська організація Політичної партії "Народний Союз Наша Україна</t>
  </si>
  <si>
    <t>овсієнко Анатолій Миколайович,</t>
  </si>
  <si>
    <t>Чернігівська обл., Менський р., с. Волосківці</t>
  </si>
  <si>
    <t>Первинна парторганізація Комуністичної партії України с.Волосківці</t>
  </si>
  <si>
    <t>15362, Чернігівська обл., Корюківський р., с. Домашлин, вул. Кільцева, буд. 3-А</t>
  </si>
  <si>
    <t>Домашлинська сільська організація Політичної партії "Народний Союз Наша Україна</t>
  </si>
  <si>
    <t>власенко Григорій тпетрович,</t>
  </si>
  <si>
    <t>Чернігівська обл., Менський р., с. Киселівка</t>
  </si>
  <si>
    <t>Первинна парторганізація Комуністичної партії України с.Киселівка</t>
  </si>
  <si>
    <t>Боровик Юрій Михайлович,</t>
  </si>
  <si>
    <t>15341, Чернігівська обл., Корюківський р., с. Буда</t>
  </si>
  <si>
    <t>Будянський первинний осередок Корюківської районної організації Народної партії</t>
  </si>
  <si>
    <t>Мірошник Олександр Миколайович,</t>
  </si>
  <si>
    <t>15300, Чернігівська обл., Корюківський р., м. Корюківка, вул. Індустріальна, буд. 24</t>
  </si>
  <si>
    <t>Корюківський первинний осередок Корюківської районної організації Народної партії</t>
  </si>
  <si>
    <t>94/93</t>
  </si>
  <si>
    <t>Іваненко Раїса Миколаївна,</t>
  </si>
  <si>
    <t>15411, Чернігівська обл., Семенівський р., с. Медведівка, вулиця Зарічна</t>
  </si>
  <si>
    <t>Медведівська первинна партійна організація Семенівської районної організації Народної партії</t>
  </si>
  <si>
    <t>Зубок Григорій Анатолійович,</t>
  </si>
  <si>
    <t>Чернігівська обл., Менський р., с. Ленінівка</t>
  </si>
  <si>
    <t>Первинна парторганізація Комуністичної партії України с.Ленінівка</t>
  </si>
  <si>
    <t>15300, Чернігівська обл., Корюківський р., м. Корюківка, вул. Шевченка, буд. 40</t>
  </si>
  <si>
    <t>Корюківська районна організація Народного Союзу "Наша Україна"</t>
  </si>
  <si>
    <t>Турок Ніна Петрівна,</t>
  </si>
  <si>
    <t>Чернігівська обл., Сосницький р., с. Долинське, вул. Червоноармійська,буд. 3</t>
  </si>
  <si>
    <t>Долинська первинна організація політичної партії "Народний Союз Наша Україна"</t>
  </si>
  <si>
    <t>Хроленко Сергій Васильович,</t>
  </si>
  <si>
    <t>15300, Чернігівська обл., Корюківський р., м. Корюківка, вул. Шевченка, буд. 52, кв. 20</t>
  </si>
  <si>
    <t>Корюківська №2 первинна партійна організація Корюківської районної організації Народної партії</t>
  </si>
  <si>
    <t>Снєцар Іван денисович,</t>
  </si>
  <si>
    <t>Чернігівська обл., Менський р., с. Миколаївка</t>
  </si>
  <si>
    <t>Первинна парторганізація Комуністичної партії України с.Миколаївка</t>
  </si>
  <si>
    <t>95/94</t>
  </si>
  <si>
    <t>Душина Раїса Василівна,</t>
  </si>
  <si>
    <t>15443, Чернігівська обл., Семенівський р., с. Костобобрів, вулиця Заложок</t>
  </si>
  <si>
    <t>Костобобрівська первинна партійна організація Семенівської районної організації Народної партії</t>
  </si>
  <si>
    <t>Олещенко Олександр Григорович,</t>
  </si>
  <si>
    <t>15300, Чернігівська обл., Корюківський р., м. Корюківка, вул. Бульварна, буд. 50, кв. 1</t>
  </si>
  <si>
    <t>Корюківська №1 первинна партійна організація Корюківської районної організації Народної партії</t>
  </si>
  <si>
    <t>Вакуленко Микола Давидович,</t>
  </si>
  <si>
    <t>Чернігівська обл., Сосницький р., с. Бутівка, вул. Партизанська, буд. 53</t>
  </si>
  <si>
    <t>Соснівська первинна організація політичної партії "Народний Союз Наша Україна"</t>
  </si>
  <si>
    <t>Гладченко Галина Петрівна,</t>
  </si>
  <si>
    <t>Камківська первинна партійна організація Корюківської районної організації Народної партії</t>
  </si>
  <si>
    <t>Самусенко Юрій григорович,</t>
  </si>
  <si>
    <t>Чернігівська обл., Менський р., смт Макошине</t>
  </si>
  <si>
    <t>Первинна парторганізація Комуністичної партії України с.Макошино</t>
  </si>
  <si>
    <t>96/95</t>
  </si>
  <si>
    <t>Єрмоленко Микола Васильович,</t>
  </si>
  <si>
    <t>15470, Чернігівська обл., Семенівський р., с. Радомка, вулиця Миру</t>
  </si>
  <si>
    <t>Радомська первинна партійна організація Семенівської районної організації Народної партії</t>
  </si>
  <si>
    <t>Смальоха Валерій Петрович,</t>
  </si>
  <si>
    <t>Шишківська первинна партійна організація Корюківської районної організації Народної партії</t>
  </si>
  <si>
    <t>Близнюк Володимир Григорович,</t>
  </si>
  <si>
    <t>Чернігівська обл., Менський р., с. Локнисте</t>
  </si>
  <si>
    <t>Первинна парторганізація Комуністичної партії України с.Локнисте</t>
  </si>
  <si>
    <t>Зінов'єв Олександр Олегович,</t>
  </si>
  <si>
    <t>15331, Чернігівська обл., Корюківський р., смт Холми, вул. Леніна, буд. 98</t>
  </si>
  <si>
    <t>Холминська первинна організація №1 Корюківської районної організації Народної партії</t>
  </si>
  <si>
    <t>100/99</t>
  </si>
  <si>
    <t>Кудіна Тетяна Іванівна,</t>
  </si>
  <si>
    <t>Лосівська первинна партійна організація Семенівської районної організації Народної партії</t>
  </si>
  <si>
    <t>Мелащенко Наталія Петрівна,</t>
  </si>
  <si>
    <t>15300, Чернігівська обл., Корюківський р., м. Корюківка, вул. Гарнієра, буд. 20</t>
  </si>
  <si>
    <t>Корюківська міська №4 партійна організація Корюківської районної організації Народної партії</t>
  </si>
  <si>
    <t>Руденко Микола іванович,</t>
  </si>
  <si>
    <t>Чернігівська обл., Менський р., с. Городище</t>
  </si>
  <si>
    <t>Первинна парторганізація Комуністичної партії України с.Городище</t>
  </si>
  <si>
    <t>Корнієнко Неля Михайлівна,</t>
  </si>
  <si>
    <t>Забарівський первинна партійна організація Корюківської районної організації Народної партії</t>
  </si>
  <si>
    <t>101/100</t>
  </si>
  <si>
    <t>Лисак Микола Григорович,</t>
  </si>
  <si>
    <t>15472, Чернігівська обл., Семенівський р., с. Чорний Ріг, вулиця Голуба</t>
  </si>
  <si>
    <t>Чорнорізька первинна партійна організація Семенівської районної організації Народної партії</t>
  </si>
  <si>
    <t>102/101</t>
  </si>
  <si>
    <t>Дудко Ніна Миколаївна,</t>
  </si>
  <si>
    <t>15430, Чернігівська обл., Семенівський р., с. Миколаївка, вулиця Семенівська</t>
  </si>
  <si>
    <t>Миколаївська первинна партійна організація Семенівської районної організації Народної партії</t>
  </si>
  <si>
    <t>Пененко Василь Іванович,</t>
  </si>
  <si>
    <t>15300, Чернігівська обл., Корюківський р., м. Корюківка, вул. Вокзальна, буд. 24</t>
  </si>
  <si>
    <t>Корюківська міська партійна організація Корюківської районної організації Соціал-демократичної партії України (об'єднана)</t>
  </si>
  <si>
    <t>Савицький Олександр Миколайович,</t>
  </si>
  <si>
    <t>Наумівський первинний осередок Корюківської районної організації Народної партії</t>
  </si>
  <si>
    <t>Хилько Микола Іванович,</t>
  </si>
  <si>
    <t>Охрамієвський первинний осередок Корюківської районної організації Народної партії</t>
  </si>
  <si>
    <t>Бардаков Віктор Іванович,</t>
  </si>
  <si>
    <t>15300, Чернігівська обл., Корюківський р., м. Корюківка, вул. Дудко, буд. 65</t>
  </si>
  <si>
    <t>Корюківський міський первинний осередок № 3 Соціал-демократичної партії України (об'єднана)</t>
  </si>
  <si>
    <t>Тимошенко Світлана Миколаївна,</t>
  </si>
  <si>
    <t>Чернігівська обл., Сосницький р., с. Бондарівка, вул. Гагаріна,буд. 20</t>
  </si>
  <si>
    <t>Бондарівська первинна організація політичної партії "Народний Союз Наша Україна"</t>
  </si>
  <si>
    <t>Муха Василь Васильович,</t>
  </si>
  <si>
    <t>Перелюбський первинний осередок Корюківської районної організації Народної партії</t>
  </si>
  <si>
    <t>Лашко Володимир Олександрович,</t>
  </si>
  <si>
    <t>Сядринський первинний осередок Корюківської районної організації Народної партії</t>
  </si>
  <si>
    <t>Дудко валентина Григорівна,</t>
  </si>
  <si>
    <t>Чернігівська обл., Менський р., с. Семенівка, вул.І Травня 32</t>
  </si>
  <si>
    <t>Семенівська первинна організація Менської районної організації Партії Пенсіонерів України</t>
  </si>
  <si>
    <t>103/102</t>
  </si>
  <si>
    <t>Авраменко Ганна Миколаївна,</t>
  </si>
  <si>
    <t>15440, Чернігівська обл., Семенівський р., с. Архипівка, вул. Нова</t>
  </si>
  <si>
    <t>Архипівська первинна партійна організація Семенівської районної організації Народної партії</t>
  </si>
  <si>
    <t>Тосенко Тетяна Анатоліївна, Керівник структурного утворення політичної партії</t>
  </si>
  <si>
    <t>Тютюнницька первинна партійна організація Корюківської районної організації Народної партії</t>
  </si>
  <si>
    <t>106/105</t>
  </si>
  <si>
    <t>Долгий Микола Григорович,</t>
  </si>
  <si>
    <t>15420, Чернігівська обл., Семенівський р., с. Леонівка, вулиця Центральна</t>
  </si>
  <si>
    <t>Леонівська первинна партійна організація Семенівської районної організації Народної партії</t>
  </si>
  <si>
    <t>Осипець Тетяна Володимирівна,</t>
  </si>
  <si>
    <t>Чернігівська обл., Менський р., с. Блистова, вул.Набережна,12</t>
  </si>
  <si>
    <t>Блистівська первинна організація Менської районної організації Партії Пенсіонерів України</t>
  </si>
  <si>
    <t>Олійниченко Степанида Степанівна,</t>
  </si>
  <si>
    <t>Чернігівська обл., Менський р., с. Ленінівка, вул.Довженка,12</t>
  </si>
  <si>
    <t>Ленінівська первинна організація Менської районної організації Партії Пенсіонерів України</t>
  </si>
  <si>
    <t>107/106</t>
  </si>
  <si>
    <t>Кожух Валентина Олександрівна,</t>
  </si>
  <si>
    <t>15444, Чернігівська обл., Семенівський р., с. Олександрівка, вулиця Чапаєва</t>
  </si>
  <si>
    <t>Олександрівська первинна партійна організація Семенівської районної організації Народної партії</t>
  </si>
  <si>
    <t>Мороз валентина Степанівна,</t>
  </si>
  <si>
    <t>Чернігівська обл., Менський р., с. Стольне, вул.Петровського,22</t>
  </si>
  <si>
    <t>Стольненська первинна організація Менської районної організації Партії Пенсіонерів України</t>
  </si>
  <si>
    <t>113/112</t>
  </si>
  <si>
    <t>Кравченко Роман Володимирович,</t>
  </si>
  <si>
    <t>15441, Чернігівська обл., Семенівський р., с. Галаганівка, вулиця Шевченка</t>
  </si>
  <si>
    <t>Галаганівська первинна партійна організація Семенівської районної організації Народної партії</t>
  </si>
  <si>
    <t>Валькевич Ольга Олексіївна,</t>
  </si>
  <si>
    <t>Чернігівська обл., Сосницький р., с. Мале Устя, вул. Партизанська,буд. 1</t>
  </si>
  <si>
    <t>Малоустівська первинна організація політичної партії "Народний Союз Наша Україна"</t>
  </si>
  <si>
    <t>Однорал Олена Миколаївна,</t>
  </si>
  <si>
    <t>Чернігівська обл., Менський р., с. Феськівка, вул.єрмоленка,7</t>
  </si>
  <si>
    <t>Феськівська первинна організація Менської районної організації Партії Пенсіонерів України</t>
  </si>
  <si>
    <t>115/114</t>
  </si>
  <si>
    <t>Костюченко Тамара Володимирівна,</t>
  </si>
  <si>
    <t>15410, Чернігівська обл., Семенівський р., с. Тимоновичі, вулиця Перемоги</t>
  </si>
  <si>
    <t>Тимоновицька первинна партійна організація Семенівської районної організації Народної партії</t>
  </si>
  <si>
    <t>Шестак Оксана Михайлівна,</t>
  </si>
  <si>
    <t>Чернігівська обл., Сосницький р., с. Матвіївка, вул. Савченка,буд. 117</t>
  </si>
  <si>
    <t>Поліська первинна організація політичної партії "Народний Союз Наша Україна"</t>
  </si>
  <si>
    <t>Бездушний Володимир Миколайович,</t>
  </si>
  <si>
    <t>Рибинська первинна партійна організація Корюківської районної організації Народної партії</t>
  </si>
  <si>
    <t>Чуйко Марія Миколаївна,</t>
  </si>
  <si>
    <t>Чернігівська обл., Менський р., с. Величківка, вул.Леніна,124</t>
  </si>
  <si>
    <t>Величківська первинна організація Менської районної організації Партії Пенсіонерів України</t>
  </si>
  <si>
    <t>99/98</t>
  </si>
  <si>
    <t>Шпак Ігор Георгійович,</t>
  </si>
  <si>
    <t>15460, Чернігівська обл., Семенівський р., с. Машеве, вулиця Миру</t>
  </si>
  <si>
    <t>Машівська первинна партійна організація Семенівської районної організації Народної партії</t>
  </si>
  <si>
    <t>Сірий Володимир Йосипович,</t>
  </si>
  <si>
    <t>Білошицько-Слобідський первинний осередок Корюківської районної організації Народної партії</t>
  </si>
  <si>
    <t>Чирва володимир Остапович,</t>
  </si>
  <si>
    <t>Осьмаківська первинна організація Менської районної організації Партії Пенсіонерів України</t>
  </si>
  <si>
    <t>Мучта Любов Іванівна,</t>
  </si>
  <si>
    <t>Чернігівська обл., Сосницький р., с. Загребелля, вул. Садова, буд.29 кв. 2</t>
  </si>
  <si>
    <t>Загребельська сільська організація політичної партії "Народний Союз Наша Україна"</t>
  </si>
  <si>
    <t>Васильченко Анатолій Іванович,</t>
  </si>
  <si>
    <t>Жуклянський первинний осередок Корюківської районної організації Народної партії</t>
  </si>
  <si>
    <t>Лисенко Анатолій Григорович,</t>
  </si>
  <si>
    <t>15331, Чернігівська обл., Корюківський р., смт Холми, вул. Гагаріна, буд. 3</t>
  </si>
  <si>
    <t>Холминський первинний осередок Корюківської районної організації Народної партії</t>
  </si>
  <si>
    <t>Корявська Марія Миколаївна,</t>
  </si>
  <si>
    <t>Чернігівська обл., Менський р., с. Майське, вул.щорса,44</t>
  </si>
  <si>
    <t>Майська первинна організація Менської районної організації Партії Пенсіонерів України</t>
  </si>
  <si>
    <t>Рейментарівський первинний осередок Корюківської районної організації Народної партії</t>
  </si>
  <si>
    <t>Петровська валентина Іванівна,</t>
  </si>
  <si>
    <t>Чернігівська обл., Менський р., с. Бірківка, вул.Пушкіна,30</t>
  </si>
  <si>
    <t>Бірківська первинна організація Менської районної організації Партії Пенсіонерів України</t>
  </si>
  <si>
    <t>Ховдій Володимир Михайлович,</t>
  </si>
  <si>
    <t>Савинківський первинний осередок Корюківської районної організації Народної партії</t>
  </si>
  <si>
    <t>Зеленська Любов Миколаївна,</t>
  </si>
  <si>
    <t>Чернігівська обл., Менський р., с. Ушня, вул.Ворошилова,9</t>
  </si>
  <si>
    <t>Ушнянська первинна організація Менської районної організації Партії Пенсіонерів України</t>
  </si>
  <si>
    <t>Заровний Микола Михайлович,</t>
  </si>
  <si>
    <t>Прибинська первинна партійна організація Корюківської районної організації Народної партії</t>
  </si>
  <si>
    <t>Пилипенко Раїса Григорівна,</t>
  </si>
  <si>
    <t>Хотіївська первинна партійна організація Корюківської районної організації Народної партії</t>
  </si>
  <si>
    <t>Лях Ганна Афанасіївна,</t>
  </si>
  <si>
    <t>Козилівська первинна партійна організація Корюківської районної організації Народної партії</t>
  </si>
  <si>
    <t>Хроленко Василь Дмитрович, Голова районної організації, Голова виконавчого комітету</t>
  </si>
  <si>
    <t>Корюківська районна організація Народної партії</t>
  </si>
  <si>
    <t>Соловей Валерій Леонідович,</t>
  </si>
  <si>
    <t>Бречський первинний осередок Корюківської районної організації Народної партії</t>
  </si>
  <si>
    <t>112/111</t>
  </si>
  <si>
    <t>Макаревич Катерина Миколаївна,</t>
  </si>
  <si>
    <t>Жадівська первинна партійна організація №4 Семенівської районної організації Народної партії</t>
  </si>
  <si>
    <t>Погребна Валентина Андріївна,</t>
  </si>
  <si>
    <t>15300, Чернігівська обл., Корюківський р., м. Корюківка, вул. Ткаченка, буд. 17</t>
  </si>
  <si>
    <t>Корюківська №3 первинна партійна організація Корюківської районної організації Народної партії</t>
  </si>
  <si>
    <t>Єременко Василь Миколайович, Голова організації, голова Ради</t>
  </si>
  <si>
    <t>15300, Чернігівська обл., Корюківський р., м. Корюківка, вул. Шевченка, буд. 241</t>
  </si>
  <si>
    <t>Корюківська районна організація Селянської партії України</t>
  </si>
  <si>
    <t>105/104</t>
  </si>
  <si>
    <t>Казановський Леонід Вікторович,</t>
  </si>
  <si>
    <t>15400, Чернігівська обл., Семенівський р., м. Семенівка, вул. Молодіжна, буд. 10</t>
  </si>
  <si>
    <t>Семенівська первинна партійна організація №4 Семенівської районної організації Народної партії</t>
  </si>
  <si>
    <t>Ковальчук Микола Володимирович,</t>
  </si>
  <si>
    <t>Рейментарівський первинний осередок Корюківської районної організації Селянської партії України</t>
  </si>
  <si>
    <t>Шишківський первинний осередок Корюківської районної організації Селянської партії України</t>
  </si>
  <si>
    <t>Мягкий Володимир Іванович,</t>
  </si>
  <si>
    <t>Охрамієвичський первинний осередок Корюківської районної організації Селянської партії України</t>
  </si>
  <si>
    <t>Гануленко Петро Іванович,</t>
  </si>
  <si>
    <t>Білошицько Слобідський первинний осередок Корюківської районної організації Селянської партії України</t>
  </si>
  <si>
    <t>Савченко Олександр Миколайович,</t>
  </si>
  <si>
    <t>Сядринський первинний осередок Корюківської районної організації Селянської партії України</t>
  </si>
  <si>
    <t>Прохоренко Василь Захарович,</t>
  </si>
  <si>
    <t>Жуклянський первинний осередок Корюківської районної організації Селянської партії України</t>
  </si>
  <si>
    <t>Олійник Раїса Володимирівна,</t>
  </si>
  <si>
    <t>Рейментарівська первинна організація Корюківської районної організації Всеукраїнського об'єднання "Батьківщина"</t>
  </si>
  <si>
    <t>Борисова Наталія Миколаївна,</t>
  </si>
  <si>
    <t>15350, Чернігівська обл., Корюківський р., с. Тютюнниця, вул. Вишнева, буд. 15</t>
  </si>
  <si>
    <t>Тютюнницька первинна організація Корюківської районної організації Всеукраїнського об'єднання "Батьківщина"</t>
  </si>
  <si>
    <t>Авраменко Олександр Володимирович,</t>
  </si>
  <si>
    <t>15323, Чернігівська обл., Корюківський р., с. Сядрине, вул. Г.Білого, буд. 69, кв. 12</t>
  </si>
  <si>
    <t>Сядринська первинна організація Корюківської районної організації Всеукраїнського об'єднання "Батьківщина"</t>
  </si>
  <si>
    <t>Байдак Микола Богданович, Голова районної організації, голова БюроПравління</t>
  </si>
  <si>
    <t>15330, Чернігівська обл., Корюківський р., м. Корюківка, вул. Вокзальна, буд. 24</t>
  </si>
  <si>
    <t>Корюківська районна організація партії Всеукраїнське об'єднання "Батьківщина"</t>
  </si>
  <si>
    <t>Анапрієнко Віра Петрівна,</t>
  </si>
  <si>
    <t>15352, Чернігівська обл., Корюківський р., с. Олександрівка, вул. Шевченка, буд. 31</t>
  </si>
  <si>
    <t>Олександрівська первинна організація Корюківської районної організації Всеукраїнського об'єднання "Батьківщина"</t>
  </si>
  <si>
    <t>Борисенко Світлана Миколаївна,</t>
  </si>
  <si>
    <t>15311, Чернігівська обл., Корюківський р., с. Прибинь, вул. Грушевського,37</t>
  </si>
  <si>
    <t>Прибинська первинна організація Корюківської районної організації Всеукраїнського об'єднання "Батьківщина"</t>
  </si>
  <si>
    <t>Грищенко Наталія Іванівна,</t>
  </si>
  <si>
    <t>Шишківська первинна організація Корюківської районної організації Всеукраїнського об'єднання "Батьківщина"</t>
  </si>
  <si>
    <t>Жарий Сергій Андрійович,</t>
  </si>
  <si>
    <t>Забарівська первинна організація Корюківської районної організації Всеукраїнського об'єднання "Батьківщина"</t>
  </si>
  <si>
    <t>Римар Віталій Дмитрович,</t>
  </si>
  <si>
    <t>15300, Чернігівська обл., Корюківський р., м. Корюківка, вул. Гагаріна, буд. 13</t>
  </si>
  <si>
    <t>Корюківський міський первинний осередок №6 Соціал-Демократичної партії України /об'єднаної/</t>
  </si>
  <si>
    <t>Шарапата Василь Андрійович,</t>
  </si>
  <si>
    <t>15313, Чернігівська обл., Корюківський р., с. Охрамієвичі, вул. 8 Березня, буд. 5</t>
  </si>
  <si>
    <t>Охрамієвицький сільський первинний осередок Соціал-Демократичної партії України /об'єднаної/</t>
  </si>
  <si>
    <t>Шалдуга Світлана Миколаївна,</t>
  </si>
  <si>
    <t>Наумівський сільський осередок Соціал-Демократичної партії України /об'єднаної/</t>
  </si>
  <si>
    <t>Білий Володимир Васильович,</t>
  </si>
  <si>
    <t>Сядринський сільський осередок Соціал-Демократичної партії України /об'єднаної/</t>
  </si>
  <si>
    <t>Егунов Микола Олексійович,</t>
  </si>
  <si>
    <t>15362, Чернігівська обл., Корюківський р., с. Домашлин, вул. Калініна, буд. 8</t>
  </si>
  <si>
    <t>Домашлинський сільський осередок Соціал-Демократичної партії України /об'єднаної/</t>
  </si>
  <si>
    <t>Відсутній, Секретар первинного осередку</t>
  </si>
  <si>
    <t>Сахутівський сільський осередок Соціал-Демократичної партії України /об'єднаної/</t>
  </si>
  <si>
    <t>Федченко Леонід Іванович,</t>
  </si>
  <si>
    <t>Білошицько-Слобідський сільський  первинний осередок Соціал-Демократичної партії України /об'єднаної/</t>
  </si>
  <si>
    <t>Споднікайло Михайло Васильович, Секретар первинного осередку</t>
  </si>
  <si>
    <t>15342, Чернігівська обл., Корюківський р., с. Забарівка, вулиця Вокзальна, буд. 83</t>
  </si>
  <si>
    <t>Забарівський сільський  первинний осередок Соціал-Демократичної партії України /об'єднаної/</t>
  </si>
  <si>
    <t>Архінос Микола Іванович,</t>
  </si>
  <si>
    <t>Жуклянський сільський  первинний осередок Соціал-Демократичної партії України /об'єднаної/</t>
  </si>
  <si>
    <t>Шматок Микола Іванович,</t>
  </si>
  <si>
    <t>Перелюбський сільський  первинний осередок Соціал-Демократичної партії України /об'єднаної/</t>
  </si>
  <si>
    <t>Охрамієвський первинний осередок Корюківської районної організації Української Народної Партії</t>
  </si>
  <si>
    <t>Гурин Володимир Олексійович,</t>
  </si>
  <si>
    <t>Корюківська міська організація Корюківської районної організації Української Народної Партії</t>
  </si>
  <si>
    <t>Навродський Андрій Володимирович,</t>
  </si>
  <si>
    <t>15300, Чернігівська обл., Корюківський р., м. Корюківка, вул. 8 Березня, буд. 89</t>
  </si>
  <si>
    <t>Корюківський первинний осередок № 7 Корюківської районної організації Української Народної Партії</t>
  </si>
  <si>
    <t>Муляренко Ольга Миколаївна,</t>
  </si>
  <si>
    <t>15300, Чернігівська обл., Корюківський р., м. Корюківка, вул. Крупської, буд. 11</t>
  </si>
  <si>
    <t>Корюківський первинний осередок №6 Корюківської районної організації Української Народної Партії</t>
  </si>
  <si>
    <t>Кукуюк Надія Петрівна,</t>
  </si>
  <si>
    <t>15331, Чернігівська обл., Корюківський р., смт Холми, вул. Леніна, 136</t>
  </si>
  <si>
    <t>Олешнянський первинний осередок Корюківської районної організації Української Народної Партії</t>
  </si>
  <si>
    <t>Коноваленко Валерій Сергійович,</t>
  </si>
  <si>
    <t>15311, Чернігівська обл., Корюківський р., с. Рейментарівка</t>
  </si>
  <si>
    <t>Рейментарівський первинний осередок Корюківської районної організації Української Народної Партії</t>
  </si>
  <si>
    <t>Охріменко Віктор Володимирович,</t>
  </si>
  <si>
    <t>15331, Чернігівська обл., Корюківський р., смт Холми</t>
  </si>
  <si>
    <t>Холминський первинний осередок Корюківської районної організації Української Народної Партії</t>
  </si>
  <si>
    <t>Шишов Юрій Миколайович,</t>
  </si>
  <si>
    <t>Будянський первинний осередок Корюківської районної організації Української Народної Партії</t>
  </si>
  <si>
    <t>Висоцький Володимир Іванович,</t>
  </si>
  <si>
    <t>Сядринський первинний осередок Корюківської районної організації Української Народної Партії</t>
  </si>
  <si>
    <t>Олександрівський первинний осередок Корюківської районної організації Української Народної Партії</t>
  </si>
  <si>
    <t>Машталір Надія Миколаївна,</t>
  </si>
  <si>
    <t>Чернігівська обл., Сосницький р., с. Козляничі, вул. Смирнова, буд.89</t>
  </si>
  <si>
    <t>Козляницька сільська організація політичної партії Народний Союз "Наша Україна"</t>
  </si>
  <si>
    <t>Гордієнко Валентина Миколаївна,</t>
  </si>
  <si>
    <t>Чернігівська обл., Сосницький р., с. Кудрівка, вул. М. Жолдака,буд.13</t>
  </si>
  <si>
    <t>Кудрівська сільська організація політичної партії Народний Союз "Наша Україна"</t>
  </si>
  <si>
    <t>Яроцька Наталія Олексіївна,</t>
  </si>
  <si>
    <t>Чернігівська обл., Сосницький р., с. Велике Устя, вул. Молодіжна,буд. 4</t>
  </si>
  <si>
    <t>Великоустівська сільська організація політичної партії Народний Союз "Наша Україна"</t>
  </si>
  <si>
    <t>Бура Надія Василівна,</t>
  </si>
  <si>
    <t>Чернігівська обл., Корюківський р., с. Хотіївка, вул. Довженка, буд. 9-а</t>
  </si>
  <si>
    <t>Хотіївська первинна організація Корюківської районної організації Всеукраїнського об'єднання "Батьківщина"</t>
  </si>
  <si>
    <t>Дуреко Володимир Васильович,</t>
  </si>
  <si>
    <t>Корюківський міський осередок Всеукраїнського об'єднання "Батьківщина"</t>
  </si>
  <si>
    <t>Трейтяк Віктор Миколайович,</t>
  </si>
  <si>
    <t>15321, Чернігівська обл., Корюківський р., с. Рибинськ, вул. Зелена, буд. 42</t>
  </si>
  <si>
    <t>Рибинський сільський осередок Всеукраїнського об'єднання "Батьківщина"</t>
  </si>
  <si>
    <t>Демченко Віталій Володимирович,</t>
  </si>
  <si>
    <t>Савинківський первинний осередок Корюківської районної організації Української Народної Партії</t>
  </si>
  <si>
    <t>104/103</t>
  </si>
  <si>
    <t>Зальопа Наталія Станіславівна,</t>
  </si>
  <si>
    <t>15400, Чернігівська обл., Семенівський р., м. Семенівка, вул. Гагаріна, буд. 27</t>
  </si>
  <si>
    <t>Семенівська первинна партійна організація №3 Семенівської районної організації Народної партії</t>
  </si>
  <si>
    <t>Постернак Таїсія Михайлівна,</t>
  </si>
  <si>
    <t>Чернігівська обл., Сосницький р., с. Бутівка, вул.1 Травня, 20</t>
  </si>
  <si>
    <t>Бутівська сільська організація політичної партії Народний Союз "Наша Україна"</t>
  </si>
  <si>
    <t>Рибас Віктор Володимирович,</t>
  </si>
  <si>
    <t>Чернігівська обл., Прилуцький р., с. Товкачівка, вул.незалежності,34</t>
  </si>
  <si>
    <t>Товкачівський первинний осередок прилуцької районної організації Української Народної Партії</t>
  </si>
  <si>
    <t>Янченко Надія Степанівна,</t>
  </si>
  <si>
    <t>Шишківський первинний осередок Корюківської районної організації Української Народної Партії</t>
  </si>
  <si>
    <t>Пастернак Євген Дмитрович,</t>
  </si>
  <si>
    <t>Чернігівська обл., Сосницький р., с. Киріївка, вул. Квіткова,буд. 75</t>
  </si>
  <si>
    <t>Киріївська сільська організація політичної партії Народний Союз "Наша Україна"</t>
  </si>
  <si>
    <t>Кошовий Михайло Михайлович,</t>
  </si>
  <si>
    <t>Чернігівська обл., Сосницький р., смт Сосниця, 1 пров.Новоселівський,буд.1</t>
  </si>
  <si>
    <t>Сосницька селищна організація політичної партії Народний Союз "Наша Україна"</t>
  </si>
  <si>
    <t>0-69</t>
  </si>
  <si>
    <t>Гайдаєнко Лідія олександрівна,</t>
  </si>
  <si>
    <t>Чернігівська обл., м. Прилуки, вул.Фабрична,5а</t>
  </si>
  <si>
    <t>Первинний осередок №5 прилуцької міської Організації української Народної партії</t>
  </si>
  <si>
    <t>Мамонова Наталія Тимофіївна,</t>
  </si>
  <si>
    <t>Шишківський сільський осередок Соціалістичної партії України</t>
  </si>
  <si>
    <t>0-68</t>
  </si>
  <si>
    <t>тищенко Ганна миколаївна,</t>
  </si>
  <si>
    <t>Чернігівська обл., м. Прилуки, вул.Костянтинівська,199кв93</t>
  </si>
  <si>
    <t>Первинний осередок №4 прилуцької міської Організації української Народної партії</t>
  </si>
  <si>
    <t>Брусило Анатолій Михайлович,</t>
  </si>
  <si>
    <t>Чернігівська обл., Сосницький р., с. Спаське, вул. Набережна,4</t>
  </si>
  <si>
    <t>Спаська сільська організація політичної партії Народний Союз "Наша Україна"</t>
  </si>
  <si>
    <t>Ночка Валентина Павлівна, Секретар сільського осередку</t>
  </si>
  <si>
    <t>15314, Чернігівська обл., Корюківський р., с. Наумівка, вулиця Пекельного, буд. 11</t>
  </si>
  <si>
    <t>Наумівський сільський осередок Соціалістичної партії України</t>
  </si>
  <si>
    <t>Тібеж Ніна Олексіївна,</t>
  </si>
  <si>
    <t>Чернігівська обл., Сосницький р., с. Шаболтасівка, вул.Перевертуна, буд. 25</t>
  </si>
  <si>
    <t>Шаболтасівська сільська організація політичної партії Народний Союз "Наша Україна"</t>
  </si>
  <si>
    <t>15320, Чернігівська обл., Корюківський р., с. Білошицька Слобода, вул. Шевченка, буд. 23</t>
  </si>
  <si>
    <t>Білошицько-Слобідський сільський осередок Всеукраїнського об'єднання "Батьківщина"</t>
  </si>
  <si>
    <t>0-67</t>
  </si>
  <si>
    <t>Дроботущенко василь петрович,</t>
  </si>
  <si>
    <t>Чернігівська обл., м. Прилуки, вул.Гвардійська,92кв.24</t>
  </si>
  <si>
    <t>Первинний осередок №3 прилуцької міської Організації української Народної партії</t>
  </si>
  <si>
    <t>Таран Світлана Сергіївна,</t>
  </si>
  <si>
    <t>Чернігівська обл., Сосницький р., с. Змітнів, вул. Набережна,13а</t>
  </si>
  <si>
    <t>Змітнівська сільська організація політичної партії Народний Союз "Наша Україна"</t>
  </si>
  <si>
    <t>Гончаренко Наталія Дмитрівна,</t>
  </si>
  <si>
    <t>Рибинська первинна партійна організація Корюківської районної організації Соціалістичної партії України</t>
  </si>
  <si>
    <t>Ющенко Дмитро Олександрович,</t>
  </si>
  <si>
    <t>15312, Чернігівська обл., Корюківський р., с. Баляси, вул. Лісова, буд. 23</t>
  </si>
  <si>
    <t>Перелюбський сільський осередок Всеукраїнського об'єднання "Батьківщина"</t>
  </si>
  <si>
    <t>Литвиненко Валентина Іванівна,</t>
  </si>
  <si>
    <t>Чернігівська обл., Сосницький р., с. Матвіївка, вул. Савченка, буд.72</t>
  </si>
  <si>
    <t>Матвіївська сільська організація політичної партії Народний Союз "Наша Україна"</t>
  </si>
  <si>
    <t>066</t>
  </si>
  <si>
    <t>Котеленець Вячеслав анатолійович,</t>
  </si>
  <si>
    <t>Чернігівська обл., м. Прилуки, вул.київська,216кв.13</t>
  </si>
  <si>
    <t>Первинний осередок №2 прилуцької міської Організації української Народної партії</t>
  </si>
  <si>
    <t>Архіпенко Олександр Дмитрович,</t>
  </si>
  <si>
    <t>15334, Чернігівська обл., Корюківський р., с. Жукля, вул. Центральна, буд. 6</t>
  </si>
  <si>
    <t>Жуклянський сільський осередок Всеукраїнського об'єднання "Батьківщина"</t>
  </si>
  <si>
    <t>Миголь Марія Сергіївна,</t>
  </si>
  <si>
    <t>Чернігівська обл., Корюківський р., с. Костючки, вул. Піонерська, 15</t>
  </si>
  <si>
    <t>Тютюнницька первинна партійна організація Корюківської районної організації Соціалістичної партії України</t>
  </si>
  <si>
    <t>Ісаченко Віктор Миколайович,</t>
  </si>
  <si>
    <t>Чернігівська обл., Сосницький р., с. Чорнотичі, вул. Молодіжна,буд. 1</t>
  </si>
  <si>
    <t>Чорнотицька сільська організація політичної партії Народний Союз "Наша Україна"</t>
  </si>
  <si>
    <t>Сидоренко Юрій Іванович,</t>
  </si>
  <si>
    <t>Чернігівська обл., Сосницький р., с. Хлоп'яники, вул. Івушкіна,буд.4</t>
  </si>
  <si>
    <t>Хлоп'яницька сільська організація політичної партії Народний Союз "Наша Україна"</t>
  </si>
  <si>
    <t>Єременко Ольга Дмитрівна,</t>
  </si>
  <si>
    <t>15331, Чернігівська обл., Корюківський р., смт Холми, вул. Островського, буд. 53</t>
  </si>
  <si>
    <t>Холминський селищний осередок Всеукраїнського об'єднання "Батьківщина"</t>
  </si>
  <si>
    <t>0-65</t>
  </si>
  <si>
    <t>чорноус ольга іванівна,</t>
  </si>
  <si>
    <t>Чернігівська обл., м. Прилуки, вул.Ветеранівська,29</t>
  </si>
  <si>
    <t>первинний осередок №1 прилуцької міської організації Української Народної Партії</t>
  </si>
  <si>
    <t>Аніщук Володимир Олександрович,</t>
  </si>
  <si>
    <t>Олександрівська первинна партійна організація Корюківської районної організації Соціалістичної партії України</t>
  </si>
  <si>
    <t>Куліш Ірина Михайлівна,</t>
  </si>
  <si>
    <t>Чернігівська обл., Сосницький р., с. Авдіївка, вул.Партизанська,буд.114</t>
  </si>
  <si>
    <t>Авдіївська сільська організація політичної партії Народний Союз "Наша Україна"</t>
  </si>
  <si>
    <t>Сипченко Володимир Іванович,</t>
  </si>
  <si>
    <t>15362, Чернігівська обл., Корюківський р., с. Домашлин, вул. Центральна, буд. 22</t>
  </si>
  <si>
    <t>Домашлинська первинна організація Корюківської районної організації Всеукраїнського об'єднання "Батьківщина"</t>
  </si>
  <si>
    <t>Будлянський Володимир Михайлович,</t>
  </si>
  <si>
    <t>Наумівський первинний осередок Корюківської районної організації Української Народної Партії</t>
  </si>
  <si>
    <t>Акусок Надія Василівна,</t>
  </si>
  <si>
    <t>Чернігівська обл., Корюківський р., м. Корюківка, вул. Кошового, 39-к</t>
  </si>
  <si>
    <t>Первинна партійна організація № 6 м. Корюківка Корюківської районної організації Соціалістичної партії України</t>
  </si>
  <si>
    <t>2-25</t>
  </si>
  <si>
    <t>перковська Лідія василівна,</t>
  </si>
  <si>
    <t>Чернігівська обл., м. Прилуки, вул.вокзальна,46 кв.18</t>
  </si>
  <si>
    <t>Первинний осередок №6 Прилуцької міської організації Української народної партії</t>
  </si>
  <si>
    <t>Литвин Ірина Володимирівна,</t>
  </si>
  <si>
    <t>Чернігівська обл., Корюківський р., м. Корюківка, вул. Індустріальна, 7</t>
  </si>
  <si>
    <t>Первинна партійна організація № 7 м. Корюківка Корюківської районної організації Соціалістичної партії України</t>
  </si>
  <si>
    <t>Трейтяк Іван Миколайович,</t>
  </si>
  <si>
    <t>Забарівський первинний осередок Корюківської районної організації Української Народної Партії</t>
  </si>
  <si>
    <t>Макуха Валентина Миколаївна,</t>
  </si>
  <si>
    <t>Чернігівська обл., Сосницький р., с. Вільшане, вул.Бр. Барсуків,буд. 5</t>
  </si>
  <si>
    <t>Вільшанська сільська організація політичної партії Народний Союз "Наша Україна"</t>
  </si>
  <si>
    <t>Лісена Валентина Володимирівна,</t>
  </si>
  <si>
    <t>15360, Чернігівська обл., Корюківський р., с. Савинки, вул. Л.Українки, буд. 9</t>
  </si>
  <si>
    <t>Савинківська первинна організація Корюківської районної організації Всеукраїнського об'єднання "Батьківщина"</t>
  </si>
  <si>
    <t>2-23</t>
  </si>
  <si>
    <t>єгорова Галина володимирівна,</t>
  </si>
  <si>
    <t>Чернігівська обл., Прилуцький р., с. Валки, вул.Переяслівська ,3</t>
  </si>
  <si>
    <t>Валківський первинний осередок української Народної партії</t>
  </si>
  <si>
    <t>Аполон Наталія Миколаївна,</t>
  </si>
  <si>
    <t>Чернігівська обл., Корюківський р., м. Корюківка, вул. Перемоги, 87</t>
  </si>
  <si>
    <t>Первинна партійна організація № 5 м. Корюківка Корюківської районної організації Соціалістичної партії України</t>
  </si>
  <si>
    <t>Шумейко Тамара  Дмитрівна,</t>
  </si>
  <si>
    <t>Чернігівська обл., Сосницький р., с. Конятин, вул. Набережна, буд. 74</t>
  </si>
  <si>
    <t>Конятинська сільська організація політичної партії Народний Союз "Наша Україна"</t>
  </si>
  <si>
    <t>Ісаєнко Анатолій Петрович,</t>
  </si>
  <si>
    <t>15332, Чернігівська обл., вул. Щорса, буд. 22</t>
  </si>
  <si>
    <t>Козилівська первинна організація Корюківської районної організації Всеукраїнського об'єднання "Батьківщина"</t>
  </si>
  <si>
    <t>Клюй Олег Пилипович,</t>
  </si>
  <si>
    <t>Чернігівська обл., Корюківський р., с. Гуринівка</t>
  </si>
  <si>
    <t>Гуринівський первинний осередок Корюківської районної організації Української Народної Партії</t>
  </si>
  <si>
    <t>Кізюн Ніна Миколаївна,</t>
  </si>
  <si>
    <t>Чернігівська обл., Сосницький р., с. Лави, вул. Березівська, 20</t>
  </si>
  <si>
    <t>Лавська сільська організація політичної партії Народний Союз "Наша Україна"</t>
  </si>
  <si>
    <t>Шматок Тетяна Іванівна,</t>
  </si>
  <si>
    <t>Чернігівська обл., Корюківський р., м. Корюківка, вул. Корнієвського, 6</t>
  </si>
  <si>
    <t>Первинна партійна організація № 4 м. Корюківка Корюківської районної організації Соціалістичної партії України</t>
  </si>
  <si>
    <t>Зборщик Віктор Андрійович,</t>
  </si>
  <si>
    <t>Перелюбський первинний осередок Корюківської районної організації Української Народної Партії</t>
  </si>
  <si>
    <t>Дідовець Галина Федорівна,</t>
  </si>
  <si>
    <t>Чернігівська обл., Сосницький р., с. Пекарів, вул. Гагаріна, буд. 3</t>
  </si>
  <si>
    <t>Пекарівська сільська організація політичної партії Народний Союз "Наша Україна"</t>
  </si>
  <si>
    <t>Кузюра Ольга Петрівна,</t>
  </si>
  <si>
    <t>Чернігівська обл., Корюківський р., м. Корюківка, провул. Кірова, 2-В</t>
  </si>
  <si>
    <t>Первинна партійна організація № 3 м. Корюківка Корюківської районної організації Соціалістичної партії України</t>
  </si>
  <si>
    <t>0-21</t>
  </si>
  <si>
    <t>Фостій Оксана Богданівна,</t>
  </si>
  <si>
    <t>Чернігівська обл., м. Прилуки, вул.Київська,141кв.2</t>
  </si>
  <si>
    <t>Прилуцький міський  осередок Політичної партії малого і середнього бізнесу</t>
  </si>
  <si>
    <t>Гончаренко Віра Яківна,</t>
  </si>
  <si>
    <t>Чернігівська обл., Сосницький р., с. Волинка, вул. Комсомольська,буд. 4</t>
  </si>
  <si>
    <t>Волинківська сільська організація політичної партії Народний Союз "Наша Україна"</t>
  </si>
  <si>
    <t>Осадчий Микола Григорович,</t>
  </si>
  <si>
    <t>Чернігівська обл., Корюківський р., м. Корюківка, вул. Бульварна, буд. 26, кв. 14</t>
  </si>
  <si>
    <t>Первинна партійна організація № 1 м. Корюківка Корюківської районної організації Соціалістичної партії України</t>
  </si>
  <si>
    <t>Кунденко Анатолій Андрійович,</t>
  </si>
  <si>
    <t>Чернігівська обл., Талалаївський р., смт Талалаївка, вул. Жовтнева,40а</t>
  </si>
  <si>
    <t>Талалаївська районна організація партії "Відродження"</t>
  </si>
  <si>
    <t>116/115</t>
  </si>
  <si>
    <t>Філонова Тетяна Федорівна,</t>
  </si>
  <si>
    <t>15461, Чернігівська обл., Семенівський р., с. Жадове, вулиця 40 років Перемоги</t>
  </si>
  <si>
    <t>Жадівська первинна партійна організація №1 Семенівської районної організації Народної партії</t>
  </si>
  <si>
    <t>Ющенко Володимир Іванович,</t>
  </si>
  <si>
    <t>Чернігівська обл., Корюківський р., м. Корюківка, вул. Франка, 69</t>
  </si>
  <si>
    <t>Первинна партійна організація № 2 м. Корюківка Корюківської районної організації Соціалістичної партії України</t>
  </si>
  <si>
    <t>Лиходід Лариса Михайлівна,</t>
  </si>
  <si>
    <t>Чернігівська обл., Талалаївський р., смт Талалаївка, вул. Робітнича, буд. 16-а, кв.15</t>
  </si>
  <si>
    <t>Талалаївська районна організація партії "Віче"</t>
  </si>
  <si>
    <t>Савицька Наталія Володимирівна,</t>
  </si>
  <si>
    <t>Чернігівська обл., м. Прилуки, вул.Гімназична,13</t>
  </si>
  <si>
    <t>Первинна організація №23 Прилуцької міської організації Партії Регіонів</t>
  </si>
  <si>
    <t>Артеменко Надія Миколаївна,</t>
  </si>
  <si>
    <t>Чернігівська обл., м. Прилуки, вул.Саксаганського,3кв.9</t>
  </si>
  <si>
    <t>Первинна організація №22 Прилуцької міської організації Партії Регіонів</t>
  </si>
  <si>
    <t>Горова Наталія Вікторівна,</t>
  </si>
  <si>
    <t>15300, Чернігівська обл., Корюківський р., м. Корюківка, вул. Вокзальна, буд. 3, кв. 3</t>
  </si>
  <si>
    <t>Корюківська районна організація Християнсько-ліберальної партії України</t>
  </si>
  <si>
    <t>Фурман Олена Миколаївна,</t>
  </si>
  <si>
    <t>Чернігівська обл., Корюківський р., м. Корюківка, вул. Прорізна, 14</t>
  </si>
  <si>
    <t>Первинна партійна організація № 9 м. Корюківка Корюківської районної організації Соціалістичної партії України</t>
  </si>
  <si>
    <t>111/110</t>
  </si>
  <si>
    <t>15461, Чернігівська обл., Семенівський р., с. Жадове, вулиця Кирова</t>
  </si>
  <si>
    <t>Жадівська первинна партійна організація №3 Семенівської районної організації Народної партії</t>
  </si>
  <si>
    <t>Соловей Володимир Михайлович,</t>
  </si>
  <si>
    <t>Чернігівська обл., Талалаївський р., смт Талалаївка, пров. Леніна,1</t>
  </si>
  <si>
    <t>Талалаївська районна організація Всеукраїнської партії духовності і патріотизму</t>
  </si>
  <si>
    <t>Шматок Тетяна Іванівна, Перший секретар районного комітету</t>
  </si>
  <si>
    <t>Чернігівська обл., Корюківський р., м. Корюківка, вул. Бульварна,  буд. 11, кв. 11</t>
  </si>
  <si>
    <t>Корюківська районна організація Соціалістичної партії України</t>
  </si>
  <si>
    <t>Новиков Юрій миколайович,</t>
  </si>
  <si>
    <t>Чернігівська обл., м. Прилуки, в/м№12 буд.150кв.38</t>
  </si>
  <si>
    <t>Прилуцький районний  осередок політичної партії Малогоі середнього бізнесу</t>
  </si>
  <si>
    <t>Сочаво Петро Михайлович, Голова районної організації, Голова Бюро</t>
  </si>
  <si>
    <t>15300, Чернігівська обл., Корюківський р., м. Корюківка, вул. Корнієвського буд. 7</t>
  </si>
  <si>
    <t>Корюківська районна організація партії Всеукраїнське об'єднання "Громада"</t>
  </si>
  <si>
    <t>Ткаченко Віктор дмитрович,</t>
  </si>
  <si>
    <t>Чернігівська обл., Прилуцький р., с. Манжосівка, вул.шевченка,21</t>
  </si>
  <si>
    <t>Дідовецький  первинний осередок Прилуцької районної організації Української Народної партії</t>
  </si>
  <si>
    <t>Чуприна Андрій Павлович,</t>
  </si>
  <si>
    <t>Чернігівська обл., м. Прилуки, вул. Земська, б. 3, кв.33</t>
  </si>
  <si>
    <t>Прилуцький міський осередок Народного Руху України за єдність</t>
  </si>
  <si>
    <t>Христинко Сергій Іванович,</t>
  </si>
  <si>
    <t>Чернігівська обл., Сосницький р., смт Сосниця, вул. Освіти, 17</t>
  </si>
  <si>
    <t>Сосницька районна організація Народного Союзу "Наша Україна"(СРО "Наша Україна")</t>
  </si>
  <si>
    <t>Ковтун Світлана Євгенівна,</t>
  </si>
  <si>
    <t>Чернігівська обл., Прилуцький р., с. Сухоліски, вул. Молодіжна, буд. 11</t>
  </si>
  <si>
    <t>Сухоліська сільська організація Партії регіонів</t>
  </si>
  <si>
    <t>Чуприна Олександр Іванович,</t>
  </si>
  <si>
    <t>Прилуцька районна організація Народного Руху України за єдність</t>
  </si>
  <si>
    <t>110/109</t>
  </si>
  <si>
    <t>Стецьков Іван Олександрович,</t>
  </si>
  <si>
    <t>15461, Чернігівська обл., Семенівський р., с. Жадове, вулиця Щорса</t>
  </si>
  <si>
    <t>Жадівська первинна партійна організація №2 Семенівської районної організації Народної партії</t>
  </si>
  <si>
    <t>Ребров Олег Олексійович,</t>
  </si>
  <si>
    <t>Чернігівська обл., Прилуцький р., с. Замостя, вул. Фесенка, 68</t>
  </si>
  <si>
    <t>Замостянська сільська організація Партії регіонів</t>
  </si>
  <si>
    <t>Тимошенко Володимир Костянтинович,</t>
  </si>
  <si>
    <t>Чернігівська обл., Талалаївський р., смт Талалаївка, вул. Радянська,6 буд.1</t>
  </si>
  <si>
    <t>Талалаївська районна організація Всеукраїнської партії трудящих</t>
  </si>
  <si>
    <t>Мінченко Володимир Іванович,</t>
  </si>
  <si>
    <t>Чернігівська обл., Сосницький р., смт Сосниця, вул. Козацька,буд. 34</t>
  </si>
  <si>
    <t>Сосницький первинний осередок №3 Української Народної Партії</t>
  </si>
  <si>
    <t>Бойченко Олександр Миколайович,</t>
  </si>
  <si>
    <t>Чернігівська обл., Прилуцький р., с. Валки, вул. Молодіжна, б. 39</t>
  </si>
  <si>
    <t>Валківський первинний осередок Всеукраїнського об'єднання "Батьківщина"</t>
  </si>
  <si>
    <t>Білан Микола Володимирович, Голова</t>
  </si>
  <si>
    <t>17200, Чернігівська обл., Талалаївський р., смт Талалаївка, вул. Леніна,10, офіс</t>
  </si>
  <si>
    <t>Талалаївська районна партійна організація політичної партії Всеукраїнське об'єднання "Батьківщина"</t>
  </si>
  <si>
    <t>Світличний Віталій Вікторович,</t>
  </si>
  <si>
    <t>Чернігівська обл., Сосницький р., смт Сосниця, пров. Зелений,буд. 22</t>
  </si>
  <si>
    <t>Сосницька районна організація Української Народної Партії (СРО УНП)</t>
  </si>
  <si>
    <t>2-117</t>
  </si>
  <si>
    <t>Лебедин Микола Миколайович,</t>
  </si>
  <si>
    <t>Чернігівська обл., Прилуцький р., с. Білошапки, вул.Шевченка,4</t>
  </si>
  <si>
    <t>Білошапський первинний осередок Української Народної партії</t>
  </si>
  <si>
    <t>Ситник Юлія Анатоліївна,</t>
  </si>
  <si>
    <t>Чернігівська обл., Прилуцький р., с. Мазки, вул. Шкільна, 111</t>
  </si>
  <si>
    <t>Мазківська сільська організація Партії регіонів</t>
  </si>
  <si>
    <t>Котеленець Тетяна Анатоліївна,</t>
  </si>
  <si>
    <t>Чернігівська обл., Прилуцький р., смт Мала Дівиця, вул. Прилуцька, 5</t>
  </si>
  <si>
    <t>1 Травневська сільська організація Партії регіонів</t>
  </si>
  <si>
    <t>2-118</t>
  </si>
  <si>
    <t>яворська Галина Вікторівна,</t>
  </si>
  <si>
    <t>Чернігівська обл., Прилуцький р., с. Велика Дівиця, вул.Героїв війни,39а</t>
  </si>
  <si>
    <t>Великодівицький первинний осередок Української Народної партії</t>
  </si>
  <si>
    <t>Сорока Анатолій Павлович,</t>
  </si>
  <si>
    <t>Чернігівська обл., Талалаївський р., смт Талалаївка, вул. Першотравнева,5</t>
  </si>
  <si>
    <t>Талалаївська районна партійна організація політичної партії Всеукраїнське об'єднання "Громада"</t>
  </si>
  <si>
    <t>Степанюк Ігор Анатолійович,</t>
  </si>
  <si>
    <t>Чернігівська обл., Сосницький р., с. Долинське</t>
  </si>
  <si>
    <t>Долинський сільський первинний осередок Української Народної Партії</t>
  </si>
  <si>
    <t>Чернігівська обл., Сосницький р., с. Вільшане</t>
  </si>
  <si>
    <t>Вільшанський сільський первинний осередок Української Народної Партії</t>
  </si>
  <si>
    <t>Жужук Галина Володимирівна,</t>
  </si>
  <si>
    <t>Чернігівська обл., Прилуцький р., с. Ковтунівка, вул. Лозенка, б. 7ж</t>
  </si>
  <si>
    <t>Ковтунівський первинний осередок Всеукраїнського об'єднання "Батьківщина"</t>
  </si>
  <si>
    <t>Кравчина Надія миколаївна,</t>
  </si>
  <si>
    <t>Чернігівська обл., Прилуцький р., с. Богданівка, вул.берегова,9</t>
  </si>
  <si>
    <t>Богданівський первинний осередок Української Народної Партії</t>
  </si>
  <si>
    <t>Лойченко Тетяна Дмитрівна,</t>
  </si>
  <si>
    <t>Чернігівська обл., Сосницький р., с. Киріївка</t>
  </si>
  <si>
    <t>Киріївський сільський первинний осередок Української Народної Партії</t>
  </si>
  <si>
    <t>Киріченко Анатолій Іванович, голова</t>
  </si>
  <si>
    <t>Чернігівська обл., Талалаївський р., смт Талалаївка, пров. Шкільний,буд.2</t>
  </si>
  <si>
    <t>Талалаївська районна організація Єдиного Центру</t>
  </si>
  <si>
    <t>Мільчик Ірина Михайлівна,</t>
  </si>
  <si>
    <t>Чернігівська обл., Прилуцький р., с. Велика Дівиця, вул. Садова, б. 27</t>
  </si>
  <si>
    <t>Великодівицький первинний осередок Всеукраїнського об'єднання "Батьківщина"</t>
  </si>
  <si>
    <t>Лось Надія Іванівна,</t>
  </si>
  <si>
    <t>Чернігівська обл., Сосницький р., с. Хлоп'яники</t>
  </si>
  <si>
    <t>Хлоп'яницький сільський первинний осередок Української Народної Партії</t>
  </si>
  <si>
    <t>Волощук Людмила Анатоліївна,</t>
  </si>
  <si>
    <t>Чернігівська обл., Сосницький р., с. Мале Устя</t>
  </si>
  <si>
    <t>Малоустівський сільський первинний осередок Української Народної Партії</t>
  </si>
  <si>
    <t>Ведмідь Любов Степанівна,</t>
  </si>
  <si>
    <t>Чернігівська обл., Талалаївський р., смт Талалаївка, вул. Радянська,36</t>
  </si>
  <si>
    <t>Талалаївська районна організація "Жінки за майбутнє" Всеукраїнського політичного об'єднання</t>
  </si>
  <si>
    <t>Чернігівська обл., Сосницький р., с. Козляничі</t>
  </si>
  <si>
    <t>Козляницький сільський первинний осередок Української Народної Партії</t>
  </si>
  <si>
    <t>Голод Олег Дмитрович,</t>
  </si>
  <si>
    <t>Чернігівська обл., Сосницький р., с. Лави</t>
  </si>
  <si>
    <t>Лавський сільський первинний осередок Української Народної Партії</t>
  </si>
  <si>
    <t>2-98</t>
  </si>
  <si>
    <t>Черніков  Віталій Павлович,</t>
  </si>
  <si>
    <t>Чернігівська обл., м. Прилуки, вул. Костянтинівська, б. 96, кв.12</t>
  </si>
  <si>
    <t>Прилуцька районна організація Української Консервативної партії</t>
  </si>
  <si>
    <t>Чернігівська обл., Сосницький р., с. Матвіївка</t>
  </si>
  <si>
    <t>Матвіївський сільський первинний осередок Української Народної Партії</t>
  </si>
  <si>
    <t>Мамонова Антоніна Миколаївна,</t>
  </si>
  <si>
    <t>Чернігівська обл., Талалаївський р., смт Талалаївка, вул. Калініна,25</t>
  </si>
  <si>
    <t>Талалаївська районна партійна організація Української партії "Зелена планета"</t>
  </si>
  <si>
    <t>Хоменко Олександр Миколайович,</t>
  </si>
  <si>
    <t>Чернігівська обл., Сосницький р., с. Спаське</t>
  </si>
  <si>
    <t>Соснівський  сільський первинний осередок Української Народної Партії</t>
  </si>
  <si>
    <t>2-113</t>
  </si>
  <si>
    <t>Шинкаренко Тетяна Валеріївна,</t>
  </si>
  <si>
    <t>Чернігівська обл., м. Прилуки, вул. Київська, буд. 172</t>
  </si>
  <si>
    <t>Прилуцька районна організація Партії Наталії Королевської "Україна - Вперед!"</t>
  </si>
  <si>
    <t>Чубар Олександр Пилипович,</t>
  </si>
  <si>
    <t>Чернігівська обл., Сосницький р., с. Соснівка</t>
  </si>
  <si>
    <t>Мазій Валентина Федорівна, перший секретар</t>
  </si>
  <si>
    <t>Чернігівська обл., Талалаївський р., смт Талалаївка, вул. Леніна,28,кв.11</t>
  </si>
  <si>
    <t>Талалаївська районна партійна організація Комуністичної партії України</t>
  </si>
  <si>
    <t>Лобко Валентина Петрівна,</t>
  </si>
  <si>
    <t>Чернігівська обл., Прилуцький р., с. Петрівка, вул. Іллінська, буд.75</t>
  </si>
  <si>
    <t>Петрівський первинний осередок Прилуцької районної організації Єдиного Центру</t>
  </si>
  <si>
    <t>Лобода Анатолій Васильович,</t>
  </si>
  <si>
    <t>Чернігівська обл., Талалаївський р., смт Талалаївка, вул. Леніна, буд. №17кв.5</t>
  </si>
  <si>
    <t>Талалаївська районна партійна організація партії "Національно-Демократичне об'єднання "Україна"</t>
  </si>
  <si>
    <t>Коломієць Світлана Василівна,</t>
  </si>
  <si>
    <t>Чернігівська обл., Прилуцький р., с. Обичів, вул. Незалежності, буд. 92</t>
  </si>
  <si>
    <t>Обичівський первинний осередок Прилуцької районної організації Єдиного Центру</t>
  </si>
  <si>
    <t>Бабка Юрій Анатолійович,</t>
  </si>
  <si>
    <t>Чернігівська обл., Талалаївський р., смт Талалаївка, вул. Перемоги,78</t>
  </si>
  <si>
    <t>Талалаївська районна організація Народний рух України за єдність</t>
  </si>
  <si>
    <t>109/108</t>
  </si>
  <si>
    <t>Тищенко Ольга Василівна,</t>
  </si>
  <si>
    <t>15471, Чернігівська обл., Семенівський р., с. Стара Гутка, вулиця Центральна</t>
  </si>
  <si>
    <t>Старогутківська первинна партійна організація №1 Семенівської районної організації Народної партії</t>
  </si>
  <si>
    <t>Ромашко Микола Олексійович,</t>
  </si>
  <si>
    <t>Чернігівська обл., Талалаївський р., смт Талалаївка, вул. Робітнича, 16</t>
  </si>
  <si>
    <t>Талалаївська районна організація Народної партії</t>
  </si>
  <si>
    <t>Демченко Вікторія Василівна,</t>
  </si>
  <si>
    <t>Чернігівська обл., Прилуцький р., смт Мала Дівиця, вул. Ватутіна, 3</t>
  </si>
  <si>
    <t>Малодівицький первинний осередок Прилуцької районної організації Єдиного Центру</t>
  </si>
  <si>
    <t>Плюта Оксана Петрівна, Голова місцевої партійної організації</t>
  </si>
  <si>
    <t>Чернігівська обл., Талалаївський р., с. Скороходове, вул. 30 років Перемоги,62</t>
  </si>
  <si>
    <t>Талалаївська  районна організація Політичної партії  "Наша Україна"</t>
  </si>
  <si>
    <t>0-76</t>
  </si>
  <si>
    <t>Чернобаєв Сергій Васильович,</t>
  </si>
  <si>
    <t>Чернігівська обл., м. Прилуки, в/м 12, буд. 94, кв. 23</t>
  </si>
  <si>
    <t>Прилуцька міська організація Селянської партії України</t>
  </si>
  <si>
    <t>2-1</t>
  </si>
  <si>
    <t>Герасименко Лідія Семенівна,</t>
  </si>
  <si>
    <t>Чернігівська обл., м. Прилуки, вул. Бособрода, буд. 95</t>
  </si>
  <si>
    <t>Прилуцька районна організація Селянської партії України</t>
  </si>
  <si>
    <t>Сенча Василь Якович,</t>
  </si>
  <si>
    <t>Чернігівська обл., Талалаївський р., смт Талалаївка, вул. Леніна,51</t>
  </si>
  <si>
    <t>Талалаївська районна організація Народно-демократичної партії України</t>
  </si>
  <si>
    <t>108/107</t>
  </si>
  <si>
    <t>Лук'янець Надія Миколаївна,</t>
  </si>
  <si>
    <t>15471, Чернігівська обл., Семенівський р., с. Стара Гутка, вул. Шевченка</t>
  </si>
  <si>
    <t>Старогутківська первинна партійна організація №2 Семенівської районної організації Народної партії</t>
  </si>
  <si>
    <t>Соляник Михайло Анатолійович,</t>
  </si>
  <si>
    <t>Чернігівська обл., Талалаївський р., смт Талалаївка, вул. Леніна, буд. 17, кв. 6</t>
  </si>
  <si>
    <t>Талалаївська районна організація політичної партії "Нова демократія"</t>
  </si>
  <si>
    <t>Лоза Тамара Михайлівна,</t>
  </si>
  <si>
    <t>Чернігівська обл., Прилуцький р., с. Охіньки, вул.Лугова,26</t>
  </si>
  <si>
    <t>охіньківський первинний осередок Всеукраїнського об'єднання "Батьківщина"</t>
  </si>
  <si>
    <t>Рябко Михайло Андрійович,</t>
  </si>
  <si>
    <t>Чернігівська обл., Талалаївський р., смт Талалаївка, вул. Ватутіна,2</t>
  </si>
  <si>
    <t>Талалаївська районна організація партії "Демократичний союз"</t>
  </si>
  <si>
    <t>Симонець Микола Павлович,</t>
  </si>
  <si>
    <t>Чернігівська обл., Прилуцький р., с. Обичів, вул.Леніна,25</t>
  </si>
  <si>
    <t>Обичівський   первинний осередок Всеукраїнського об'єднання "Батьківщина"</t>
  </si>
  <si>
    <t>Кубрак Віктор Павлович,</t>
  </si>
  <si>
    <t>Чернігівська обл., Прилуцький р., с. Жовтневе, вул.Леніна,19</t>
  </si>
  <si>
    <t>Жовтневий  первинний осередок Всеукраїнського об'єднання "Батьківщина"</t>
  </si>
  <si>
    <t>Цілина Микола Іванович,</t>
  </si>
  <si>
    <t>Чернігівська обл., Талалаївський р., смт Талалаївка, вул. Радянська, буд. 6, кв. 2</t>
  </si>
  <si>
    <t>Талалаївська районна організація партії захисників Вітчизни</t>
  </si>
  <si>
    <t>Бурдейна Олександра Миколаївна,</t>
  </si>
  <si>
    <t>Чернігівська обл., Прилуцький р., с. Дубовий Гай, вул.Леніна,23</t>
  </si>
  <si>
    <t>Дубогаївський первинний осередок Всеукраїнського об'єднання "Батьківщина"</t>
  </si>
  <si>
    <t>Чикиш Віра Віталіївна,</t>
  </si>
  <si>
    <t>Чернігівська обл., Талалаївський р., смт Талалаївка, вул. Щорса,26</t>
  </si>
  <si>
    <t>Талалаївська районна організація партії пенсіонерів України</t>
  </si>
  <si>
    <t>Трегуб Олексій Іванович,</t>
  </si>
  <si>
    <t>Чернігівська обл., Талалаївський р., смт Талалаївка, вул. Ватутіна, буд.2</t>
  </si>
  <si>
    <t>Талалаївська районна організація партії промисловців і підприємців України</t>
  </si>
  <si>
    <t>Плюта Леонід Михайлович,</t>
  </si>
  <si>
    <t>Чернігівська обл., Талалаївський р., смт Талалаївка, вул. Чкалова, буд.1,кв.1</t>
  </si>
  <si>
    <t>Талалаївська районна організація Партії регіонів</t>
  </si>
  <si>
    <t>2-84</t>
  </si>
  <si>
    <t>Сатишева Тамара Василівна,</t>
  </si>
  <si>
    <t>Чернігівська обл., м. Прилуки, вул. Костянтинівська, б. 134Б, кв. 22</t>
  </si>
  <si>
    <t>Прилуцька міська партійна організація Української партії "Зелена планета"</t>
  </si>
  <si>
    <t>Ющенко Микола Павлович, Перший секретар районного комітету</t>
  </si>
  <si>
    <t>15300, Чернігівська обл., Корюківський р., м. Корюківка, вул. Шевченка буд. 119, кв. 2</t>
  </si>
  <si>
    <t>Корюківська районна організація Комуністичної партії України</t>
  </si>
  <si>
    <t>Ткаченко Петро Іванович,</t>
  </si>
  <si>
    <t>Сядринська первинна партійна організація Корюківської районної організації Комуністичної партії України</t>
  </si>
  <si>
    <t>Чех Борис Петрович,</t>
  </si>
  <si>
    <t>15331, Чернігівська обл., Корюківський р., смт Холми, вул. Шевченка буд. 78</t>
  </si>
  <si>
    <t>Холминська первинна партійна організація Корюківської районної організації Комуністичної партії України</t>
  </si>
  <si>
    <t>Хоменко Анатолій Михайлович,</t>
  </si>
  <si>
    <t>15300, Чернігівська обл., Корюківський р., м. Корюківка, вул. І.Франка, буд. 5а, кв. 18</t>
  </si>
  <si>
    <t>Корюківська первинна партійна організація Корюківської районної організації Комуністичної партії України</t>
  </si>
  <si>
    <t>2-85</t>
  </si>
  <si>
    <t>Чулюк Ірина Георгіївна,</t>
  </si>
  <si>
    <t>Чернігівська обл., м. Прилуки, вул. Ярмаркова,б.41, кв. 12</t>
  </si>
  <si>
    <t>Прилуцька района партійна організація Української партії "Зелена планета"</t>
  </si>
  <si>
    <t>Сотник Юхим Федорович,</t>
  </si>
  <si>
    <t>15330, Чернігівська обл., Корюківський р., с. Камка, вул. Шевченка буд. 10</t>
  </si>
  <si>
    <t>Камківська первинна партійна організація Корюківської районної організації Комуністичної партії України</t>
  </si>
  <si>
    <t>Таран павло Павлович,</t>
  </si>
  <si>
    <t>Чернігівська обл., Прилуцький р., смт Мала Дівиця, вул.Островського,12</t>
  </si>
  <si>
    <t>Малодівицький  первинний осередок Всеукраїнського об'єднання "Батьківщина"</t>
  </si>
  <si>
    <t>Шкурко Василь Миколайович,</t>
  </si>
  <si>
    <t>15322, Чернігівська обл., Корюківський р., с. Лупасове</t>
  </si>
  <si>
    <t>Охрамієвська первинна партійна організація Корюківської районної організації Комуністичної партії України</t>
  </si>
  <si>
    <t>Чернігівська обл., Сосницький р., с. Синютин</t>
  </si>
  <si>
    <t>Синютинський сільський первинний осередок Української Народної Партії</t>
  </si>
  <si>
    <t>Мокій Валентина Віталіївна,</t>
  </si>
  <si>
    <t>Чернігівська обл., Талалаївський р., смт Талалаївка, вул. Леніна,16</t>
  </si>
  <si>
    <t>Талалаївська районна партійна організація "Союз"</t>
  </si>
  <si>
    <t>Плюта Валерій Володимирович,</t>
  </si>
  <si>
    <t>Чернігівська обл., Талалаївський р., смт Талалаївка, вул. Чапаєва,20</t>
  </si>
  <si>
    <t>Талалаївська районна організація громадської партії "Пора"</t>
  </si>
  <si>
    <t>Перелюбська первинна партійна організація Корюківської районної організації Комуністичної партії України</t>
  </si>
  <si>
    <t>Бороденко Людмила Михайлівна,</t>
  </si>
  <si>
    <t>Чернігівська обл., Талалаївський р., смт Талалаївка, вул. Пирогова,9</t>
  </si>
  <si>
    <t>Талалаївська районна партійна організація Республіканської партії України</t>
  </si>
  <si>
    <t>Бірюк Надія Іванівна,</t>
  </si>
  <si>
    <t>Чернігівська обл., Сосницький р., с. Костирів</t>
  </si>
  <si>
    <t>Костирівський сільський первинний осередок Української Народної Партії</t>
  </si>
  <si>
    <t>Чомор Ольга Миколаївна,</t>
  </si>
  <si>
    <t>Чернігівська обл., Прилуцький р., с. Знам'янка, вул.Леніна,14</t>
  </si>
  <si>
    <t>Знамянський первинний осередок Всеукраїнського об'єднання "Батьківщина"</t>
  </si>
  <si>
    <t>Куниця Олександр Петрович,</t>
  </si>
  <si>
    <t>Чернігівська обл., Талалаївський р., смт Талалаївка, вул. Перемоги,4</t>
  </si>
  <si>
    <t>Талалаївська районна організація Селянської партії України</t>
  </si>
  <si>
    <t>Ющенко Микола Павлович,</t>
  </si>
  <si>
    <t>Чернігівська обл., Корюківський р., с. Олександрівка, вул. Леніна б. 58а</t>
  </si>
  <si>
    <t>Олександрівська первинна партійна організація Корюківської районної організації Комуністичної партії України</t>
  </si>
  <si>
    <t>Єрмак Юрій Олександрович,</t>
  </si>
  <si>
    <t>Чернігівська обл., Талалаївський р., смт Талалаївка, пров. Лермонтова,47</t>
  </si>
  <si>
    <t>Талалаївська районна партійна організація політичної партії "Совість України"</t>
  </si>
  <si>
    <t>Радченко Анатолій Михайлович,</t>
  </si>
  <si>
    <t>Чернігівська обл., Сосницький р., с. Кнути</t>
  </si>
  <si>
    <t>Кнутівський сільський первинний осередок Української Народної Партії</t>
  </si>
  <si>
    <t>Половко Інна Володимирівна,</t>
  </si>
  <si>
    <t>Чернігівська обл., Талалаївський р., смт Талалаївка, вул. Першотравнева,26</t>
  </si>
  <si>
    <t>Талалаївська районна організація партії "Солідарність"</t>
  </si>
  <si>
    <t>Міщенко Валентин Іванович,</t>
  </si>
  <si>
    <t>Чернігівська обл., Сосницький р., с. Велике Устя</t>
  </si>
  <si>
    <t>Великоустівський  сільський первинний осередок Української Народної Партії</t>
  </si>
  <si>
    <t>Портянко Віктор Миколайович,</t>
  </si>
  <si>
    <t>Чернігівська обл., Талалаївський р., смт Талалаївка, вул. Перемоги,61</t>
  </si>
  <si>
    <t>Талалаївська районна організація Соціал-демократичної партії України (об'єднаної)</t>
  </si>
  <si>
    <t>Кобиш Ганна Вячеславівна, перший секретар</t>
  </si>
  <si>
    <t>Чернігівська обл., Талалаївський р., смт Талалаївка, вул. Леніна, буд.7, кв. 1</t>
  </si>
  <si>
    <t>Талалаївська районна організація Соціалістичної партії України</t>
  </si>
  <si>
    <t>Співак Юрій Григорович,</t>
  </si>
  <si>
    <t>Чернігівська обл., Талалаївський р., смт Талалаївка, вул. Леніна, буд.№60 кв.4</t>
  </si>
  <si>
    <t>Талалаївська районна організація політичної партії Християнсько-Демократичний союз</t>
  </si>
  <si>
    <t>Мусієнко Ніна Іванівна,</t>
  </si>
  <si>
    <t>Чернігівська обл., м. Прилуки, вул.котляревського,65Акв.35</t>
  </si>
  <si>
    <t>Первинна партійна організація №4 прилуцької міської партійної організації Всеукраїнського об'єднання "Батьківщина"</t>
  </si>
  <si>
    <t>Чернігівська обл., Талалаївський р., смт Талалаївка, вул. Перемоги,90</t>
  </si>
  <si>
    <t>Талалаївська районна ліберальна партія України</t>
  </si>
  <si>
    <t>Чернігівська обл., Талалаївський р., смт Талалаївка, вул. Фрунзе,30</t>
  </si>
  <si>
    <t>Пастернак Таїсія Михайлівна,</t>
  </si>
  <si>
    <t>Чернігівська обл., Сосницький р., с. Бондарівка</t>
  </si>
  <si>
    <t>Бондарівський сільський первинний осередок Української Народної Партії</t>
  </si>
  <si>
    <t>Опришко Володимир Андрійович,</t>
  </si>
  <si>
    <t>Чернігівська обл., Талалаївський р., смт Талалаївка, вул. Леніна,28</t>
  </si>
  <si>
    <t>Талалаївська районна організація Української Народної партії</t>
  </si>
  <si>
    <t>Клочко Анатолій Іванович,</t>
  </si>
  <si>
    <t>Чернігівська обл., Талалаївський р., с. Скороходове, вул. 50-річчя Перемоги, 136</t>
  </si>
  <si>
    <t>Талалаївська районна організація Української селянської демократичної партії</t>
  </si>
  <si>
    <t>Кузьменко Лілія Митрофанівна,</t>
  </si>
  <si>
    <t>Чернігівська обл., м. Прилуки, вул. Костянтинівська,б. 98А, кв.23</t>
  </si>
  <si>
    <t>Прилуцька районна  партійна організація "Жінки за майбутнє" Всеукраїнського політичного об'єднання</t>
  </si>
  <si>
    <t>Піскун Галина Миколаївна,</t>
  </si>
  <si>
    <t>Чернігівська обл., Сосницький р., с. Бутівка</t>
  </si>
  <si>
    <t>Бутівський сільський первинний осередок Української Народної Партії</t>
  </si>
  <si>
    <t>Сорока Костянтин Миколайович, голова</t>
  </si>
  <si>
    <t>Чернігівська обл., Талалаївський р., смт Талалаївка, вул. Ватутіна,4а, кв.1</t>
  </si>
  <si>
    <t>Талалаївська районна організація Партії Наталії Королевської "Україна - Вперед!"</t>
  </si>
  <si>
    <t>Чусь Микола Іванович,</t>
  </si>
  <si>
    <t>Чернігівська обл., Сосницький р., с. Конятин</t>
  </si>
  <si>
    <t>Конятинський сільський первинний осередок Української Народної Партії</t>
  </si>
  <si>
    <t>Мельник Валентина Михайлівна,</t>
  </si>
  <si>
    <t>Чернігівська обл., Сосницький р., с. Кудрівка</t>
  </si>
  <si>
    <t>Кудрівський сільський первинний осередок Української Народної Партії</t>
  </si>
  <si>
    <t>Ірха Ольга Олексіївна,</t>
  </si>
  <si>
    <t>Чернігівська обл., Сосницький р., с. Шаболтасівка</t>
  </si>
  <si>
    <t>Шаболтасівський сільський первинний осередок Української Народної Партії</t>
  </si>
  <si>
    <t>Адаменко Анатолій Миколайович,</t>
  </si>
  <si>
    <t>Чернігівська обл., Сосницький р., с. Авдіївка</t>
  </si>
  <si>
    <t>Авдіївський сільський первинний осередок Української Народної Партії</t>
  </si>
  <si>
    <t>2-192</t>
  </si>
  <si>
    <t>Колоскова Юлія Леонідівна,</t>
  </si>
  <si>
    <t>Чернігівська обл., м. Прилуки, вул. Гвардійська, б. 48, кв.2</t>
  </si>
  <si>
    <t>Первинний партійний оосередок №6 Прилуцької міської організації Народної Партії</t>
  </si>
  <si>
    <t>Лиходій Віктор Михайлович,</t>
  </si>
  <si>
    <t>Чернігівська обл., Сосницький р., с. Пекарів</t>
  </si>
  <si>
    <t>Пекарівський сільський первинний осередок Української Народної Партії</t>
  </si>
  <si>
    <t>2-101</t>
  </si>
  <si>
    <t>Даниленко Іван Павлович,</t>
  </si>
  <si>
    <t>Чернігівська обл., Прилуцький р., с. Дубовий Гай, пров.Рибацький,9</t>
  </si>
  <si>
    <t>Дубогаєвська первинна партійна організація Прилуцької районної організації Соціалістичної партії України</t>
  </si>
  <si>
    <t>2-199</t>
  </si>
  <si>
    <t>Дмитренко Олег Олександрович,</t>
  </si>
  <si>
    <t>Чернігівська обл., вул. 1 Травня, б.99.кв.35</t>
  </si>
  <si>
    <t>Первинний партійний осередок №13 Прилуцької міської організації Народної Партії</t>
  </si>
  <si>
    <t>2-102</t>
  </si>
  <si>
    <t>Зозуля Володимир Іванович,</t>
  </si>
  <si>
    <t>Чернігівська обл., Прилуцький р., с. Жовтневе, вул.Панченка,6а</t>
  </si>
  <si>
    <t>Жовтневська первинна партійна організація Прилуцької районної організації Соціалістичної партії України</t>
  </si>
  <si>
    <t>Божко С.І.,</t>
  </si>
  <si>
    <t>Чернігівська обл., Прилуцький р., смт Мала Дівиця, вул.Незалежності,11А</t>
  </si>
  <si>
    <t>0-36</t>
  </si>
  <si>
    <t>Бурмака Василь Миколайович,</t>
  </si>
  <si>
    <t>Чернігівська обл., м. Прилуки, вул.Ветеранська,18кв.3</t>
  </si>
  <si>
    <t>первинна партійна організація №3 Прилуцької міської партійної організації  Соціалістичної партії України</t>
  </si>
  <si>
    <t>0-37</t>
  </si>
  <si>
    <t>Гулак юрій Андрійович,</t>
  </si>
  <si>
    <t>Чернігівська обл., вулФрунзе,21</t>
  </si>
  <si>
    <t>Первинна партійна організація №4 Прилуцької міської партійної організації  Соціалістичної партії України</t>
  </si>
  <si>
    <t>0-38</t>
  </si>
  <si>
    <t>Розіна Світлана Михайлівна,</t>
  </si>
  <si>
    <t>Чернігівська обл., м. Прилуки, О.Кошового,6</t>
  </si>
  <si>
    <t>Первинна партійна організація №5 Прилуцької міської партійної організації  Соціалістичної партії України</t>
  </si>
  <si>
    <t>Полівцева Лідія Василівна,</t>
  </si>
  <si>
    <t>Чернігівська обл., Сосницький р., с. Чорнотичі</t>
  </si>
  <si>
    <t>Чорнотицький сільський первинний осередок Української Народної Партії</t>
  </si>
  <si>
    <t>0-40</t>
  </si>
  <si>
    <t>Рябков Ігор Михайлович,</t>
  </si>
  <si>
    <t>Чернігівська обл., м. Прилуки, вул.Червоноармійська,78квю.32</t>
  </si>
  <si>
    <t>Первинна партійна організація №7 Прилуцької міської партійної організації  Соціалістичної партії України</t>
  </si>
  <si>
    <t>Деревянко Інна Миколаївна,</t>
  </si>
  <si>
    <t>Чернігівська обл., Прилуцький р., с. Велика Дівиця, вул. Героїв Війни, б. 73</t>
  </si>
  <si>
    <t>Великодівицький  первинний осередок Прилуцької районної організації Єдиного Центру</t>
  </si>
  <si>
    <t>марйоха валерій Миколайович,</t>
  </si>
  <si>
    <t>Чернігівська обл., м. Прилуки, 2 пров.І Травня,24</t>
  </si>
  <si>
    <t>Первинна партійна організація №8 Прилуцької міської партійної організації  Соціалістичної партії України</t>
  </si>
  <si>
    <t>Полоз Любов Іванівна,</t>
  </si>
  <si>
    <t>Чернігівська обл., Прилуцький р., с. Красляни, вул. Лукомська б. 4</t>
  </si>
  <si>
    <t>Краслянський первинний осередок Прилуцької районної організації Єдиного Центру</t>
  </si>
  <si>
    <t>2-126</t>
  </si>
  <si>
    <t>Кравченко Ольга Олексіївна,</t>
  </si>
  <si>
    <t>Чернігівська обл., Прилуцький р., с. Нетяжино, вул.Перемоги,28</t>
  </si>
  <si>
    <t>Нетяжинська  первинна партійна організація Прилуцької районної організації  Соціалістичної партії України</t>
  </si>
  <si>
    <t>2-210</t>
  </si>
  <si>
    <t>Чернова Валентина Володимирівна, Голова осередку</t>
  </si>
  <si>
    <t>17500, Чернігівська обл., м. Прилуки, вул. Залізнична, б.72</t>
  </si>
  <si>
    <t>Первинний партійний осередок №24 Прилуцької міської організації Народної Партії</t>
  </si>
  <si>
    <t>2-125</t>
  </si>
  <si>
    <t>Бодько Олександр Олександрович,</t>
  </si>
  <si>
    <t>Чернігівська обл., Прилуцький р., с. Лісові Сорочинці, вул.Дементовича,46/2</t>
  </si>
  <si>
    <t>Лісовосорочинська первинна партійна організація Прилуцької районної організації  Соціалістичної партії України</t>
  </si>
  <si>
    <t>0-54</t>
  </si>
  <si>
    <t>Полонець Олена Віталіївна,</t>
  </si>
  <si>
    <t>Чернігівська обл., м. Прилуки, вул. Луначарського, б. 12</t>
  </si>
  <si>
    <t>Первинна партійна організація № 21 Прилуцької міської партійної організації Соціалістичної партії України</t>
  </si>
  <si>
    <t>2-209</t>
  </si>
  <si>
    <t>Діденко Надія Михайлівна,</t>
  </si>
  <si>
    <t>Чернігівська обл., м. Прилуки, вул. Амбулаторна,б.3</t>
  </si>
  <si>
    <t>Первинний партійний осередок №23 Прилуцької міської організації Народної Партії</t>
  </si>
  <si>
    <t>Шатковська Марія Григорівна,</t>
  </si>
  <si>
    <t>Чернігівська обл., Сосницький р., с. Волинка</t>
  </si>
  <si>
    <t>Волинківський сільський первинний осередок Української Народної Партії</t>
  </si>
  <si>
    <t>0-55</t>
  </si>
  <si>
    <t>Ливчук Георгій Іванович,</t>
  </si>
  <si>
    <t>Чернігівська обл., м. Прилуки, вул. 1 Травня, б. 97, кв. 57</t>
  </si>
  <si>
    <t>Первинна партійна організація № 22 Прилуцької міської партійної організації Соціалістичної партії України</t>
  </si>
  <si>
    <t>2-124</t>
  </si>
  <si>
    <t>Голуб Віктор Миколайович,</t>
  </si>
  <si>
    <t>Чернігівська обл., Прилуцький р., с. Обичів, вул.Незалежності,47г</t>
  </si>
  <si>
    <t>Обичівська первинна партійна організація Прилуцької районної організації  Соціалістичної партії України</t>
  </si>
  <si>
    <t>2-208</t>
  </si>
  <si>
    <t>Ляшенко Олександр Олегович,</t>
  </si>
  <si>
    <t>17500, Чернігівська обл., м. Прилуки, 2 Провул. Кустівський, б.4</t>
  </si>
  <si>
    <t>Первинний партійний осередок №22 Прилуцької міської організації Народної Партії</t>
  </si>
  <si>
    <t>0-56</t>
  </si>
  <si>
    <t>Овчарова Людмила Олександрівна,</t>
  </si>
  <si>
    <t>Чернігівська обл., м. Прилуки, вул. 18 Вересня, б. 28, кв. 36</t>
  </si>
  <si>
    <t>Первинна партійна організація № 23 Прилуцької міської партійної організації Соціалістичної партії України</t>
  </si>
  <si>
    <t>каліш В.Г.,</t>
  </si>
  <si>
    <t>Чернігівська обл., Прилуцький р., с. Івківці, вул.Пролетарська,6кв.8</t>
  </si>
  <si>
    <t>Гаца Олена Михайлівна,</t>
  </si>
  <si>
    <t>Чернігівська обл., Сосницький р., с. Загребелля</t>
  </si>
  <si>
    <t>Загребельський сільський первинний осередок Української Народної Партії</t>
  </si>
  <si>
    <t>2-207</t>
  </si>
  <si>
    <t>Івашова Людмила Василівна, Голова осередку</t>
  </si>
  <si>
    <t>17500, Чернігівська обл., м. Прилуки, вул. Київська, б.216, кв. 116</t>
  </si>
  <si>
    <t>Первинний партійний осередок №21 Прилуцької міської організації Народної Партії</t>
  </si>
  <si>
    <t>0-57</t>
  </si>
  <si>
    <t>Зімакова Тетяна Василівна,</t>
  </si>
  <si>
    <t>Чернігівська обл., м. Прилуки, вул. Воровського, б. 21, кв. 1</t>
  </si>
  <si>
    <t>Первинна партійна організація № 24 Прилуцької міської партійної організації Соціалістичної партії України</t>
  </si>
  <si>
    <t>0-39</t>
  </si>
  <si>
    <t>Шептун Валерій Миколайович,</t>
  </si>
  <si>
    <t>Чернігівська обл., м. Прилуки, провул. 1 Травня, б. 24</t>
  </si>
  <si>
    <t>Первинна партійна організація № 6 Прилуцької міської партійної організації Соціалістичної партії України</t>
  </si>
  <si>
    <t>0-59</t>
  </si>
  <si>
    <t>Макогон Володимир Іванович,</t>
  </si>
  <si>
    <t>Чернігівська обл., м. Прилуки, вул. військове містечко № 12, б.154, кв.10</t>
  </si>
  <si>
    <t>Первинна партійна організація № 26 Прилуцької міської партійної організації Соціалістичної партії України</t>
  </si>
  <si>
    <t>2-205</t>
  </si>
  <si>
    <t>Янина Надія Миколаївна, Голова осередку</t>
  </si>
  <si>
    <t>17500, Чернігівська обл., м. Прилуки, вул. Вавілова, б. 25а, кв.14</t>
  </si>
  <si>
    <t>Первинний партійний осередок №19 Прилуцької міської організації Народної Партії</t>
  </si>
  <si>
    <t>2-204</t>
  </si>
  <si>
    <t>Петрухно Тетяна Григорівна,</t>
  </si>
  <si>
    <t>17500, Чернігівська обл., м. Прилуки, вул. Миколаївська, б.117, кв. 68</t>
  </si>
  <si>
    <t>Первинний партійний осередок №18 Прилуцької міської організації Народної Партії</t>
  </si>
  <si>
    <t>2-211</t>
  </si>
  <si>
    <t>Ігнатенко Сергій Григорович, Голова осередку</t>
  </si>
  <si>
    <t>17500, Чернігівська обл., м. Прилуки, вул. Шевченка, б.107, кв.512</t>
  </si>
  <si>
    <t>Первинний партійний осередок №25 Прилуцької міської організації Народної Партії</t>
  </si>
  <si>
    <t>2-103</t>
  </si>
  <si>
    <t>пахарєва тетяна Іванівна,</t>
  </si>
  <si>
    <t>Чернігівська обл., Прилуцький р., с. Маціївка, вул.Дібровенська,1</t>
  </si>
  <si>
    <t>Маціївська Первинна партійна організація  Прилуцької районної організації Соціалістичної партії України</t>
  </si>
  <si>
    <t>0-60</t>
  </si>
  <si>
    <t>Барчук Дмитро Анатолійович,</t>
  </si>
  <si>
    <t>Чернігівська обл., м. Прилуки, вул. Незалежності, б. 78, кв. 34</t>
  </si>
  <si>
    <t>Первинна партійна організація № 27 Прилуцької міської партійної організації Соціалістичної партії України</t>
  </si>
  <si>
    <t>2-104</t>
  </si>
  <si>
    <t>Марусенко Володимир Олексійович,</t>
  </si>
  <si>
    <t>Чернігівська обл., Прилуцький р., смт Линовиця, вул.Заводська,9</t>
  </si>
  <si>
    <t>Павлівська Первинна партійна організація Прилуцької районної організації  Соціалістичної партії України</t>
  </si>
  <si>
    <t>0-61</t>
  </si>
  <si>
    <t>Резніченко Раїса Олександрівна,</t>
  </si>
  <si>
    <t>Чернігівська обл., м. Прилуки, вул. Соборна, б.5 кв.1</t>
  </si>
  <si>
    <t>Первинна партійна організація № 28 Прилуцької міської партійної організації Соціалістичної партії України</t>
  </si>
  <si>
    <t>2-105</t>
  </si>
  <si>
    <t>нужденко Сергій Миколайович,</t>
  </si>
  <si>
    <t>Чернігівська обл., Прилуцький р., с. Крутоярівка, вул.Переводська,6</t>
  </si>
  <si>
    <t>Крутоярівська Первинна партійна організація Прилуцької районної організації Соціалістичної партії України</t>
  </si>
  <si>
    <t>0-62</t>
  </si>
  <si>
    <t>Марченко Валентина Андріївна,</t>
  </si>
  <si>
    <t>Чернігівська обл., м. Прилуки, вул. Ярмаркова, б. 41/5 кв. 38</t>
  </si>
  <si>
    <t>Первинна партійна організація № 29 Прилуцької міської партійної організації Соціалістичної партії України</t>
  </si>
  <si>
    <t>2-106</t>
  </si>
  <si>
    <t>Мальована Марія Василівна,</t>
  </si>
  <si>
    <t>Чернігівська обл., Прилуцький р., с. Піддубівка, вул.Братів Мальованих,27</t>
  </si>
  <si>
    <t>Піддубівська Первинна партійна організація Прилуцької районної організації Соціалістичної партії України</t>
  </si>
  <si>
    <t>2-121</t>
  </si>
  <si>
    <t>папета Андрій Андрійович,</t>
  </si>
  <si>
    <t>Чернігівська обл., Прилуцький р., с. Полонки, вул.Печерська,13</t>
  </si>
  <si>
    <t>Полонківська Первинна партійна організація  Прилуцької міської партійної організації Соціалістичної партії України</t>
  </si>
  <si>
    <t>0-63</t>
  </si>
  <si>
    <t>Дністрян Наталія Михайлівна,</t>
  </si>
  <si>
    <t>Чернігівська обл., м. Прилуки, вул. Ветеранського б.9</t>
  </si>
  <si>
    <t>Первинна партійна  організація № 30 Прилуцької міської партійної організації Соціалістичної партії України</t>
  </si>
  <si>
    <t>2-122</t>
  </si>
  <si>
    <t>Лещотний Василь Григорович,</t>
  </si>
  <si>
    <t>Чернігівська обл., Прилуцький р., с. Білошапки, вул.Польова,11</t>
  </si>
  <si>
    <t>Білошапківська Первинна партійна організація Прилуцької районної організації Соціалістичної партії України</t>
  </si>
  <si>
    <t>2-46</t>
  </si>
  <si>
    <t>Мізюк Олексій Григорович,</t>
  </si>
  <si>
    <t>Чернігівська обл., Прилуцький р., с. Новий Лад, вул. Гагаріна, б.5</t>
  </si>
  <si>
    <t>Першотравневська первинна партійна організація Прилуцької районної організації Соціалістичної партії України</t>
  </si>
  <si>
    <t>2-123</t>
  </si>
  <si>
    <t>Шаповалов Василь Георгійович,</t>
  </si>
  <si>
    <t>Чернігівська обл., Прилуцький р., с. Радьківка, вул.Раковича,7</t>
  </si>
  <si>
    <t>Радьківська Первинна партійна організація  Прилуцької районної  організації Соціалістичної партії України</t>
  </si>
  <si>
    <t>0-53</t>
  </si>
  <si>
    <t>Алябєв Микола Кузьмич,</t>
  </si>
  <si>
    <t>Чернігівська обл., м. Прилуки, вул.Луначарського,34</t>
  </si>
  <si>
    <t>Первинна партійна організація №20 Прилуцької міської партійної організації Соціалістичної партії України</t>
  </si>
  <si>
    <t>2-48</t>
  </si>
  <si>
    <t>Сторчило Михайло Трохимович,</t>
  </si>
  <si>
    <t>Чернігівська обл., Прилуцький р., с. Переволочна, вул. Козацький Шлях,б.43</t>
  </si>
  <si>
    <t>Переволочанська первинна партійна організація Прилуцької районної організації Соціалістичної партії України</t>
  </si>
  <si>
    <t>0-58</t>
  </si>
  <si>
    <t>Макаренко Григорій Петрович,</t>
  </si>
  <si>
    <t>Чернігівська обл., м. Прилуки, 3 провул.Лермонтова,б.2</t>
  </si>
  <si>
    <t>Первинна партійна організація №25 Прилуцької міської партійної організації Соціалістичної партії України</t>
  </si>
  <si>
    <t>2-18</t>
  </si>
  <si>
    <t>Калюжний Микола Володимирович,</t>
  </si>
  <si>
    <t>Чернігівська обл., м. Прилуки, вул. О.Кобилянської,б.9</t>
  </si>
  <si>
    <t>Прилуцька міська партійна організація Республіканської партії України</t>
  </si>
  <si>
    <t>2-203</t>
  </si>
  <si>
    <t>Сайко Валентина Михайлівна,</t>
  </si>
  <si>
    <t>17500, Чернігівська обл., м. Прилуки, вул. Київська, б.499</t>
  </si>
  <si>
    <t>Первинний партійний осередок №17 Прилуцької міської організації Народної Партії</t>
  </si>
  <si>
    <t>2-202</t>
  </si>
  <si>
    <t>Блудова Лілія Арсеновна,</t>
  </si>
  <si>
    <t>Чернігівська обл., м. Прилуки, військове містечко 12,б. 150, кв.54</t>
  </si>
  <si>
    <t>Первинний партійний осередок №16 Прилуцької міської організації Народної Партії</t>
  </si>
  <si>
    <t>2-201</t>
  </si>
  <si>
    <t>Корнух Валентина Миколаївна,</t>
  </si>
  <si>
    <t>17500, Чернігівська обл., м. Прилуки, вул. Костянтинівська, б. 96, кв.26</t>
  </si>
  <si>
    <t>Первинний партійний осередок №15 Прилуцької міської організації Народної Партії</t>
  </si>
  <si>
    <t>Мізюк М.Г.,</t>
  </si>
  <si>
    <t>Чернігівська обл., Прилуцький р., с. Мазки, вул. Жовтнева, б. 87а</t>
  </si>
  <si>
    <t>Сарофенніков Г.К.,</t>
  </si>
  <si>
    <t>Чернігівська обл., Прилуцький р., с. Бубнівщина, вул. Бособрода, б. 39</t>
  </si>
  <si>
    <t>Чеботар В.П.,</t>
  </si>
  <si>
    <t>Чернігівська обл., Прилуцький р., с. Онищенків, пров. Зелений, б. 2</t>
  </si>
  <si>
    <t>Друченко Катерина Іллівна,</t>
  </si>
  <si>
    <t>Чернігівська обл., Прилуцький р., с. Густиня, вул. Ярмаркова, буд. 168</t>
  </si>
  <si>
    <t>Густинська сільська організація Партії регіонів</t>
  </si>
  <si>
    <t>Козакова Надія Василівна,</t>
  </si>
  <si>
    <t>Чернігівська обл., Прилуцький р., смт Линовиця, вул. Незалежності буд. 54</t>
  </si>
  <si>
    <t>Линовицька сільська організація Партії регіонів</t>
  </si>
  <si>
    <t>Брудар Наталія Василівна,</t>
  </si>
  <si>
    <t>Чернігівська обл., Прилуцький р., с. Удайці, вул. Молодіжна буд. 89</t>
  </si>
  <si>
    <t>Полонківська сільська організація Партії регіонів</t>
  </si>
  <si>
    <t>Маслик Наталія Віталіївна,</t>
  </si>
  <si>
    <t>Чернігівська обл., Прилуцький р., смт Ладан, вул. Миру, буд. 95 а, кв. 25</t>
  </si>
  <si>
    <t>Подищанська сільська організація Партії регіонів</t>
  </si>
  <si>
    <t>Борисевич Микола Васильович,</t>
  </si>
  <si>
    <t>Чернігівська обл., Прилуцький р., с. Товкачівка, вул. Миру буд. 43</t>
  </si>
  <si>
    <t>Петровська сільська організація Партії регіонів</t>
  </si>
  <si>
    <t>Білаш Володимир Іванович,</t>
  </si>
  <si>
    <t>17500, Чернігівська обл., м. Прилуки, вул. Київська, б.279, кімн. 3</t>
  </si>
  <si>
    <t>Прилуцька районна організація Соціалістичної партії України</t>
  </si>
  <si>
    <t>Савченко Володимир Дмитрович,</t>
  </si>
  <si>
    <t>Чернігівська обл., Сосницький р., с. Масалаівка</t>
  </si>
  <si>
    <t>Масалаївський сільський первинний осередок  Української Народної Партії</t>
  </si>
  <si>
    <t>Топчій Людмила Іванівна,</t>
  </si>
  <si>
    <t>Чернігівська обл., Талалаївський р., с. Березівка</t>
  </si>
  <si>
    <t>Березівський первинний сільський осередок Талалаївської районної організації ВО "Батьківщина"</t>
  </si>
  <si>
    <t>Горілик Тамара Іванівна,</t>
  </si>
  <si>
    <t>Чернігівська обл., Сосницький р., с. Гутище</t>
  </si>
  <si>
    <t>Гутищанський сільський первинний осередок  Української Народної Партії</t>
  </si>
  <si>
    <t>Куценок олександр михайлович,</t>
  </si>
  <si>
    <t>Чернігівська обл., Прилуцький р., с. Голубівка, вул.першотравнева,4</t>
  </si>
  <si>
    <t>Голубівський первинний осередок  Прилуцької районної організації Єдиного Центру</t>
  </si>
  <si>
    <t>Неруш Марина Олександрівна,</t>
  </si>
  <si>
    <t>15400, Чернігівська обл., Семенівський р., м. Семенівка, вул. Шевченко, буд. 3</t>
  </si>
  <si>
    <t>Семенівська первинна партійна організація №1 Семенівської районної організації Народної партії</t>
  </si>
  <si>
    <t>Сизоненко  Анатолій Володимирович,</t>
  </si>
  <si>
    <t>Чернігівська обл., Сосницький р., смт Сосниця, вул. Довженка,буд. 29</t>
  </si>
  <si>
    <t>Сосницький первинний осередок №2 Української Народної Партії</t>
  </si>
  <si>
    <t>Щербань Оксана анатоліївна,</t>
  </si>
  <si>
    <t>Чернігівська обл., Прилуцький р., с. Погреби, вул.Ніжинська,,127</t>
  </si>
  <si>
    <t>Погребівський первинний осередок Прилуцької районної організації Єдиного Центру</t>
  </si>
  <si>
    <t>Світлична Лариса Леонідівна,</t>
  </si>
  <si>
    <t>Чернігівська обл., Сосницький р., смт Сосниця, пров Зелений, буд. 22 кв. 2</t>
  </si>
  <si>
    <t>Сосницький первинний осередок №1 Української Народної Партії</t>
  </si>
  <si>
    <t>Степаненко Ніна Михайлівна,</t>
  </si>
  <si>
    <t>Чернігівська обл., Прилуцький р., с. Воровського, вул.панченка,22</t>
  </si>
  <si>
    <t>Жовтневський  первинний осередок Прилуцької районної організації Єдиного Центру</t>
  </si>
  <si>
    <t>Мисан Григорій Володимирович,</t>
  </si>
  <si>
    <t>Чернігівська обл., м. Прилуки, вул. Київська, б. 279, кв. 3</t>
  </si>
  <si>
    <t>Прилуцька міська партійна організація Соціалістичної партії України</t>
  </si>
  <si>
    <t>Андрійченко Олена Юріївна,</t>
  </si>
  <si>
    <t>Чернігівська обл., м. Прилуки, вул.8березня,31Б,кв.10</t>
  </si>
  <si>
    <t>первинний осередок №1 Прилуцької міської організаціїЄдиного Центру</t>
  </si>
  <si>
    <t>0-42</t>
  </si>
  <si>
    <t>Удод Михайло Васильович,</t>
  </si>
  <si>
    <t>Чернігівська обл., м. Прилуки, вул. Пушкіна, б.78, кв. 85</t>
  </si>
  <si>
    <t>Первинна партійна організація №9 Прилуцької міської партійної організації Республіканської партії України</t>
  </si>
  <si>
    <t>гаценко Тетяна іванівна,</t>
  </si>
  <si>
    <t>Чернігівська обл., м. Прилуки, вул.київська,243кв.3</t>
  </si>
  <si>
    <t>первинний осередок №3 Прилуцької міської організаціїЄдиного Центру</t>
  </si>
  <si>
    <t>15452, Чернігівська обл., Семенівський р., с. Погорільці, вулиця Першотравнева</t>
  </si>
  <si>
    <t>Погорільська первинна партійна організація №2 Семенівської районної організації Народної партії</t>
  </si>
  <si>
    <t>0-43</t>
  </si>
  <si>
    <t>Глушак Павло Григорович,</t>
  </si>
  <si>
    <t>Чернігівська обл., м. Прилуки, вул. Ярмаркова, б. 41/4, кв. 89</t>
  </si>
  <si>
    <t>Первинна партійна організація № 10 Прилуцької міської партійної організації Соціалістична партія України</t>
  </si>
  <si>
    <t>Климуха ольга Олександрівна,</t>
  </si>
  <si>
    <t>Чернігівська обл., м. Прилуки, вул.І травня,113 ькв.55</t>
  </si>
  <si>
    <t>первинний осередок №11прилуцької міської організаці Єдиного центру</t>
  </si>
  <si>
    <t>0-44</t>
  </si>
  <si>
    <t>Ревенко Олександр Петрович,</t>
  </si>
  <si>
    <t>Чернігівська обл., м. Прилуки, вул. Гвардійська, б. 92, кв. 4</t>
  </si>
  <si>
    <t>Первинна партійна організація № 11Прилуцької міської партійної організації Соціалістичної партії України</t>
  </si>
  <si>
    <t>Рогальов Олександр михайлович,</t>
  </si>
  <si>
    <t>Чернігівська обл., м. Прилуки, військове містечко№12,б.12кв.3</t>
  </si>
  <si>
    <t>первинний осередок №21 Прилуцької міської організації Єдиного Центру</t>
  </si>
  <si>
    <t>Бик Надія Дмитрівна,</t>
  </si>
  <si>
    <t>Чернігівська обл., Сосницький р., смт Сосниця, вул. Чернігівська,буд. 25а кв.7</t>
  </si>
  <si>
    <t>Сосницький селищний первинний осередок Селянської партії України</t>
  </si>
  <si>
    <t>Сердюк Іван Григорович,</t>
  </si>
  <si>
    <t>Чернігівська обл., Талалаївський р., с. Довгалівка</t>
  </si>
  <si>
    <t>Довгалівський первинний партійний осередок Талалаївської районної організації Соціалістичної партії України</t>
  </si>
  <si>
    <t>Човновий Микола Матвійович,</t>
  </si>
  <si>
    <t>Чернігівська обл., м. Прилуки, вул.гвардійська,98кв.16</t>
  </si>
  <si>
    <t>Ладанський  первинний осередок Української народної партії</t>
  </si>
  <si>
    <t>Савченко Микола Павлович ,</t>
  </si>
  <si>
    <t>Чернігівська обл., Талалаївський р., с. Обухове</t>
  </si>
  <si>
    <t>Обухівський первинний партійний осередок Талалаївської районної організації Соціалістичної партії України</t>
  </si>
  <si>
    <t>Петриченко Галина Олександрівна,</t>
  </si>
  <si>
    <t>Чернігівська обл., Сосницький р., с. Хлоп'яники, вул. Перемоги, буд. 7</t>
  </si>
  <si>
    <t>Хлоп'яницька сільська організація Партії регіонів</t>
  </si>
  <si>
    <t>Селюх володимир Павлович,</t>
  </si>
  <si>
    <t>Чернігівська обл., м. Прилуки, вул.Гвардійська,98,кв.16</t>
  </si>
  <si>
    <t>Сухополов'янський первинний осередок Української Народної Партії</t>
  </si>
  <si>
    <t>Кобиш Олександр Григорович,</t>
  </si>
  <si>
    <t>Чернігівська обл., Талалаївський р., с. Основа</t>
  </si>
  <si>
    <t>Основський первинний партійний осередок Талалаївської районної організації Соціалістичної партії України</t>
  </si>
  <si>
    <t>Остапенко Людмила Василівна,</t>
  </si>
  <si>
    <t>Охріменко Анатолій Андрійович,</t>
  </si>
  <si>
    <t>Чернігівська обл., Сосницький р., смт Сосниця, вул. Чернігівська,буд.19кв. 1</t>
  </si>
  <si>
    <t>Сосницька первинна партійна організація №3 Соціалістичної партії України</t>
  </si>
  <si>
    <t>Кумейко Юлія Павлівна,</t>
  </si>
  <si>
    <t>Чернігівська обл., Прилуцький р., с. Лісові Сорочинці, вул. Дмитрова, буд. 98</t>
  </si>
  <si>
    <t>Лісовосорочинський первинний осередок Всеукраїнського об'єднання "Батьківщина"</t>
  </si>
  <si>
    <t>Панасенко Григорій Миколайович,</t>
  </si>
  <si>
    <t>Чернігівська обл., Талалаївський р., с. Грабщина</t>
  </si>
  <si>
    <t>Поповичківський первинний партійний осередок Талалаївської районної організації Соціалістичної партії України</t>
  </si>
  <si>
    <t>Коробко Володимр Едуардович,</t>
  </si>
  <si>
    <t>15452, Чернігівська обл., Семенівський р., с. Погорільці, вулиця Івана Франка</t>
  </si>
  <si>
    <t>Погорільська первинна партійна організація №1 Семенівської районної організації Народної партії</t>
  </si>
  <si>
    <t>Дворецький Микола Олексійович,</t>
  </si>
  <si>
    <t>Чернігівська обл., Сосницький р., с. Кнути, вул. Панченка,буд,5</t>
  </si>
  <si>
    <t>Кнутівська сільська первинна партійна організація Соціалістичної партії України</t>
  </si>
  <si>
    <t>Веремієнко Оксана Вікторівна,</t>
  </si>
  <si>
    <t>Чернігівська обл., Прилуцький р., с. Дідівці, вул. Гагаріна, буд. 14</t>
  </si>
  <si>
    <t>Дідівський первинний осередок Всеукраїнського об'єднання "Батьківщина"</t>
  </si>
  <si>
    <t>Климов Віктор Миколайович,</t>
  </si>
  <si>
    <t>Чернігівська обл., Прилуцький р., смт Линовиця, вул.Заводська,19кв.2</t>
  </si>
  <si>
    <t>Линовицький первинний осередок Прилуцької районної організації Української Народної Партії</t>
  </si>
  <si>
    <t>Марченко Василь Григорович,</t>
  </si>
  <si>
    <t>15450, Чернігівська обл., Семенівський р., с. Орликівка, вул. Лісна</t>
  </si>
  <si>
    <t>Орликівська первинна партійна організація Семенівської районної організації Народної партії</t>
  </si>
  <si>
    <t>Дзюбенко Микола Павлович,</t>
  </si>
  <si>
    <t>Чернігівська обл., Прилуцький р., с. Смош, вул. Леніна, буд. 29</t>
  </si>
  <si>
    <t>Смошанський первинний осередок Всеукраїнського об'єднання "Батьківщина"</t>
  </si>
  <si>
    <t>Казановський Михайло Миколайович,</t>
  </si>
  <si>
    <t>15432, Чернігівська обл., Семенівський р., с. Іванівка, вул. Озерна</t>
  </si>
  <si>
    <t>Іванівська первинна партійна організація Семенівської районної організації Народної партії</t>
  </si>
  <si>
    <t>Скляр Валентина Петрівна,</t>
  </si>
  <si>
    <t>Чернігівська обл., Сосницький р., с. Лави, вул. К.Маркса,буд. 46</t>
  </si>
  <si>
    <t>Лавська сільська первинна партійна організація Соціалістичної партії України</t>
  </si>
  <si>
    <t>Марченко Микола Іванович,</t>
  </si>
  <si>
    <t>Чернігівська обл., Талалаївський р., смт Талалаївка</t>
  </si>
  <si>
    <t>Талалаївський первинний партійний осередок №2 Талалаївської районної організації Соціалістичної партії України</t>
  </si>
  <si>
    <t>Примак Надія Петрівна,</t>
  </si>
  <si>
    <t>Чернігівська обл., Сосницький р., с. Пекарів, вул. Молодіжна,буд. 2</t>
  </si>
  <si>
    <t>Пекарівська сільська первинна партійна організація Соціалістичної партії України</t>
  </si>
  <si>
    <t>бідний Микола Григорович,</t>
  </si>
  <si>
    <t>Чернігівська обл., Прилуцький р., с. Івківці, вул.Молодіжна,2кв.1</t>
  </si>
  <si>
    <t>Івківський первинний осередок Прилуцької районної організації Української народної партії</t>
  </si>
  <si>
    <t>Кузьменко Людмила Миколаївна,</t>
  </si>
  <si>
    <t>Чернігівська обл., Прилуцький р., с. Крутоярівка, вул. Шевченка, буд. 105</t>
  </si>
  <si>
    <t>Крутоярівський первинний осередок Всеукраїнського об'єднання "Батьківщина"</t>
  </si>
  <si>
    <t>Комлик Іван Михайлович,</t>
  </si>
  <si>
    <t>Чернігівська обл., Талалаївський р., смт Талалаївка, вул. Леніна 51 "б" кв.2</t>
  </si>
  <si>
    <t>Талалаївський первинний партійний осередок №3 Талалаївської районної організації Соціалістичної партії України</t>
  </si>
  <si>
    <t>Кирпа Михайло Іванович,</t>
  </si>
  <si>
    <t>Чернігівська обл., Прилуцький р., с. Рудівка, вул.Кошового,23</t>
  </si>
  <si>
    <t>Рудівський первинний осередок прилуцької районної організації Української Народної Партії</t>
  </si>
  <si>
    <t>Шило Лариса Петрівна,</t>
  </si>
  <si>
    <t>Іващенко Любов Іванівна,</t>
  </si>
  <si>
    <t>Чернігівська обл., Сосницький р., с. Спаське, вул. Горького,буд. 9</t>
  </si>
  <si>
    <t>Спаська сільська первинна партійна організація Соціалістичної партії України</t>
  </si>
  <si>
    <t>Горєлий Олександр Васильович,</t>
  </si>
  <si>
    <t>Хотіївська первинна партійна організація Семенівської районної організації Народної партії</t>
  </si>
  <si>
    <t>Плиска Надія Миколаївна,</t>
  </si>
  <si>
    <t>Чернігівська обл., Прилуцький р., с. Товкачівка, вул. Миру, буд. 138</t>
  </si>
  <si>
    <t>Товкачівський первинний осередок Всеукраїнського об'єднання "Батьківщина"</t>
  </si>
  <si>
    <t>Прихідько Олександр Іванович,</t>
  </si>
  <si>
    <t>Чернігівська обл., Талалаївський р., смт Талалаївка, вул. Шевченка 19</t>
  </si>
  <si>
    <t>Талалаївський первинний партійний осередок №4 Талалаївської районної організації Соціалістичної партії України</t>
  </si>
  <si>
    <t>82/7</t>
  </si>
  <si>
    <t>15400, Чернігівська обл., Семенівський р., м. Семенівка, вул. Шевченко, 3</t>
  </si>
  <si>
    <t>Семенівська районна організація Народної партії</t>
  </si>
  <si>
    <t>Федоренко Микола Станіславович,</t>
  </si>
  <si>
    <t>Соснівська сільська первинна партійна організація Соціалістичної партії України</t>
  </si>
  <si>
    <t>Смотрик Валентина Миколаївна,</t>
  </si>
  <si>
    <t>Чернігівська обл., Прилуцький р., с. Малківка, вул. Леніна, буд. 10</t>
  </si>
  <si>
    <t>Канівщинський первинний осередок Всеукраїнського об'єднання "Батьківщина"</t>
  </si>
  <si>
    <t>Денисенко Микола Іванович,</t>
  </si>
  <si>
    <t>Талалаївський первинний партійний осередок Талалаївської районної організації Соціалістичної партії України</t>
  </si>
  <si>
    <t>Алексенко Тетяна Миколаївна,</t>
  </si>
  <si>
    <t>Чернігівська обл., Сосницький р., с. Бондарівка, вул.О.Десняка,буд. 14</t>
  </si>
  <si>
    <t>Бондарівська сільська первинна партійна організація Соціалістичної партії України</t>
  </si>
  <si>
    <t>Биковець Михайло Дмитрович,</t>
  </si>
  <si>
    <t>Чернігівська обл., Сосницький р., с. Купчичі, вул. Леніна,буд. 6</t>
  </si>
  <si>
    <t>Купчицька сільська первинна партійна організація Соціалістичної партії України</t>
  </si>
  <si>
    <t>2-39</t>
  </si>
  <si>
    <t>Кожушко Володимир Васильович,</t>
  </si>
  <si>
    <t>Чернігівська обл., Прилуцький р., с. Канівщина, вул. Г.Степанюка, б.7</t>
  </si>
  <si>
    <t>Канівщинська первинна партійна організація Прилуцької районної організації Соціалістичної партії України</t>
  </si>
  <si>
    <t>2-40</t>
  </si>
  <si>
    <t>Глушко Станіслав Михайлович,</t>
  </si>
  <si>
    <t>Чернігівська обл., Прилуцький р., с. Валки, вул. Леніна, б. 7</t>
  </si>
  <si>
    <t>Валківська первинна партійна організація Прилуцької районної організації Соціалістичної партії України</t>
  </si>
  <si>
    <t>Мельник Ірина Петрівна,</t>
  </si>
  <si>
    <t>Чернігівська обл., Сосницький р., с. Масалаівка, вул. Соціалістична,буд. 8</t>
  </si>
  <si>
    <t>Масалаївська сільська первинна партійна організація Соціалістичної партії України</t>
  </si>
  <si>
    <t>Павлиш Олександра Григорівна,</t>
  </si>
  <si>
    <t>Чернігівська обл., Талалаївський р., с. Червоний Плугатар</t>
  </si>
  <si>
    <t>Червоноплугатарський первинний партійний осередок Талалаївської районної організації Соціалістичної партії України</t>
  </si>
  <si>
    <t>2-41</t>
  </si>
  <si>
    <t>Кущ Василь Петрович,</t>
  </si>
  <si>
    <t>Чернігівська обл., Прилуцький р., с. Погреби, вул. Русакова, б.8</t>
  </si>
  <si>
    <t>Погребська первинна партійна організація Прилуцької районної організації Соціалістичної партії України</t>
  </si>
  <si>
    <t>Мойсеєнко Тетяна Євгенівна,</t>
  </si>
  <si>
    <t>Чернігівська обл., Прилуцький р., с. Обичів, пров.Михайлівський, буд. 6</t>
  </si>
  <si>
    <t>Обичівська сільська організація Партії регіонів</t>
  </si>
  <si>
    <t>Ганетченко Оксана Михайлівна,</t>
  </si>
  <si>
    <t>Чернігівська обл., Прилуцький р., с. Нова Гребля, вул. Польова, буд. 23</t>
  </si>
  <si>
    <t>Новогребельський первинний осередок Всеукраїнського об'єднання "Батьківщина"</t>
  </si>
  <si>
    <t>Титкач Валентина Василівна,</t>
  </si>
  <si>
    <t>Чернігівська обл., Сосницький р., с. Якличі, вул.Бр.Подорожніх, буд. 12</t>
  </si>
  <si>
    <t>Яклицька сільська первинна партійна організація Соціалістичної партії України</t>
  </si>
  <si>
    <t>2-42</t>
  </si>
  <si>
    <t>Каліш Галина Павлівна,</t>
  </si>
  <si>
    <t>Чернігівська обл., Прилуцький р., с. Заїзд, вул. Короткого, б. 118</t>
  </si>
  <si>
    <t>Заїздська первинна партійна організація Прилуцької районної організації Соціалістичної партії України</t>
  </si>
  <si>
    <t>Андрійченко Юрій Миколайович,</t>
  </si>
  <si>
    <t>Чернігівська обл., Талалаївський р., с. Юрківці</t>
  </si>
  <si>
    <t>Юрківцівський первинний партійний осередок Талалаївської районної організації Соціалістичної партії України</t>
  </si>
  <si>
    <t>2-43</t>
  </si>
  <si>
    <t>Проценко Ганна Миколаївна,</t>
  </si>
  <si>
    <t>Чернігівська обл., Прилуцький р., с. Полова, вул. Дружби, б.67</t>
  </si>
  <si>
    <t>Половянська первинна партійна організація Прилуцької районної організації Соціалістичної партії України</t>
  </si>
  <si>
    <t>Сунгуров Валерій Миколайович,</t>
  </si>
  <si>
    <t>Чернігівська обл., Прилуцький р., с. Петрівка, вул. Шевченка, буд. 7</t>
  </si>
  <si>
    <t>Петрівський первинний осередок Всеукраїнського об'єднання "Батьківщина"</t>
  </si>
  <si>
    <t>2-44</t>
  </si>
  <si>
    <t>Москаленко Микола Васильович,</t>
  </si>
  <si>
    <t>Чернігівська обл., Прилуцький р., с. Білорічиця, провул. Садовий, б.9</t>
  </si>
  <si>
    <t>Білорічицька первинна партійна організація Прилуцької районної організації Соціалістичної партії України</t>
  </si>
  <si>
    <t>Романенко Олександр Олексійович,</t>
  </si>
  <si>
    <t>Чернігівська обл., Талалаївський р., с. Українське</t>
  </si>
  <si>
    <t>Український первинний партійний осередок Талалаївської районної організації Соціалістичної партії України</t>
  </si>
  <si>
    <t>Вершок Володимир Петрович,</t>
  </si>
  <si>
    <t>Чернігівська обл., Сосницький р., с. Полісся</t>
  </si>
  <si>
    <t>Поліська сільська первинна партійна організація Соціалістичної партії України</t>
  </si>
  <si>
    <t>2-45</t>
  </si>
  <si>
    <t>Лобко Василь Федорович,</t>
  </si>
  <si>
    <t>Чернігівська обл., Прилуцький р., с. Петрівка, провул. Лісний, б. 3</t>
  </si>
  <si>
    <t>Петрівська первинна партійна організація Прилуцької районної організації Соціалістичної партії України</t>
  </si>
  <si>
    <t>Сабадаш Борис Олексійович,</t>
  </si>
  <si>
    <t>Чернігівська обл., Талалаївський р., с. Скороходове</t>
  </si>
  <si>
    <t>Скороходівський первинний партійний осередок Талалаївської районної організації Соціалістичної партії України</t>
  </si>
  <si>
    <t>Літовченко Марія Іванівна,</t>
  </si>
  <si>
    <t>Чернігівська обл., Прилуцький р., с. Канівщина, вул. Шевченка, буд. 10</t>
  </si>
  <si>
    <t>Лобко Тетяна Іванівна,</t>
  </si>
  <si>
    <t>Чернігівська обл., Прилуцький р., с. Петрівка, провул. Лісовий, буд. 3</t>
  </si>
  <si>
    <t>Нетяжинська сільська організація Партії регіонів</t>
  </si>
  <si>
    <t>Суворов Іван Семенович,</t>
  </si>
  <si>
    <t>Чернігівська обл., Талалаївський р., с. Болотниця</t>
  </si>
  <si>
    <t>Болотницький первинний партійний осередок Талалаївської районної організації Соціалістичної партії України</t>
  </si>
  <si>
    <t>Мизюк Віта Іванівна,</t>
  </si>
  <si>
    <t>Чернігівська обл., Прилуцький р., с. Знам'янка, вул. Галаганівська, буд. 11</t>
  </si>
  <si>
    <t>Знам'янська сільська організація Партії регіонів</t>
  </si>
  <si>
    <t>Примак Микола Іванович,</t>
  </si>
  <si>
    <t>Чернігівська обл., Талалаївський р., с. Рябухи</t>
  </si>
  <si>
    <t>Рябухівський первинний партійний осередок Талалаївської районної організації Соціалістичної партії України</t>
  </si>
  <si>
    <t>Щербатенко Віталій Іванович,</t>
  </si>
  <si>
    <t>Чернігівська обл., Сосницький р., смт Сосниця, вул. Чернігівська,буд. 28б кв. 2</t>
  </si>
  <si>
    <t>Сосницька первинна партійна організація №2 Соціалістичної партії України</t>
  </si>
  <si>
    <t>Ковера Ольга Володимирівна,</t>
  </si>
  <si>
    <t>Чернігівська обл., Прилуцький р., с. Білошапки, вул. Центральна, буд. 4</t>
  </si>
  <si>
    <t>Білошапська сільська організація Партії регіонів</t>
  </si>
  <si>
    <t>Співак Володимир Йосипович,</t>
  </si>
  <si>
    <t>Чернігівська обл., Талалаївський р., с. Петькове</t>
  </si>
  <si>
    <t>Петьківський первинний партійний осередок Талалаївської районної організації Соціалістичної партії України</t>
  </si>
  <si>
    <t>Мізіна Ніна Павлівна,</t>
  </si>
  <si>
    <t>Чернігівська обл., Прилуцький р., с. Даньківка, вул. Ветеранська, буд. 21</t>
  </si>
  <si>
    <t>Даньківська сільська організація Партії регіонів</t>
  </si>
  <si>
    <t>Бець Ніна Тихонівна , Голова</t>
  </si>
  <si>
    <t>Чернігівська обл., Менський р., м. Мена, вул.Урицького,8/2</t>
  </si>
  <si>
    <t>Менська районна організація  Республіканської партії України</t>
  </si>
  <si>
    <t>Панасенко Павло Миколайович,</t>
  </si>
  <si>
    <t>Чернігівська обл., Талалаївський р., с. Чернецьке</t>
  </si>
  <si>
    <t>Чернецький первинний партійний осередок Талалаївської районної організації Соціалістичної партії України</t>
  </si>
  <si>
    <t>Бідний Ростислав Михайлович,</t>
  </si>
  <si>
    <t>Матвіївська сільська первинна партійна організація Соціалістичної партії України</t>
  </si>
  <si>
    <t>Роговий Володимир Іванович,</t>
  </si>
  <si>
    <t>Чернігівська обл., Талалаївський р., с. Корінецьке</t>
  </si>
  <si>
    <t>Корінецький первинний партійний осередок Талалаївської районної організації Соціалістичної партії України</t>
  </si>
  <si>
    <t>Котеленець Вікторія В'ячеславівна,</t>
  </si>
  <si>
    <t>Чернігівська обл., Прилуцький р., с. Сухополова, вул. Незалежності, буд. 7а</t>
  </si>
  <si>
    <t>Сухополов'янська сільська партійна організація Партії регіонів</t>
  </si>
  <si>
    <t>Чорногор Світлана Петрівна,</t>
  </si>
  <si>
    <t>Чернігівська обл., Прилуцький р., с. Білорічиця, вул. Перемоги, буд. 39</t>
  </si>
  <si>
    <t>Білорічицька сільська організація Партії регіонів</t>
  </si>
  <si>
    <t>Василенко Вікторія Вікторівна,</t>
  </si>
  <si>
    <t>Чернігівська обл., Менський р., м. Мена, вул.Червона Площа,4/52</t>
  </si>
  <si>
    <t>Менська районна організація  всеукраїнської Політичної партії "Братство"</t>
  </si>
  <si>
    <t>Колоша Володимир Сергійович,</t>
  </si>
  <si>
    <t>Чернігівська обл., Прилуцький р., с. Петрівка, вул. Поліська, буд. 2</t>
  </si>
  <si>
    <t>Петрівська сільська організація Партії регіонів</t>
  </si>
  <si>
    <t>Архипенко Валентина Василівна,</t>
  </si>
  <si>
    <t>Чернігівська обл., Прилуцький р., с. Яблунівка, вул. Бособрода, буд. 30</t>
  </si>
  <si>
    <t>Яблунівська сільська організація Партії регіонів</t>
  </si>
  <si>
    <t>Ільченко Наталія Миколаївна,</t>
  </si>
  <si>
    <t>Чернігівська обл., Прилуцький р., с. Переволочна, вул. Козацький шлях, буд. 57а</t>
  </si>
  <si>
    <t>Переволочнянська сільська організація Партії регіонів</t>
  </si>
  <si>
    <t>Сірий Михайло Миколайович,</t>
  </si>
  <si>
    <t>Менська територіальна організація   партії "Єдина Україна"</t>
  </si>
  <si>
    <t>Михайліченко Василь Іванович,</t>
  </si>
  <si>
    <t>Чернігівська обл., Прилуцький р., с. Канівщина, провул. Покровський, буд. 1</t>
  </si>
  <si>
    <t>Канівщинська сільська організація Партії регіонів</t>
  </si>
  <si>
    <t>Мигур Людмила Борисівна,</t>
  </si>
  <si>
    <t>Чернігівська обл., Талалаївський р., с. Корінецьке, вул. Леніна, 3</t>
  </si>
  <si>
    <t>Корінецька сільська  організація Політичної партії " Народний Союз Наша України"</t>
  </si>
  <si>
    <t>Здоровець Тетяна Василівна,</t>
  </si>
  <si>
    <t>Чернігівська обл., Прилуцький р., с. Сергіївка, провул. Ярошівський. буд. 8</t>
  </si>
  <si>
    <t>Сергіївська сільська організація Партії регіонів</t>
  </si>
  <si>
    <t>07/156</t>
  </si>
  <si>
    <t>Пекарєв Сергій Ігоревич , Голова</t>
  </si>
  <si>
    <t>Чернігівська обл., Менський р., м. Мена, вул.червона Площа,20</t>
  </si>
  <si>
    <t>Менська районна організація  Демократичної партії України</t>
  </si>
  <si>
    <t>Пирха Наталія Миколаївна,</t>
  </si>
  <si>
    <t>Чернігівська обл., Талалаївський р., с. Понори, вул. Кірова, 4</t>
  </si>
  <si>
    <t>Понорівська сільська  організація Політичної партії " Народний Союз Наша України</t>
  </si>
  <si>
    <t>Череп Лідія Вікторівна,</t>
  </si>
  <si>
    <t>Чернігівська обл., Прилуцький р., с. Голубівка, вул. Златоустівська, буд. 30</t>
  </si>
  <si>
    <t>Голубівська сільська організація Партії регіонів</t>
  </si>
  <si>
    <t>Кузьмич Валентина Валентинівна,</t>
  </si>
  <si>
    <t>Чернігівська обл., Прилуцький р., с. Колісники, вул. Молодіжна, буд. 6</t>
  </si>
  <si>
    <t>Колісниківська сільська організація Партії регіонів</t>
  </si>
  <si>
    <t>Дмитрюк Сергій Анатолійович,</t>
  </si>
  <si>
    <t>Чернігівська обл., Талалаївський р., с. Болотниця, вул. 40-річчя Перемоги, 22</t>
  </si>
  <si>
    <t>Болотницька сільська  організація Політичної партії " Народний Союз Наша України"</t>
  </si>
  <si>
    <t>Головенець Валентина Петрівна,</t>
  </si>
  <si>
    <t>Чернігівська обл., Прилуцький р., с. Жовтневе, вул. Конькова, буд. 20</t>
  </si>
  <si>
    <t>12/158</t>
  </si>
  <si>
    <t>Панченко Микола Архипович,</t>
  </si>
  <si>
    <t>Чернігівська обл., Менський р., м. Мена, вул.8 Березня,16</t>
  </si>
  <si>
    <t>Менська районна організація  Селянської партії  України</t>
  </si>
  <si>
    <t>Бондаренко Андрій Олегович,</t>
  </si>
  <si>
    <t>Чернігівська обл., м. Прилуки, вул. Садова, буд. 104, кв. 15</t>
  </si>
  <si>
    <t>Первинна організація № 16 Прилуцької міської організації Партії регіонів</t>
  </si>
  <si>
    <t>Косожид Микола Іванович,</t>
  </si>
  <si>
    <t>Чернігівська обл., Талалаївський р., с. Довгалівка, вул. Клименків, 10</t>
  </si>
  <si>
    <t>Юрківцівська сільська організація Політичної партії "Народний Союз Наша України"</t>
  </si>
  <si>
    <t>Жураховська Наталія Миколаївна,</t>
  </si>
  <si>
    <t>Чернігівська обл., Сосницький р., с. Авдіївка, вул. Лузіцька,буд.48</t>
  </si>
  <si>
    <t>Авдіївська  первинна партійна організація №2 Соціалістичної партії України</t>
  </si>
  <si>
    <t>Решетник Віктор Іванович,</t>
  </si>
  <si>
    <t>Чернігівська обл., Прилуцький р., с. Удайці, вул. Богдана Хмельницького, буд. 4</t>
  </si>
  <si>
    <t>Удайцівська сільська організація Партії регіонів</t>
  </si>
  <si>
    <t>Харченко Олена Іванівна,</t>
  </si>
  <si>
    <t>Чернігівська обл., м. Прилуки, вул. Київська, буд. 221, кв. 2</t>
  </si>
  <si>
    <t>Первинна організація № 18 Прилуцької міської організації Партії регіонів</t>
  </si>
  <si>
    <t>Синченко Наталія Миколаївна,</t>
  </si>
  <si>
    <t>Чернігівська обл., Сосницький р., с. Загребелля, вул. Лісова,буд.4</t>
  </si>
  <si>
    <t>Загребельська сільська первинна партійна організація Соціалістичної партії України</t>
  </si>
  <si>
    <t>Гузь Антоніна Анатоліївна,</t>
  </si>
  <si>
    <t>Чернігівська обл., Прилуцький р., с. Колісники, вул. Молодіжна, б.10</t>
  </si>
  <si>
    <t>Колісниківський первинний осередок Всеукраїнського об'єднання "Батьківщина"</t>
  </si>
  <si>
    <t>Федоренко Ірина Вікторівна,</t>
  </si>
  <si>
    <t>Чернігівська обл., м. Прилуки, вул. Ярмакова, буд. 114, кв. 2</t>
  </si>
  <si>
    <t>Первинна організація № 19 Прилуцької міської організації Партії регіонів</t>
  </si>
  <si>
    <t>Стрілець Петро Олексійович,</t>
  </si>
  <si>
    <t>Чернігівська обл., Сосницький р., с. Бутівка, вул. Пушкіна,буд. 6</t>
  </si>
  <si>
    <t>Бутівська сільська первинна партійна організація Соціалістичної партії України</t>
  </si>
  <si>
    <t>Тарасенко Володимир Петрович,</t>
  </si>
  <si>
    <t>Чернігівська обл., Прилуцький р., с. Валки, вул. Молодіжна, б. 93</t>
  </si>
  <si>
    <t>Івченко Андрій Вікторович,</t>
  </si>
  <si>
    <t>Чернігівська обл., м. Прилуки, вул. Партизанська, буд. 8 кв. 2</t>
  </si>
  <si>
    <t>Первинна організація № 20 Прилуцької міської організації Партії регіонів</t>
  </si>
  <si>
    <t>Іваницька Віра Іванівна,</t>
  </si>
  <si>
    <t>Чернігівська обл., Сосницький р., с. Долинське, вул. Пушкінська,буд. 9</t>
  </si>
  <si>
    <t>Долинська сільська первинна партійна організація Соціалістичної партії України</t>
  </si>
  <si>
    <t>2-191</t>
  </si>
  <si>
    <t>Ященко Анатолій Миколайович, Голова осередку</t>
  </si>
  <si>
    <t>17500, Чернігівська обл., м. Прилуки, вул. Костянтинівська, б.165, кв. 11</t>
  </si>
  <si>
    <t>Первинний партійний осередок №5 Прилуцької міської організації Народної Партії</t>
  </si>
  <si>
    <t>Жуковецький Володимир Григорович,</t>
  </si>
  <si>
    <t>Чернігівська обл., Сосницький р., с. Вільшане, вул.Бр. Барсуків, буд. 3</t>
  </si>
  <si>
    <t>Вільшанська  сільська первинна партійна організація Соціалістичної партії України</t>
  </si>
  <si>
    <t>Палівода Наталія Володимирівна,</t>
  </si>
  <si>
    <t>Чернігівська обл., Прилуцький р., с. Велика Дівиця, вул. Мічуріна, буд. 5</t>
  </si>
  <si>
    <t>Великодівицька сільська організація Партії регіонів</t>
  </si>
  <si>
    <t>Сиворакша Михайло Олександрович,</t>
  </si>
  <si>
    <t>Чернігівська обл., Сосницький р., с. Киріївка, вул. 1 Травня, 2</t>
  </si>
  <si>
    <t>Киріївська  сільська первинна партійна організація Соціалістичної партії України</t>
  </si>
  <si>
    <t>Дейнеко Тамара Сергіївна,</t>
  </si>
  <si>
    <t>Малоустівська  сільська первинна партійна організація Соціалістичної партії України</t>
  </si>
  <si>
    <t>Циганок Валентина Миколаївна,</t>
  </si>
  <si>
    <t>Чернігівська обл., Сосницький р., с. Велике Устя, вул. Довженка,43</t>
  </si>
  <si>
    <t>Великоустівська сільська первинна партійна організація Соціалістичної партії України</t>
  </si>
  <si>
    <t>Єрко Ніна Григорівна,</t>
  </si>
  <si>
    <t>Чернігівська обл., Сосницький р., с. Волинка, вул. Грушевського, буд. 19 кв. 1</t>
  </si>
  <si>
    <t>Волинківська  сільська первинна партійна організація Соціалістичної партії України</t>
  </si>
  <si>
    <t>Негода Микола Васильович,</t>
  </si>
  <si>
    <t>Чорнотицька сільська первинна партійна організація Соціалістичної партії України</t>
  </si>
  <si>
    <t>Омеляненко Ольга Миколаївна,</t>
  </si>
  <si>
    <t>Чернігівська обл., Сосницький р., с. Кудрівка, вул. М. Жолдака,буд. 36а</t>
  </si>
  <si>
    <t>Кудрівська сільська первинна партійна організація Соціалістичної партії України</t>
  </si>
  <si>
    <t>Киба Віра Миколаївна,</t>
  </si>
  <si>
    <t>Чернігівська обл., Сосницький р., с. Хлоп'яники, вул. Колгоспна, буд. 37</t>
  </si>
  <si>
    <t>Хлоп'яницька сільська первинна партійна організація Соціалістичної партії України</t>
  </si>
  <si>
    <t>Стрижак Людмила Георгіївна,</t>
  </si>
  <si>
    <t>Козляницька сільська первинна партійна організація Соціалістичної партії України</t>
  </si>
  <si>
    <t>2-83</t>
  </si>
  <si>
    <t>Похільченко Олександр Олександрович,</t>
  </si>
  <si>
    <t>Чернігівська обл., м. Прилуки, вул. Київська, б.172</t>
  </si>
  <si>
    <t>Прилуцька міська організація Партії Наталії Королевської "Україна - Вперед!"</t>
  </si>
  <si>
    <t>Пелещук Катерина Петрівна,</t>
  </si>
  <si>
    <t>Чернігівська обл., Талалаївський р., с. Липове, вул. Якубовича, 46</t>
  </si>
  <si>
    <t>Липівська сільська організація Політичної партії "Народний Союз Наша України"</t>
  </si>
  <si>
    <t>Смілик Людмила Михайлівна,</t>
  </si>
  <si>
    <t>Чернігівська обл., Талалаївський р., с. Червоний Плугатар, вул. Молодіжна, 1</t>
  </si>
  <si>
    <t>Червоноплугатарська сільська організація Політичної партії "Народний Союз Наша України"</t>
  </si>
  <si>
    <t>Чернігівська обл., Прилуцький р., с. Рудівка, вул. О.Кошового, буд. 23</t>
  </si>
  <si>
    <t>Рудівська сільська організація Партії регіонів</t>
  </si>
  <si>
    <t>Буряк Віктор Іванович,</t>
  </si>
  <si>
    <t>Чернігівська обл., Прилуцький р., с. Товкачівка, вул. Поліська, буд. 13</t>
  </si>
  <si>
    <t>Товкачівська сільська організація Партії регіонів</t>
  </si>
  <si>
    <t>Борсук Катерина Іванівна,</t>
  </si>
  <si>
    <t>Чернігівська обл., Талалаївський р., с. Скороходове, вул.Шкільна, 2</t>
  </si>
  <si>
    <t>Скороходівська сільська організація Політичної партії "Народний Союз Наша України"</t>
  </si>
  <si>
    <t>Удовенко Ніна Василівна, Голова</t>
  </si>
  <si>
    <t>Чернігівська обл., Прилуцький р., с. Богданівка, вул. Лесі Українки, буд.3</t>
  </si>
  <si>
    <t>Корнус Анатолій Миколайович,</t>
  </si>
  <si>
    <t>Чернігівська обл., Талалаївський р., с. Харкове, вул. Молодіжна, 11</t>
  </si>
  <si>
    <t>Харківська сільська організація Політичної партії "Народний Союз Наша України"</t>
  </si>
  <si>
    <t>Кондратенко Володимир Петрович,</t>
  </si>
  <si>
    <t>Чернігівська обл., вул. Леніна, б. 67</t>
  </si>
  <si>
    <t>Удайцівська первинна партійна організація Комуністичної партії України</t>
  </si>
  <si>
    <t>Ющенко Володимир Миколайович,</t>
  </si>
  <si>
    <t>Чернігівська обл., Талалаївський р., с. Сильченкове, вул. Якубовича, 46</t>
  </si>
  <si>
    <t>Сильченківська сільська організація Політичної партії "Народний Союз Наша України"</t>
  </si>
  <si>
    <t>Козел Олексій Миколайович,</t>
  </si>
  <si>
    <t>Чернігівська обл., Сосницький р., с. Шаболтасівка, вул. Щорса,буд. 33</t>
  </si>
  <si>
    <t>Шаболтасівська сільська первинна партійна організація Соціалістичної партії України</t>
  </si>
  <si>
    <t>Сита Людмила Миколаївна,</t>
  </si>
  <si>
    <t>Чернігівська обл., м. Прилуки, вул. Боброва, б. 76</t>
  </si>
  <si>
    <t>Первинна організація № 12 Прилуцької міської організації Партії регіонів</t>
  </si>
  <si>
    <t>Підлипська Наталія Кузьмівна,</t>
  </si>
  <si>
    <t>Чернігівська обл., Менський р., м. Мена, вул.Червона площа,3</t>
  </si>
  <si>
    <t>Менська районна організація  політичної партії "всеукраїнський патріотичний союз"</t>
  </si>
  <si>
    <t>Чернігівська обл., Сосницький р., смт Сосниця, 2 пров. Довженка,буд. 7</t>
  </si>
  <si>
    <t>Сосницька первинна партійна організація Соціалістичної партії України</t>
  </si>
  <si>
    <t>Воротова  Акулина  Борисівна,</t>
  </si>
  <si>
    <t>Чернігівська обл., м. Прилуки, вул. Гвардійська, буд. 88/1, кв. 21</t>
  </si>
  <si>
    <t>Первинна організація № 13 Прилуцької міської організації Партії регіонів</t>
  </si>
  <si>
    <t>2-190</t>
  </si>
  <si>
    <t>Котеленець Віктор Васильович, Голова осередку</t>
  </si>
  <si>
    <t>17500, Чернігівська обл., м. Прилуки, вул. Переяслівська, буд. 58, кв. 50</t>
  </si>
  <si>
    <t>Первинний партійний осередок №4 Прилуцької міської організації Народної Партії</t>
  </si>
  <si>
    <t>2-189</t>
  </si>
  <si>
    <t>Правдивець Михайло Іванович,</t>
  </si>
  <si>
    <t>Чернігівська обл., м. Прилуки, вул. Ярмаркова, б. 41/2, кв. 59</t>
  </si>
  <si>
    <t>Первинний партійний осередок №3 Прилуцької міської організації Народної Партії</t>
  </si>
  <si>
    <t>Куліш Леонід Анатолійович,</t>
  </si>
  <si>
    <t>Чернігівська обл., м. Прилуки, вул. Київська, буд. 335, кв. 16</t>
  </si>
  <si>
    <t>Первинна організація № 14 Прилуцької міської організації Партії регіонів</t>
  </si>
  <si>
    <t>2-188</t>
  </si>
  <si>
    <t>Веселова Зінаїда Данилівна,</t>
  </si>
  <si>
    <t>Чернігівська обл., м. Прилуки, вул. Шкільна, б.28</t>
  </si>
  <si>
    <t>Первинний партійний осередок №2 Прилуцької міської організації Народної Партії</t>
  </si>
  <si>
    <t>Скрипка Василь Євдокимович,</t>
  </si>
  <si>
    <t>Авдіївська сільська первинна партійна організація Соціалістичної партії України</t>
  </si>
  <si>
    <t>Литвиненко Олег Михайлович,</t>
  </si>
  <si>
    <t>Чернігівська обл., м. Прилуки, військове містечко №12, буд. 154, кв.26</t>
  </si>
  <si>
    <t>Первинна організація № 15 Прилуцької міської організації Партії регіонів</t>
  </si>
  <si>
    <t>Шпорт Валентина Іванівна,</t>
  </si>
  <si>
    <t>Чернігівська обл., м. Прилуки, вул. Червоноармійська, б. 55, кв.1</t>
  </si>
  <si>
    <t>Первинна організація № 10 Прилуцької міської організації Партії регіонів</t>
  </si>
  <si>
    <t>Макаренко Юрій Анатолійович,</t>
  </si>
  <si>
    <t>Чернігівська обл., Сосницький р., с. Конятин, вул. Ювілейна,буд. 18</t>
  </si>
  <si>
    <t>Конятинська сільська первинна партійна організація Соціалістичної партії України</t>
  </si>
  <si>
    <t>Лісова Галина Петрівна,</t>
  </si>
  <si>
    <t>Чернігівська обл., Менський р., м. Мена, вул.Жовтнева,5</t>
  </si>
  <si>
    <t>Менська районна організація   партії "Союз"</t>
  </si>
  <si>
    <t>Бутко Ольга Олександрівна,</t>
  </si>
  <si>
    <t>Чернігівська обл., Прилуцький р., с. Манжосівка, вул. Удайська, буд. 13</t>
  </si>
  <si>
    <t>Манжосівська сільська організація Партії регіонів</t>
  </si>
  <si>
    <t>Любенко Тетяна Миколаївна,</t>
  </si>
  <si>
    <t>Чернігівська обл., Менський р., м. Мена, вул.Гагаріна,30б</t>
  </si>
  <si>
    <t>Менська районна організація Партії Наталії Королевської "Україна – Вперед!"</t>
  </si>
  <si>
    <t>0-31</t>
  </si>
  <si>
    <t>Мозговий Ігор Володимирович,</t>
  </si>
  <si>
    <t>Чернігівська обл., м. Прилуки, вул. Київська, б.313,кв.36</t>
  </si>
  <si>
    <t>Прилуцька міська організація Єдиного Центру</t>
  </si>
  <si>
    <t>Власенко Олександра Миколаївна,</t>
  </si>
  <si>
    <t>Чернігівська обл., Прилуцький р., с. Заїзд, вул. Михайлівська, буд. 36,кв.2</t>
  </si>
  <si>
    <t>Заїздська сільська організація Партії регіонів</t>
  </si>
  <si>
    <t>Іващик Дмитро Степанович,</t>
  </si>
  <si>
    <t>Чернігівська обл., Сосницький р., с. Змітнів</t>
  </si>
  <si>
    <t>Змітнівська сільська первинна партійна організація Соціалістичної партії України</t>
  </si>
  <si>
    <t>Нестеренко Олег Владиславович,</t>
  </si>
  <si>
    <t>Чернігівська обл., м. Прилуки, вул. Костянтинівська, б. 117 А</t>
  </si>
  <si>
    <t>Прилуцька районна організація Єдиного Центру</t>
  </si>
  <si>
    <t>Полторак Ольга Костянтинівна,</t>
  </si>
  <si>
    <t>Чернігівська обл., Менський р., м. Мена, вул.Суворова,1/21</t>
  </si>
  <si>
    <t>Менська районна організація  політичної партії Християнсько Демократичний Союз</t>
  </si>
  <si>
    <t>0-24</t>
  </si>
  <si>
    <t>Герасимчук Владислав Миколайович,</t>
  </si>
  <si>
    <t>Чернігівська обл., м. Прилуки, вул. Гвардійська, б. 98, кв. 16</t>
  </si>
  <si>
    <t>Прилуцька міська організація Української Народної Партії</t>
  </si>
  <si>
    <t>Бурячок Микола Іванович,</t>
  </si>
  <si>
    <t>Чернігівська обл., Прилуцький р., с. Сухополова, вул. О.Кошового, б. 10</t>
  </si>
  <si>
    <t>Єгунов Микола олексійович,</t>
  </si>
  <si>
    <t>Чернігівська обл., Менський р., м. Мена, вул.Лесі українки,11</t>
  </si>
  <si>
    <t>Менська районна організація  Всеукраїнської партії Трудящих</t>
  </si>
  <si>
    <t>Бондарець Яна Сергіївна,</t>
  </si>
  <si>
    <t>Чернігівська обл., Менський р., смт Макошине, вул.Кірова,5</t>
  </si>
  <si>
    <t>Менська районна організація  патріотичної партії  України</t>
  </si>
  <si>
    <t>Матвієнко Анатолій Анатолійович,</t>
  </si>
  <si>
    <t>Масалаївський сільський первинний осередок Соціал-демократичної партії України (об'єднаної)</t>
  </si>
  <si>
    <t>Загуменник М.К.,</t>
  </si>
  <si>
    <t>Чернігівська обл., Прилуцький р., с. Сергіївка, вул. Незалежності, б.62</t>
  </si>
  <si>
    <t>Сидоренко Юлія Григорівна,</t>
  </si>
  <si>
    <t>Чернігівська обл., м. Прилуки, провул. Замостянський, б. 15</t>
  </si>
  <si>
    <t>Первинний осередок №5 Прилуцької міської організації Єдиного центру</t>
  </si>
  <si>
    <t>Козар Віра Василівна,</t>
  </si>
  <si>
    <t>Спаський сільський первинний осередок Соціал-демократичної партії України (об'єднаної)</t>
  </si>
  <si>
    <t>Булко Анатолій Якович,</t>
  </si>
  <si>
    <t>Чернігівська обл., Менський р., смт Березна, вул.Домницька,36/3</t>
  </si>
  <si>
    <t>Менська районна організація  Партія розбудови, Правозахисту недержавних організацій України - "Партія правозахисту"</t>
  </si>
  <si>
    <t>Бєляй Анатолій Титович,</t>
  </si>
  <si>
    <t>Чернігівська обл., Менський р., м. Мена, вул.Червона Площа4/6</t>
  </si>
  <si>
    <t>Менська районна організація  Українськоїї партії Зелена Планета</t>
  </si>
  <si>
    <t>2-200</t>
  </si>
  <si>
    <t>Короткевич Жанна Миколаївна,</t>
  </si>
  <si>
    <t>Чернігівська обл., м. Прилуки, вул. Незалежності, б.10</t>
  </si>
  <si>
    <t>Первинний партійний осередок №14 Прилуцької міської організації Народної Партії</t>
  </si>
  <si>
    <t>Грищенко віктор Костянтинович,</t>
  </si>
  <si>
    <t>Чернігівська обл., Менський р., м. Мена, вул.Нове життя,113</t>
  </si>
  <si>
    <t>Менська районна організація  громадянської партії "Пора"</t>
  </si>
  <si>
    <t>Козар Іван Андрійович,</t>
  </si>
  <si>
    <t>Чернігівська обл., Сосницький р., смт Сосниця, вул. Б.Хмельницького,29</t>
  </si>
  <si>
    <t>Сосницька районна організація Соціал-демократичної партії України (об'єднаної)(СРО СДПУ(О))</t>
  </si>
  <si>
    <t>Рубан Валерій Володимирович, Голова</t>
  </si>
  <si>
    <t>Чернігівська обл., м. Прилуки, вул. Вавілова, б.16</t>
  </si>
  <si>
    <t>Прилуцька районна організація Народної Партії</t>
  </si>
  <si>
    <t>маринченко Петро Петрович,</t>
  </si>
  <si>
    <t>Чернігівська обл., Менський р., м. Мена, вул.красіна</t>
  </si>
  <si>
    <t>Менська районна організація  політичної партії "Совість України"</t>
  </si>
  <si>
    <t>Єрмоленко Анатолій Тимофійович,</t>
  </si>
  <si>
    <t>Чернігівська обл., Сосницький р., смт Сосниця, вул. Грушевського,42</t>
  </si>
  <si>
    <t>Сосницька селищна первинна організація Української республіканської партії "Собор"</t>
  </si>
  <si>
    <t>Катайло Алла Володимирівна,</t>
  </si>
  <si>
    <t>Вільшанська сільська первинна організація Української республіканської партії "Собор"</t>
  </si>
  <si>
    <t>Саповська Наталія Сергіївна,</t>
  </si>
  <si>
    <t>Чернігівська обл., Менський р., м. Мена, вул.Ринкова,23</t>
  </si>
  <si>
    <t>Менська районна організація політичної партії  "Союз Лівих Сил"</t>
  </si>
  <si>
    <t>Зуй Віталій Васильович,</t>
  </si>
  <si>
    <t>Кудрівська сільська первинна організація Української республіканської партії "Собор"</t>
  </si>
  <si>
    <t>Боженов Володимир Григорович,</t>
  </si>
  <si>
    <t>Чернігівська обл., Менський р., с. Феськівка, вул.Шевченка,22</t>
  </si>
  <si>
    <t>Менська районна організація  політичної партії  "Вперед Україно"</t>
  </si>
  <si>
    <t>Слюта Анатолій Олександрович,</t>
  </si>
  <si>
    <t>Чернігівська обл., Сосницький р., с. Киріївка, вул.Новоселів, буд. 12</t>
  </si>
  <si>
    <t>Киріївська сільська первинна партійна організація Народної Партії</t>
  </si>
  <si>
    <t>09/150</t>
  </si>
  <si>
    <t>Тюшкевич Надія Петрівна, Голова</t>
  </si>
  <si>
    <t>Чернігівська обл., Менський р., м. Мена, вул.Жовтнева,24а</t>
  </si>
  <si>
    <t>Менська районна організація  Всеукраїнського об'єднання "Батьківщина"</t>
  </si>
  <si>
    <t>Зясько Василь Дмитрович,</t>
  </si>
  <si>
    <t>Чернігівська обл., Сосницький р., с. Змітнів, вул.Щорса, буд. 14</t>
  </si>
  <si>
    <t>Змітнівська сільська первинна партійна організація Народної Партії</t>
  </si>
  <si>
    <t>Горбач Василь Олександрович,</t>
  </si>
  <si>
    <t>Чернігівська обл., Прилуцький р., с. Яблунівка, вул. Хондака, б.5</t>
  </si>
  <si>
    <t>Яблунівська первинна партійна організація Комуністичної партії України</t>
  </si>
  <si>
    <t>Грищенко Людмила Сергіївна,</t>
  </si>
  <si>
    <t>Чернігівська обл., Сосницький р., с. Лави, вул. Миру, 104</t>
  </si>
  <si>
    <t>Лавська сільська первинна партійна організація Народної Партії</t>
  </si>
  <si>
    <t>Білич Олексій Іванович,</t>
  </si>
  <si>
    <t>Чернігівська обл., Прилуцький р., с. Канівщина, вул. Степанюка, б.19</t>
  </si>
  <si>
    <t>Канівщинська первинна партійна організація Комуністичної партії України</t>
  </si>
  <si>
    <t>Моїк Володимир Петрович,</t>
  </si>
  <si>
    <t>Чернігівська обл., Сосницький р., с. Вільшане, вул.Довженка, 29</t>
  </si>
  <si>
    <t>Вільшанська сільська первинна партійна організація Народної Партії</t>
  </si>
  <si>
    <t>Гладка Тетяна Михайлівна,</t>
  </si>
  <si>
    <t>Чернігівська обл., Прилуцький р., с. Ковтунівка, вул. Рудинська, б.15</t>
  </si>
  <si>
    <t>Ковтунівська первинна партійна організація Комуністичної партії України</t>
  </si>
  <si>
    <t>Король Олександра Порфирріївна,</t>
  </si>
  <si>
    <t>Чернігівська обл., Менський р., м. Мена, вул.Коцюбинського,24</t>
  </si>
  <si>
    <t>Менська районна організація  партії "Реформи і порядок"</t>
  </si>
  <si>
    <t>Кудлай Іван Володимирович,</t>
  </si>
  <si>
    <t>Чернігівська обл., Прилуцький р., смт Линовиця, вул.Володимирська, б.2</t>
  </si>
  <si>
    <t>Линовицька первинна партійна організація Комуністичної партії України</t>
  </si>
  <si>
    <t>Каснер Юрій Олександрович,</t>
  </si>
  <si>
    <t>Чернігівська обл., Сосницький р., с. Козляничі, вул. Смирнова, буд. 26</t>
  </si>
  <si>
    <t>Козляницька сільська первинна партійна організація Народної Партії</t>
  </si>
  <si>
    <t>Юрченко Микола Павлович,</t>
  </si>
  <si>
    <t>Чернігівська обл., Прилуцький р., с. Рудівка, вул. Леніна, б.23</t>
  </si>
  <si>
    <t>Рудівська первинна партійна організація Комуністичної партії України</t>
  </si>
  <si>
    <t>Руденко Григорій Григорович , Голова</t>
  </si>
  <si>
    <t>Чернігівська обл., Менський р., м. Мена, вул.Гагаріна,1</t>
  </si>
  <si>
    <t>Менська районний осередок партії Захисників Вітчизни</t>
  </si>
  <si>
    <t>Герасименко Микола Іванович,</t>
  </si>
  <si>
    <t>Чернігівська обл., Сосницький р., с. Спаське, вул. Горького,буд. 3</t>
  </si>
  <si>
    <t>Спаська сільська первинна партійна організація Народної Партії</t>
  </si>
  <si>
    <t>Білий Володимир Петрович,</t>
  </si>
  <si>
    <t>Чернігівська обл., Менський р., м. Мена, вул.Жовтнева,39</t>
  </si>
  <si>
    <t>Менська районна організація  Української республіканської партії "Собор"</t>
  </si>
  <si>
    <t>Попела Микола Іванович,</t>
  </si>
  <si>
    <t>Чернігівська обл., Сосницький р., с. Пекарів, вул. Довженка,буд. 23</t>
  </si>
  <si>
    <t>Пекарівська сільська первинна партійна організація Народної Партії</t>
  </si>
  <si>
    <t>Середа Олена Віталіївна,</t>
  </si>
  <si>
    <t>Чернігівська обл., Менський р., м. Мена, вул.леніна,55</t>
  </si>
  <si>
    <t>Менська районна організація  партії промисловців і підприємців України</t>
  </si>
  <si>
    <t>Литвак Анатолій Олександрович,</t>
  </si>
  <si>
    <t>Чернігівська обл., Менський р., м. Мена, вул.Троїцька,4а</t>
  </si>
  <si>
    <t>Менська районна організація  Народно-демократичної партії</t>
  </si>
  <si>
    <t>Правило дмитро Дмитрович,</t>
  </si>
  <si>
    <t>Чернігівська обл., Менський р., м. Мена, вул.Леніна,1А</t>
  </si>
  <si>
    <t>Менська районна організація Української селянської  демократичної партії((УСДП))</t>
  </si>
  <si>
    <t>Горда Анатолій Іванович,</t>
  </si>
  <si>
    <t>Чернігівська обл., Сосницький р., с. Бутівка, вул. 1 Травня, буд. 58</t>
  </si>
  <si>
    <t>Бутівська сільська первинна партійна організація Народної Партії</t>
  </si>
  <si>
    <t>Ірха Олександр Васильович,</t>
  </si>
  <si>
    <t>Чернігівська обл., Сосницький р., с. Шаболтасівка, вул. Колгоспна,буд. 15а</t>
  </si>
  <si>
    <t>Шаболтасівська сільська первинна партійна організація Народної Партії</t>
  </si>
  <si>
    <t>Боженов Василь Володимирович,</t>
  </si>
  <si>
    <t>Менська районна організація партії "Солідарність"</t>
  </si>
  <si>
    <t>Маценко Олексій Михайлович,</t>
  </si>
  <si>
    <t>Чернігівська обл., Сосницький р., с. Полісся, вул. Леніна,буд. 58</t>
  </si>
  <si>
    <t>Матвіївська сільська первинна партійна організація Народної Партії</t>
  </si>
  <si>
    <t>Кутько Микола Петрович,</t>
  </si>
  <si>
    <t>Чернігівська обл., Сосницький р., с. Конятин, вул. Чернігівська ,буд. 7</t>
  </si>
  <si>
    <t>Конятинська сільська первинна партійна організація Народної Партії</t>
  </si>
  <si>
    <t>Теско Вікторія Олександрівна,</t>
  </si>
  <si>
    <t>Чернігівська обл., Менський р., м. Мена, вул.Суворова,1</t>
  </si>
  <si>
    <t>Менська районна організація Християнсько-ліберальної партії України((ХЛПУ))</t>
  </si>
  <si>
    <t>Шумський віталій Михайлович,</t>
  </si>
  <si>
    <t>Чернігівська обл., Менський р., м. Мена, вул.зарічна,10</t>
  </si>
  <si>
    <t>Менська районна організація Конгресу Українських Націоналістів</t>
  </si>
  <si>
    <t>Голенко Станіслав Андрійович , Секретар</t>
  </si>
  <si>
    <t>Чернігівська обл., Менський р., м. Мена, вул.Черваоноармійська,2/9</t>
  </si>
  <si>
    <t>Менська районна організація Комуністичної партії України</t>
  </si>
  <si>
    <t>05/154</t>
  </si>
  <si>
    <t>Фесюн федір Іванович,</t>
  </si>
  <si>
    <t>Чернігівська обл., Менський р., м. Мена, вул.Червона Площа,10</t>
  </si>
  <si>
    <t>Менська районна організація Соціалістичної партії України</t>
  </si>
  <si>
    <t>Терентієва Валентина Леонтіївна, Голова організації</t>
  </si>
  <si>
    <t>Чернігівська обл., Менський р., м. Мена, вул.Червона Площа ,10</t>
  </si>
  <si>
    <t>Менська районна організація Народної Партії</t>
  </si>
  <si>
    <t>Мишовець Петро Федорович,</t>
  </si>
  <si>
    <t>Чернігівська обл., Менський р., с. Локнисте, вул.Молодіжна,1</t>
  </si>
  <si>
    <t>Менська районна організація Народного Руху за єдність</t>
  </si>
  <si>
    <t>2-56</t>
  </si>
  <si>
    <t>Синенко Григорій Григорович,</t>
  </si>
  <si>
    <t>Чернігівська обл., Прилуцький р., смт Мала Дівиця, вул. Миру, б.25</t>
  </si>
  <si>
    <t>Прилуцька районна партійна організація Республіканської партії України</t>
  </si>
  <si>
    <t>Безсмертна Наталія Іванівна,</t>
  </si>
  <si>
    <t>Чернігівська обл., м. Прилуки, вул. Західна,б.8,кв.2</t>
  </si>
  <si>
    <t>Первинна організація №10 Прилуцької міської організації Партії регіонів</t>
  </si>
  <si>
    <t>Чубар Катерина Іванівна,</t>
  </si>
  <si>
    <t>Соснівська сільська первинна організація Української республіканської партії "Собор"</t>
  </si>
  <si>
    <t>Васюк Антоніна Андріївна,</t>
  </si>
  <si>
    <t>Волинківська сільська первинна організація Української республіканської партії "Собор"</t>
  </si>
  <si>
    <t>Каращенко Валентина Григорівна,</t>
  </si>
  <si>
    <t>Лавська сільська первинна організація Української республіканської партії "Собор"</t>
  </si>
  <si>
    <t>Бояринцева Наталія Михайлівна,</t>
  </si>
  <si>
    <t>Киріївська сільська первинна організація Української республіканської партії "Собор"</t>
  </si>
  <si>
    <t>Запуговиченко Тамара Григорівна,</t>
  </si>
  <si>
    <t>Чернігівська обл., Сосницький р., смт Сосниця, вул. Чернігівська, буд. 13, кв. 8</t>
  </si>
  <si>
    <t>Сосницька районна організація Української республіканської партії "Собор"</t>
  </si>
  <si>
    <t>Бик Микола Павлович,</t>
  </si>
  <si>
    <t>Чернігівська обл., Сосницький р., смт Сосниця, вул. Чернігівська, 25а, кв.7</t>
  </si>
  <si>
    <t>Сосницька районна організація Селянської партії України</t>
  </si>
  <si>
    <t>Стрелець Петро Олексійович,</t>
  </si>
  <si>
    <t>Бутівська сільська  первинна організація Політичної партії  "Трудова Україна"</t>
  </si>
  <si>
    <t>Багнюк Анатолій Іванович,</t>
  </si>
  <si>
    <t>Пекарівська сільська  первинна організація Політичної партії  "Трудова Україна"</t>
  </si>
  <si>
    <t>Кравченко Олександр Григорович,</t>
  </si>
  <si>
    <t>Чернігівська обл., Сосницький р., смт Сосниця, вул. Чернігівська,3</t>
  </si>
  <si>
    <t>Сосницька районна організація Політичної партії " Трудова Україна"</t>
  </si>
  <si>
    <t>Залозний Олег Васильович,</t>
  </si>
  <si>
    <t>Чернігівська обл., Сосницький р., смт Сосниця, 1 пров. Покрівський ,9а</t>
  </si>
  <si>
    <t>Сосницький селищний первинний осередок Сосницької районної організації Республіканської партії України</t>
  </si>
  <si>
    <t>Гордієнко Василь Олексійович,</t>
  </si>
  <si>
    <t>Чернігівська обл., Сосницький р., с. Купчичі, вул. Будьоного, 30</t>
  </si>
  <si>
    <t>Купчицький сільський  первинний осередок Сосницької районної організації Республіканської партії України</t>
  </si>
  <si>
    <t>Захарченко Наталія Іванівна,</t>
  </si>
  <si>
    <t>Чернігівська обл., Сосницький р., с. Змітнів, вул. Шевченка,14</t>
  </si>
  <si>
    <t>Вільшанський сільський  первинний осередок Сосницької районної організації Республіканської партії України</t>
  </si>
  <si>
    <t>Петренко Михайло Тихонович,</t>
  </si>
  <si>
    <t>Чернігівська обл., Сосницький р., с. Змітнів, вул. Чапаєва, 18</t>
  </si>
  <si>
    <t>Змітнівський сільський  первинний осередок Сосницької районної організації Республіканської партії України</t>
  </si>
  <si>
    <t>Чижик Віктор Іванович,</t>
  </si>
  <si>
    <t>Чернігівська обл., Сосницький р., с. Бутівка, вул. Пушкіна, 14 кв. 2</t>
  </si>
  <si>
    <t>Бутівський сільський  первинний осередок Сосницької районної організації Республіканської партії України</t>
  </si>
  <si>
    <t>Двойнос Катерина Михайлівна,</t>
  </si>
  <si>
    <t>Чернігівська обл., Сосницький р., с. Пекарів, вул. Першотравнева,41</t>
  </si>
  <si>
    <t>Пекарівський сільський  первинний осередок Сосницької районної організації Республіканської партії України</t>
  </si>
  <si>
    <t>Лисанська Ольга Василівна,</t>
  </si>
  <si>
    <t>Чернігівська обл., Сосницький р., с. Киріївка, вул. О.Десняка, 12</t>
  </si>
  <si>
    <t>Киріївський сільський  первинний осередок Сосницької районної організація Республіканської партії України</t>
  </si>
  <si>
    <t>Давиденко Володимир Іванович,</t>
  </si>
  <si>
    <t>Великоустівський сільський  первинний осередок Сосницької районної організації Республіканської партії України</t>
  </si>
  <si>
    <t>Шмотько Світлана Віталіївна,</t>
  </si>
  <si>
    <t>Чернігівська обл., Сосницький р., с. Волинка, вул. Петровського,12</t>
  </si>
  <si>
    <t>Волинківський сільський  первинний осередок Сосницької районної організації Республіканської партії України</t>
  </si>
  <si>
    <t>Роєв Віктор Ігоревич,</t>
  </si>
  <si>
    <t>Чернігівська обл., Сосницький р., с. Мале Устя, вул. Колгоспна, 11</t>
  </si>
  <si>
    <t>Малоустівський сільський  первинний осередок Сосницької районної організації Республіканської партії України</t>
  </si>
  <si>
    <t>Наконечна Марія Іванівна,</t>
  </si>
  <si>
    <t>Чернігівська обл., Сосницький р., с. Авдіївка, вул. Гагаріна, 27</t>
  </si>
  <si>
    <t>Авдіївський сільський  первинний осередок Сосницької районної організація Республіканської партії України</t>
  </si>
  <si>
    <t>Притика Сергій Михайлович,</t>
  </si>
  <si>
    <t>Чернігівська обл., Сосницький р., с. Синютин, вул. Зарічна,20</t>
  </si>
  <si>
    <t>Синютинський сільський  первинний осередок Сосницької районної організація Республіканської партії України</t>
  </si>
  <si>
    <t>Мороз Федір Іванович,</t>
  </si>
  <si>
    <t>Чернігівська обл., Сосницький р., с. Шаболтасівка, вул. О. Десняка, 4</t>
  </si>
  <si>
    <t>Шаболтасівський сільський  первинний осередок Сосницької районної організації Республіканської партії України</t>
  </si>
  <si>
    <t>Рубан Олексій Терентійович,</t>
  </si>
  <si>
    <t>Чернігівська обл., Сосницький р., с. Спаське, вул. М. Мойсеєнка,26</t>
  </si>
  <si>
    <t>Спаський сільський  первинний осередок Сосницької районної організації Республіканської партії України</t>
  </si>
  <si>
    <t>Скляр Віталій Михайлович,</t>
  </si>
  <si>
    <t>Чернігівська обл., Сосницький р., с. Загребелля, вул. Весняна,28</t>
  </si>
  <si>
    <t>Загребельський сільський  первинний осередок Сосницької районної організації Республіканської партії України</t>
  </si>
  <si>
    <t>Двойнос Віктор Олексійович,</t>
  </si>
  <si>
    <t>Чернігівська обл., Сосницький р., смт Сосниця, 3 провулок Квітковий,7</t>
  </si>
  <si>
    <t>Сосницька районна організація Республіканської партії України</t>
  </si>
  <si>
    <t>Демиденко Анна Павлівна,</t>
  </si>
  <si>
    <t>Чернігівська обл., Сосницький р., смт Сосниця, вул. Деснянська, буд. 10в</t>
  </si>
  <si>
    <t>Сосницький первинний осередок № 3 Єдиного Центру</t>
  </si>
  <si>
    <t>Андрієнко Тамара Іванівна,</t>
  </si>
  <si>
    <t>Чернігівська обл., Сосницький р., смт Сосниця, вул. Чернігівська, буд. 28 кв. 3</t>
  </si>
  <si>
    <t>Сосницький первинний осередок № 2 Єдиного Центру</t>
  </si>
  <si>
    <t>Свистун Людмила Миколаївна,</t>
  </si>
  <si>
    <t>Чернігівська обл., Сосницький р., смт Сосниця, вул. Республіканська, буд. 28, кв.2</t>
  </si>
  <si>
    <t>Сосницький первинний осередок № 1 Єдиного Центру</t>
  </si>
  <si>
    <t>Тополь Вікторія Миколаївна,</t>
  </si>
  <si>
    <t>Чернігівська обл., Козелецький р., смт Козелець, вул. Ярового, буд. 5, кв. 2</t>
  </si>
  <si>
    <t>Козелецька районна організація Української Консервативної партії(УКП)</t>
  </si>
  <si>
    <t>Шоломова Ніна Миколаївна, Керівник структурного утворення політичної партії</t>
  </si>
  <si>
    <t>Сосницька районна організація Єдиного Центру</t>
  </si>
  <si>
    <t>Жигун Григорій Іванович,</t>
  </si>
  <si>
    <t>Чернігівська обл., Козелецький р., с. Чемер, вул. Промислова, буд. 10</t>
  </si>
  <si>
    <t>Чемерська первинна партійна організація Козелецької районної організації Народної партії</t>
  </si>
  <si>
    <t>Гордієнко Юлія Миколаївна,</t>
  </si>
  <si>
    <t>Чернігівська обл., Сосницький р., с. Кудрівка, вул. Жолдака, буд. 13</t>
  </si>
  <si>
    <t>Кудрівська первинна організація Партії Пенсіонерів України</t>
  </si>
  <si>
    <t>Сибір Поліна Федорівна,</t>
  </si>
  <si>
    <t>Чернігівська обл., Сосницький р., смт Сосниця, вул. Троїцька, буд. 65</t>
  </si>
  <si>
    <t>Сосницька районна організація Партії Пенсіонерів України(СРО ППУ)</t>
  </si>
  <si>
    <t>363</t>
  </si>
  <si>
    <t>Ткаченко Ігор Олександрович,</t>
  </si>
  <si>
    <t>Чернігівська обл., Козелецький р., м. Остер, вул. 8 Березня, буд. 14, кв. 15</t>
  </si>
  <si>
    <t>Козелецька районна організація Української республіканської партії "Собор"</t>
  </si>
  <si>
    <t>Шиян Наталія Миколаївна,</t>
  </si>
  <si>
    <t>Чернігівська обл., Козелецький р., с. Борсуків, вул. Гагаріна, буд. 6</t>
  </si>
  <si>
    <t>Олбинська первинна партійна організація Козелецької районної організації Всеукраїнського об'єднання "Батьківщина"</t>
  </si>
  <si>
    <t>Чайка Наталія Петрівна,</t>
  </si>
  <si>
    <t>Чернігівська обл., Козелецький р., с. Бригинці, вул. Молодіжна, буд. 3</t>
  </si>
  <si>
    <t>Бригінцівська первинна партійна організація Козелецької районної організації Всеукраїнського об'єднання "Батьківщина"</t>
  </si>
  <si>
    <t>Отрошко Ірина Михайлівна,</t>
  </si>
  <si>
    <t>Чернігівська обл., Козелецький р., с. Озерне, вул. М. Вовчка, буд. 1</t>
  </si>
  <si>
    <t>Озернянська первинна партійна організація Козелецької районної організації Всеукраїнського об'єднання "Батьківщина"</t>
  </si>
  <si>
    <t>Миненко Олександр Анатолійович,</t>
  </si>
  <si>
    <t>Чернігівська обл., Козелецький р., с. Скрипчин, вул. Леніна, буд. 2</t>
  </si>
  <si>
    <t>Скрипчинська первинна партійна організація Козелецької районної організації Всеукраїнського об'єднання "Батьківщина"</t>
  </si>
  <si>
    <t>Нікітенко Михайло Володимирович,</t>
  </si>
  <si>
    <t>Чернігівська обл., Сосницький р., с. Загребелля, вул. Леніна,буд. 83а</t>
  </si>
  <si>
    <t>Загребельська сільська первинна партійна організація Народної Партії</t>
  </si>
  <si>
    <t>Боголій Ольга Миколаївна,</t>
  </si>
  <si>
    <t>Чернігівська обл., Козелецький р., с. Косачівка, вул. Рибацька, буд. 16</t>
  </si>
  <si>
    <t>Косачівська первинна партійна організація Козелецької районної організації Всеукраїнського об'єднання "Батьківщина"</t>
  </si>
  <si>
    <t>Звиглянич Василь Іванович,</t>
  </si>
  <si>
    <t>Чернігівська обл., Сосницький р., с. Велике Устя, вул. Довженка,буд.36</t>
  </si>
  <si>
    <t>Великоустівська сільська первинна партійна організація Народної Партії</t>
  </si>
  <si>
    <t>Дарнопих Ніна Олексіївна ,</t>
  </si>
  <si>
    <t>Чернігівська обл., Козелецький р., с. Підлісне, пров. Східний, буд. 5</t>
  </si>
  <si>
    <t>Підлісненська первинна партійна організація Козелецької районної організації Всеукраїнського об'єднання "Батьківщина"</t>
  </si>
  <si>
    <t>Кукшин Ніна Іванівна,</t>
  </si>
  <si>
    <t>Чернігівська обл., Козелецький р., с. Нічогівка, вул. Петровського, буд. 14</t>
  </si>
  <si>
    <t>Нічогівська первинна партійна організація Козелецької районної організації Всеукраїнського об'єднання "Батьківщина"</t>
  </si>
  <si>
    <t>Подгорний Олександр Іванович,</t>
  </si>
  <si>
    <t>Чернігівська обл., Сосницький р., с. Волинка, вул. Петровського,буд. 58</t>
  </si>
  <si>
    <t>Волинківська сільська первинна партійна організація Народної Партії</t>
  </si>
  <si>
    <t>Чепурний Михайло Прокопович,</t>
  </si>
  <si>
    <t>Чернігівська обл., Сосницький р., с. Хлоп'яники, вул. Івушкіна,буд. 14</t>
  </si>
  <si>
    <t>Хлоп'яницька сільська первинна партійна організація Народної Партії</t>
  </si>
  <si>
    <t>2-65</t>
  </si>
  <si>
    <t>Бутенко Наталія Анатоліївна,</t>
  </si>
  <si>
    <t>Чернігівська обл., Прилуцький р., с. Ряшки, вул. Нова, б. 12</t>
  </si>
  <si>
    <t>Ряшківська первинна партійна організація Прилуцької районної організації Соціалістичної партії України</t>
  </si>
  <si>
    <t>Гордієнко Леонід Іванович,</t>
  </si>
  <si>
    <t>Чернігівська обл., Сосницький р., с. Кудрівка, вул. Мисиківка,буд. 77г</t>
  </si>
  <si>
    <t>Кудрівська сільська первинна партійна організація Народної Партії</t>
  </si>
  <si>
    <t>Заєць Григорій Володимирович,</t>
  </si>
  <si>
    <t>Чернігівська обл., Козелецький р., с. Сивухи, вул. Пролетарська, буд. 97</t>
  </si>
  <si>
    <t>Сивушанський первинний осередок Козелецької районної організації Українська соціал - демократична партія</t>
  </si>
  <si>
    <t>Сорока Петро Константинович,</t>
  </si>
  <si>
    <t>Чернігівська обл., Козелецький р., смт Козелець, вул. Даневича, буд. 34/2</t>
  </si>
  <si>
    <t>Омельянівський первинний осередок Козелецької районної організації Української соціал - демократичної партії</t>
  </si>
  <si>
    <t>Лазаренко Григорій Іванович,</t>
  </si>
  <si>
    <t>Чернігівська обл., Сосницький р., с. Авдіївка, вул.Сіверська,буд. 25</t>
  </si>
  <si>
    <t>Авдіївська сільська первинна партійна організація Народної Партії</t>
  </si>
  <si>
    <t>2-57</t>
  </si>
  <si>
    <t>Сусло Микола Антонович,</t>
  </si>
  <si>
    <t>Чернігівська обл., Прилуцький р., смт Ладан, вул. Машинобудівників, б. 7</t>
  </si>
  <si>
    <t>Ладанська первинна партійна організація № 1 Прилуцької районної організації Соціалістичної партії України</t>
  </si>
  <si>
    <t>Отрошко Юрій Миколайович,</t>
  </si>
  <si>
    <t>Озернянський первинний осередок Козелецької районної організації Української соціал - демократичної партії</t>
  </si>
  <si>
    <t>Єрашов Віктор Степанович,</t>
  </si>
  <si>
    <t>Чернігівська обл., Сосницький р., с. Чорнотичі, вул. Шевченка,буд.19</t>
  </si>
  <si>
    <t>Чорнотицька сільська первинна партійна організація Народної Партії</t>
  </si>
  <si>
    <t>Запека Віктор Петрович,</t>
  </si>
  <si>
    <t>Чернігівська обл., Козелецький р., с. Патюти, вул. Леніна, буд. 37</t>
  </si>
  <si>
    <t>Патютинський первинний осередок Козелецької районної організації Української соціал - демократичної партії</t>
  </si>
  <si>
    <t>Мацкевич Віра Миколаївна,</t>
  </si>
  <si>
    <t>Чернігівська обл., Козелецький р., с. Білейки, вул. Леніна, буд. 7</t>
  </si>
  <si>
    <t>Білейківський первинний осередок Козелецької районної організації Української соціал - демократичної партії</t>
  </si>
  <si>
    <t>Прядко Павло Федорович,</t>
  </si>
  <si>
    <t>Чернігівська обл., Сосницький р., смт Сосниця, вул. Виноградського,буд. 45б</t>
  </si>
  <si>
    <t>Сосницька первинна організація Народної партії</t>
  </si>
  <si>
    <t>Мегем Ольга Василівна,</t>
  </si>
  <si>
    <t>Чемерський первинний осередок Козелецької районної організації Української соціал - демократичної партії</t>
  </si>
  <si>
    <t>89/182</t>
  </si>
  <si>
    <t>Оріхович Володимир Олександрович, Керівник структурного утворення політичної партії</t>
  </si>
  <si>
    <t>Чернігівська обл., Сосницький р., смт Сосниця, вул. Б.Хмельницького, буд. 29а кв. 1</t>
  </si>
  <si>
    <t>Сосницька районна організація Народної партії</t>
  </si>
  <si>
    <t>Музиченко Валентина Миколаївна,</t>
  </si>
  <si>
    <t>Горбачівський первинний осередок Козелецької районної організації Української соціал - демократичної партії</t>
  </si>
  <si>
    <t>Сенченко Людмила Миколаївна,</t>
  </si>
  <si>
    <t>Лихолітський первинний осередок Козелецької районної організації Української соціал - демократичної партії</t>
  </si>
  <si>
    <t>Любенко Василь Олексійович,</t>
  </si>
  <si>
    <t>Чернігівська обл., Козелецький р., с. Петрівське, вул. Нова, буд. 10</t>
  </si>
  <si>
    <t>Петрівський первинний осередок Козелецької районної організації Української соціал - демократичної партії</t>
  </si>
  <si>
    <t>Кундрат Валентина Анатоліївна,</t>
  </si>
  <si>
    <t>Чернігівська обл., Козелецький р., с. Олбин, вул. Молодіжна, буд. 2</t>
  </si>
  <si>
    <t>Олбинський первинний осередок Козелецької районної організації Української соціал - демократичної партії</t>
  </si>
  <si>
    <t>Протченко Іван Іванович,</t>
  </si>
  <si>
    <t>Чернігівська обл., Козелецький р., с. Карпилівка, вул. Остерська, буд. 77</t>
  </si>
  <si>
    <t>Карпилівський первинний осередок Козелецької районної організації Українська соціал - демократична партія</t>
  </si>
  <si>
    <t>Поліщук Людмила Йосипівна,</t>
  </si>
  <si>
    <t>Зюзя Любов Опанасівна,</t>
  </si>
  <si>
    <t>Чернігівська обл., Козелецький р., с. Сираї, вул. Гагаріна, буд. 17</t>
  </si>
  <si>
    <t>Сираївський первинний осередок Козелецької районної організації Українська соціал - демократична партія</t>
  </si>
  <si>
    <t>2-91</t>
  </si>
  <si>
    <t>Косаренко Ярослав Валерійович,</t>
  </si>
  <si>
    <t>Чернігівська обл., Прилуцький р., с. Боршна, вул. Незалежності, б. 31</t>
  </si>
  <si>
    <t>Боршнянська первинна партійна організація Прилуцької районної організації Соціалістичної партії України</t>
  </si>
  <si>
    <t>Кириченко Василь Васильович,</t>
  </si>
  <si>
    <t>Чернігівська обл., Козелецький р., с. Волевачі, вул. Щорса, буд. 17</t>
  </si>
  <si>
    <t>Волевачівський первинний осередок Козелецької районної організації Українська соціал - демократична партія</t>
  </si>
  <si>
    <t>2-90</t>
  </si>
  <si>
    <t>Чайка Михайло Григорович,</t>
  </si>
  <si>
    <t>Чернігівська обл., Прилуцький р., с. Богданівка, вул. Л. Українки, б. 26</t>
  </si>
  <si>
    <t>Богданівська первинна партійна організація Прилуцької районної організації Соціалістичної партії  України</t>
  </si>
  <si>
    <t>2-89</t>
  </si>
  <si>
    <t>Власенко Тамара Григорівна,</t>
  </si>
  <si>
    <t>Чернігівська обл., Прилуцький р., с. Подище, вул. Шкільна, б. 4б</t>
  </si>
  <si>
    <t>Подищанська первинна партійна організація Прилуцької районної організації Соціалістичної партії України</t>
  </si>
  <si>
    <t>Настенко Віта Вікторівна,</t>
  </si>
  <si>
    <t>Чернігівська обл., Козелецький р., м. Остер, вул. Б. Хмельницького, буд. 4</t>
  </si>
  <si>
    <t>Остерська первинна партійна організація №5 Козелецької районної організації Соціалістичної партії України</t>
  </si>
  <si>
    <t>Оліфер Оксана Петрівна,</t>
  </si>
  <si>
    <t>Чернігівська обл., Козелецький р., с. Борсуків, вул. Пролетарська, буд. 25</t>
  </si>
  <si>
    <t>Борсуківська первинна партійна організація Козелецької районної організації Соціалістичної партії України</t>
  </si>
  <si>
    <t>Іваненко Тетяна Миколаївна,</t>
  </si>
  <si>
    <t>Чернігівська обл., Сосницький р., с. Авдіївка, вул. Лузіцька,буд.65</t>
  </si>
  <si>
    <t>Авдіївська первинна організація Партії регіонів</t>
  </si>
  <si>
    <t>Макаренко Михайло Григорович,</t>
  </si>
  <si>
    <t>Чернігівська обл., Сосницький р., смт Сосниця, вул. Покровська, буд. 4-б, кв.9</t>
  </si>
  <si>
    <t>Сосницька районна організація Партії захисників Вітчизни</t>
  </si>
  <si>
    <t>Титкач Лілія Анатоліївна,</t>
  </si>
  <si>
    <t>Чернігівська обл., Сосницький р., с. Якличі, вул. Польова,буд. 2</t>
  </si>
  <si>
    <t>Яклицька сільська  організація Партії регіонів</t>
  </si>
  <si>
    <t>Кушта Володимир Андрійович,</t>
  </si>
  <si>
    <t>Чернігівська обл., Сосницький р., смт Сосниця, вул. Квіткова, буд. 16</t>
  </si>
  <si>
    <t>Сосницька районна організація партії "Відродження"(СРО ПВ)</t>
  </si>
  <si>
    <t>Астапенко Михайло Якович,</t>
  </si>
  <si>
    <t>Чернігівська обл., Сосницький р., с. Мале Устя, вул. Колгоспна,10</t>
  </si>
  <si>
    <t>Малоустівська сільська  організація Партії регіонів</t>
  </si>
  <si>
    <t>Наумчик Володимир Миколайович,</t>
  </si>
  <si>
    <t>Чернігівська обл., Сосницький р., смт Сосниця, вул. Чернігівська, буд.15</t>
  </si>
  <si>
    <t>Сосницька районна організація Народної партії вкладників та соціального захисту</t>
  </si>
  <si>
    <t>Буцик Ганна Миколаївна,</t>
  </si>
  <si>
    <t>Чернігівська обл., Сосницький р., с. Бондарівка, вул. Гагаріна,буд. 35</t>
  </si>
  <si>
    <t>Бондарівська сільська  організація Партії регіонів</t>
  </si>
  <si>
    <t>Кучеренко Тамара Борисівна,</t>
  </si>
  <si>
    <t>Чернігівська обл., Сосницький р., с. Кнути, вул. Панченка,буд. 31</t>
  </si>
  <si>
    <t>Кнутівська сільська  організація Партії регіонів</t>
  </si>
  <si>
    <t>Демиденко Олександр Миколайович,</t>
  </si>
  <si>
    <t>Чернігівська обл., Сосницький р., смт Сосниця, вул. Деснянська, буд. 10а</t>
  </si>
  <si>
    <t>Сосницька районна організація Народно-Демократичної партії(СРО НДП)</t>
  </si>
  <si>
    <t>Гордієнко Любов Іванівна,</t>
  </si>
  <si>
    <t>Чернігівська обл., Сосницький р., с. Рудня, вул. Молодіжна,буд. 7</t>
  </si>
  <si>
    <t>Руднянська сільська  організація Партії регіонів</t>
  </si>
  <si>
    <t>Требух Володимир Йосипович,</t>
  </si>
  <si>
    <t>Чернігівська обл., Сосницький р., с. Долинське, вул.Бр.Драгунів, буд. 37</t>
  </si>
  <si>
    <t>Долинська сільська  організація Партії регіонів</t>
  </si>
  <si>
    <t>Грицик Олексій Антонович,</t>
  </si>
  <si>
    <t>Чернігівська обл., Козелецький р., с. Красилівка, вул. Лугова, буд. 2</t>
  </si>
  <si>
    <t>Красилівська первинна партійна організація Козелецької районної організації Соціалістичної партії України</t>
  </si>
  <si>
    <t>Чалий Анатолій Дмитрович,</t>
  </si>
  <si>
    <t>Чернігівська обл., Козелецький р., смт Козелець, вул. Фрунзе, буд. 8а</t>
  </si>
  <si>
    <t>Козелецька первинна партійна організація №14 Козелецької районної організації Соціалістичної партії України</t>
  </si>
  <si>
    <t>Борисенко Наталія Петрівна,</t>
  </si>
  <si>
    <t>Чернігівська обл., Сосницький р., с. Велике Устя, вул. Довженка,буд. 6</t>
  </si>
  <si>
    <t>Великоустівська сільська  організація Партії регіонів</t>
  </si>
  <si>
    <t>Почепня Софія Миколаївна,</t>
  </si>
  <si>
    <t>Чернігівська обл., Сосницький р., с. Шаболтасівка, вул.Довженка,буд. 13</t>
  </si>
  <si>
    <t>Шаболтасівська сільська  організація Партії регіонів</t>
  </si>
  <si>
    <t>Філіпова Алла Григорівна,</t>
  </si>
  <si>
    <t>Чернігівська обл., Сосницький р., с. Лави, вул. Перемоги, буд. 10</t>
  </si>
  <si>
    <t>Лавська сільська  організація Партії регіонів</t>
  </si>
  <si>
    <t>Петришина Валентина Іванівна,</t>
  </si>
  <si>
    <t>Чернігівська обл., Сосницький р., с. Пекарів, вул. Лісова, буд. 8</t>
  </si>
  <si>
    <t>Пекарівська сільська  організація Партії регіонів</t>
  </si>
  <si>
    <t>Цимбал Любов Анатоліївна,</t>
  </si>
  <si>
    <t>Чернігівська обл., Козелецький р., м. Остер, вул. 8 Березня, буд. 57</t>
  </si>
  <si>
    <t>Остерська первинна партійна організація №4 Козелецької районної організації Соціалістичної партії України</t>
  </si>
  <si>
    <t>Нестеренко Василь Микитович,</t>
  </si>
  <si>
    <t>Чернігівська обл., Козелецький р., смт Козелець, вул. Журавльова, буд. 44</t>
  </si>
  <si>
    <t>Козелецька первинна партійна організація №12 Козелецької районної організації Соціалістичної партії України</t>
  </si>
  <si>
    <t>Савчук Валентина Миколаївна,</t>
  </si>
  <si>
    <t>Чернігівська обл., Козелецький р., с. Морівськ, вул. Молодіжна, буд. 4</t>
  </si>
  <si>
    <t>Морівська первинна партійна організація Козелецької районної організації Соціалістичної партії України</t>
  </si>
  <si>
    <t>Маценко Роза Михайлівна,</t>
  </si>
  <si>
    <t>Чернігівська обл., Сосницький р., с. Полісся, вул. Лісна,буд. 51</t>
  </si>
  <si>
    <t>Поліська сільська  організація Партії регіонів</t>
  </si>
  <si>
    <t>Жидок Микола Анатолійович ,</t>
  </si>
  <si>
    <t>Чернігівська обл., Козелецький р., с. Вовчок, вул. Горького, буд. 20</t>
  </si>
  <si>
    <t>Вовчківська первинна партійна організація Козелецької районної організації Соціалістичної партії України</t>
  </si>
  <si>
    <t>Рожкова Ольга Олександрівна,</t>
  </si>
  <si>
    <t>Чернігівська обл., Сосницький р., с. Чорнотичі, вул.Горького,буд.10</t>
  </si>
  <si>
    <t>Чорнотицька сільська  організація Партії регіонів</t>
  </si>
  <si>
    <t>Козакова Любов Григорівна,</t>
  </si>
  <si>
    <t>Чернігівська обл., Сосницький р., с. Спаське, вул. Придеснянська,буд. 3</t>
  </si>
  <si>
    <t>Спаська сільська  організація Партії регіонів</t>
  </si>
  <si>
    <t>Самсоненко Степан Петрович,</t>
  </si>
  <si>
    <t>Чернігівська обл., Сосницький р., с. Вільшане, вул. Грушевського,буд. 15</t>
  </si>
  <si>
    <t>Вільшанська сільська  організація Партії регіонів</t>
  </si>
  <si>
    <t>Супрун Володимир Леонідович,</t>
  </si>
  <si>
    <t>Чернігівська обл., Сосницький р., с. Загребелля, вул. Шевченка, 81</t>
  </si>
  <si>
    <t>Загребельська сільська  організація Партії регіонів</t>
  </si>
  <si>
    <t>Чернігівська обл., Сосницький р., с. Змітнів, вул. Шевченка,буд.81</t>
  </si>
  <si>
    <t>Змітнівська сільська  організація Партії регіонів</t>
  </si>
  <si>
    <t>Кравченко Ганна Миколаївна,</t>
  </si>
  <si>
    <t>Чернігівська обл., Сосницький р., с. Волинка, вул. Довженка,буд. 7</t>
  </si>
  <si>
    <t>Волинківська сільська  організація Партії регіонів</t>
  </si>
  <si>
    <t>Лойок Лідія Михайлівна,</t>
  </si>
  <si>
    <t>Чернігівська обл., Сосницький р., с. Конятин, вул. Набережна,буд. 80</t>
  </si>
  <si>
    <t>Конятинська сільська  організація Партії регіонів</t>
  </si>
  <si>
    <t>Кривицький Іван Олександрович,</t>
  </si>
  <si>
    <t>Чернігівська обл., Сосницький р., с. Козляничі, вул. Щорса, буд.21</t>
  </si>
  <si>
    <t>Козляницька сільська  організація Партії регіонів</t>
  </si>
  <si>
    <t>Федоренко Юрій Васильович,</t>
  </si>
  <si>
    <t>Чернігівська обл., Сосницький р., смт Сосниця, вул. Перемоги, 27</t>
  </si>
  <si>
    <t>Сосницька селищна  організація Партії регіонів</t>
  </si>
  <si>
    <t>Колісник Антоніна Михайлівна,</t>
  </si>
  <si>
    <t>Чернігівська обл., Сосницький р., с. Бутівка, вул. Шевченка, буд. 61 кв. 2</t>
  </si>
  <si>
    <t>Бутівська сільська  організація Партії регіонів</t>
  </si>
  <si>
    <t>Лойченко В'ячеслав Анатолійович,</t>
  </si>
  <si>
    <t>Чернігівська обл., Сосницький р., с. Киріївка, вул.1-го Травня, буд. 6 кв. 8</t>
  </si>
  <si>
    <t>Киріївська сільська  організація Партії регіонів</t>
  </si>
  <si>
    <t>Сапон Микола Федорович,</t>
  </si>
  <si>
    <t>Чернігівська обл., Сосницький р., с. Авдіївка, вул. Першотравнева, буд. 18</t>
  </si>
  <si>
    <t>Авдіївська сільська  організація Партії регіонів</t>
  </si>
  <si>
    <t>Біжовець Ганна Іванівна,</t>
  </si>
  <si>
    <t>Чернігівська обл., Сосницький р., с. Кудрівка, вул.М.Жолдака,124</t>
  </si>
  <si>
    <t>Кудрівська сільська  організація Партії регіонів</t>
  </si>
  <si>
    <t>2-88</t>
  </si>
  <si>
    <t>Коваленко Віталій Михайлович,</t>
  </si>
  <si>
    <t>Чернігівська обл., Прилуцький р., с. Мільки, вул. Миру, б.6</t>
  </si>
  <si>
    <t>Мільківська первинна партійна організація Прилуцької районної організації Соціалістичної партії України</t>
  </si>
  <si>
    <t>Колос Василь Миколайович, Керівник структурного утворення політичної партії</t>
  </si>
  <si>
    <t>Чернігівська обл., Сосницький р., смт Сосниця, вул. Покрівська, буд. 11</t>
  </si>
  <si>
    <t>Сосницька районна організація Партії регіонів</t>
  </si>
  <si>
    <t>2-87</t>
  </si>
  <si>
    <t>Проценко Олексій Вікторович,</t>
  </si>
  <si>
    <t>Чернігівська обл., Прилуцький р., с. Ковтунівка, вул. Рудинська, б. 15а</t>
  </si>
  <si>
    <t>Ковтунівська первинна партійна організація Прилуцької районної організації Соціалістичної партії України</t>
  </si>
  <si>
    <t>Бачикало Галина Степанівна,</t>
  </si>
  <si>
    <t>Чернігівська обл., Прилуцький р., с. Бубнівщина, вул, 1 Травня, б. 23</t>
  </si>
  <si>
    <t>Бубнівщинський первинний осередок Всеукраїнського об'єднання "Батьківщина"</t>
  </si>
  <si>
    <t>Мороз Олег Володимирович, Голова</t>
  </si>
  <si>
    <t>Чернігівська обл., м. Прилуки, вул. Київська, б. 131</t>
  </si>
  <si>
    <t>Осередок Прилуцької районної організації Партії промисловців і підприємців України</t>
  </si>
  <si>
    <t>0-35</t>
  </si>
  <si>
    <t>Харченко Павло Павлович,</t>
  </si>
  <si>
    <t>Чернігівська обл., м. Прилуки, вул. Шмідта, б. 41</t>
  </si>
  <si>
    <t>Первинна партійна організація № 2 Прилуцької міської партійної організації Соціалістичної партії України</t>
  </si>
  <si>
    <t>2-116</t>
  </si>
  <si>
    <t>Василенко Світлана Андріївна,</t>
  </si>
  <si>
    <t>Чернігівська обл., м. Прилуки, вул. Войкова, б. 7, кв. 14</t>
  </si>
  <si>
    <t>Прилуцька міська партійна організація Партії промисловців і підприємців України</t>
  </si>
  <si>
    <t>Ціленко Олена Іванівна,</t>
  </si>
  <si>
    <t>Чернігівська обл., Сосницький р., смт Сосниця, вул. Незалежності,буд. 36</t>
  </si>
  <si>
    <t>Сосницький селещний первинний осередок Української соціал-демократичної партії</t>
  </si>
  <si>
    <t>Чехменко Оксана Олексіївна,</t>
  </si>
  <si>
    <t>Чернігівська обл., Сосницький р., с. Ганнівка</t>
  </si>
  <si>
    <t>Ганнівський сільський первинний осередок Української соціал-демократичної партії</t>
  </si>
  <si>
    <t>Бахир Лариса Володимирівна,</t>
  </si>
  <si>
    <t>Волинківський сільський первинний осередок Української соціал-демократичної партії</t>
  </si>
  <si>
    <t>Романович Валентина Олександрівна,</t>
  </si>
  <si>
    <t>Хлоп'яницький сільський первинний осередок Української соціал-демократичної партії</t>
  </si>
  <si>
    <t>Довбах Іван Іванович,</t>
  </si>
  <si>
    <t>Чернігівська обл., м. Прилуки, в/м №12, б.154, кв.28</t>
  </si>
  <si>
    <t>Первинна організація №9 Прилуцької міської організації Партії регіонів</t>
  </si>
  <si>
    <t>Бобир Олег Віталійович,</t>
  </si>
  <si>
    <t>Чернігівська обл., м. Прилуки, вул. Яблунівська, б.60</t>
  </si>
  <si>
    <t>Первинна організація №8 Прилуцької міської організації Партії регіонів</t>
  </si>
  <si>
    <t>Пальчиковська Ольга Іванівна,</t>
  </si>
  <si>
    <t>Чернігівська обл., Сосницький р., с. Конятин, вул. Лугова,буд. 20</t>
  </si>
  <si>
    <t>Конятинський сільський первинний осередок Української соціал-демократичної партії</t>
  </si>
  <si>
    <t>2-22</t>
  </si>
  <si>
    <t>Кича Раїса Іванівна, Голова</t>
  </si>
  <si>
    <t>Чернігівська обл., м. Прилуки, вул. Незалежності, б. 78, кв. 55</t>
  </si>
  <si>
    <t>Прилуцька районна партійна організація партії "Реформи і порядок"</t>
  </si>
  <si>
    <t>Ляшенко Ганна Василівна,</t>
  </si>
  <si>
    <t>Чернігівська обл., Прилуцький р., с. Івківці, вул. Леніна, буд. 34</t>
  </si>
  <si>
    <t>Івківська сільська організація Партії регіонів</t>
  </si>
  <si>
    <t>Дяченко Тетяна Миколаївна,</t>
  </si>
  <si>
    <t>Чернігівська обл., Сосницький р., с. Якличі</t>
  </si>
  <si>
    <t>Яклицький сільський первинний осередок Української соціал-демократичної партії</t>
  </si>
  <si>
    <t>Чернігівська обл., Прилуцький р., с. Охіньки, вул. Берегова, буд. 43</t>
  </si>
  <si>
    <t>Охіньківська сільська організація Партії регіонів</t>
  </si>
  <si>
    <t>Головач Ніна Володимирівна,</t>
  </si>
  <si>
    <t>Чернігівська обл., Козелецький р., с. Підлісне, вул. Воровського, буд. 36</t>
  </si>
  <si>
    <t>Підлісненська первинна партійна організація Козелецької районної організації Соціалістичної партії України</t>
  </si>
  <si>
    <t>0-28</t>
  </si>
  <si>
    <t>Буконкін Юрій Володимирович,</t>
  </si>
  <si>
    <t>Чернігівська обл., м. Прилуки, вул. Саксаганського, б. 3, кв. 6</t>
  </si>
  <si>
    <t>Прилуцька міська організація Соціально - екологічної партії "Союз. Чорнобиль. Україна."</t>
  </si>
  <si>
    <t>Джуман Григорій Демидович,</t>
  </si>
  <si>
    <t>Чернігівська обл., Козелецький р., с. Часнівці, вул. Радянська, буд. 7</t>
  </si>
  <si>
    <t>Часнівська первинна партійна організація №2 Козелецької районної організації Соціалістичної партії України</t>
  </si>
  <si>
    <t>Суржик Олександра Дмітрівна,</t>
  </si>
  <si>
    <t>Чернігівська обл., Сосницький р., с. Змітнів, Придеснянська, буд. 80</t>
  </si>
  <si>
    <t>Змітнівський сільський первинний осередок Української соціал-демократичної партії</t>
  </si>
  <si>
    <t>Ус Микола Іванович,</t>
  </si>
  <si>
    <t>Чернігівська обл., Козелецький р., с. Крехаїв, вул. Ватутіна, буд. 4</t>
  </si>
  <si>
    <t>Крехаївська первинна партійна організація Козелецької районної організації Соціалістичної партії України</t>
  </si>
  <si>
    <t>Кудренко Антоніна Олександрівна,</t>
  </si>
  <si>
    <t>Чернігівська обл., Сосницький р., с. Кнути, вул. Шевченка, буд. 5</t>
  </si>
  <si>
    <t>Кнутівський сільський первинний осередок Української соціал-демократичної партії</t>
  </si>
  <si>
    <t>Долік Раїса Анатоліївна,</t>
  </si>
  <si>
    <t>Чернігівська обл., Сосницький р., с. Козляничі, вул. Смирнова, буд. 125</t>
  </si>
  <si>
    <t>Козляницький сільський первинний осередок Української соціал-демократичної партії</t>
  </si>
  <si>
    <t>Сім'ячко Ніна Іванівна,</t>
  </si>
  <si>
    <t>Дубогаївська сільська організація Партії регіонів</t>
  </si>
  <si>
    <t>Мажара Віталій Михайлович,</t>
  </si>
  <si>
    <t>Ладанська селищна організація Партії регіонів</t>
  </si>
  <si>
    <t>Лобоба Володимир Миколайович,</t>
  </si>
  <si>
    <t>Вільшанський сільський первинний осередок Української соціал-демократичної партії</t>
  </si>
  <si>
    <t>Шапоренко Володимир Федорович,</t>
  </si>
  <si>
    <t>Чернігівська обл., Козелецький р., с. Білики, вул. Одинця, буд. 5</t>
  </si>
  <si>
    <t>Біликівська первинна партійна організація Козелецької районної організації Соціалістичної партії України</t>
  </si>
  <si>
    <t>Логошко Ганна Василівна,</t>
  </si>
  <si>
    <t>Чернігівська обл., Прилуцький р., смт Мала Дівиця, вул. Святотроїцька, буд. 36</t>
  </si>
  <si>
    <t>Малодівицька селищна організація Партії регіонів</t>
  </si>
  <si>
    <t>Кустенко Людмила  Іванівна,</t>
  </si>
  <si>
    <t>Поліський сільський первинний осередок Української соціал-демократичної партії</t>
  </si>
  <si>
    <t>Тагієва Людмила Миколаївна,</t>
  </si>
  <si>
    <t>Чернігівська обл., Козелецький р., с. Гайове, вул. Шевченка, буд. 1</t>
  </si>
  <si>
    <t>Гаївська первинна партійна організація Козелецької районної організації Соціалістичної партії України</t>
  </si>
  <si>
    <t>Лазар Петро Вікторович,</t>
  </si>
  <si>
    <t>Чернігівська обл., Куликівський р., смт Куликівка, вул. Шевченко, 72а</t>
  </si>
  <si>
    <t>Куликівська районна організація полїтичної партії "Реформи і порядок"</t>
  </si>
  <si>
    <t>2-137</t>
  </si>
  <si>
    <t>Манько Володимир Іванович,</t>
  </si>
  <si>
    <t>Чернігівська обл., м. Прилуки, вул. Густинська, б. 4, кв. 2</t>
  </si>
  <si>
    <t>Прилуцька районна організація Конгресу Українських Націоналістів</t>
  </si>
  <si>
    <t>Симоненко Галина Мойсеївна,</t>
  </si>
  <si>
    <t>Чернігівська обл., Козелецький р., с. Котів, вул. Бойка, буд. 20</t>
  </si>
  <si>
    <t>Котівська первинна партійна організація Козелецької районної організації Соціалістичної партії України</t>
  </si>
  <si>
    <t>Чернігівська обл., Куликівський р., смт Куликівка, вул. Партизанська, 15, кв.3</t>
  </si>
  <si>
    <t>Куликівська районна організація палітичної партії " Молода Україна"</t>
  </si>
  <si>
    <t>2-129</t>
  </si>
  <si>
    <t>Гонзур Олександр Іванович, Голова</t>
  </si>
  <si>
    <t>Чернігівська обл., м. Прилуки, вул. Київська, б. 170, кв. 34</t>
  </si>
  <si>
    <t>Прилуцька міська організація Конгресу Українських  Націоналістів</t>
  </si>
  <si>
    <t>Земляков Дмитро Васильович,</t>
  </si>
  <si>
    <t>Чернігівська обл., м. Прилуки, вул. Польова, буд. 53, кв. 2</t>
  </si>
  <si>
    <t>Первинна організація №17 Прилуцької міської організації Партії регіонів</t>
  </si>
  <si>
    <t>Пастернак Микола Олексійович,</t>
  </si>
  <si>
    <t>Чернігівська обл., Куликівський р., смт Куликівка, вул. Партизанська,7 ,кв. 2</t>
  </si>
  <si>
    <t>Куликівська районна організація політичної партії " Християнсько-ліберальної партії"</t>
  </si>
  <si>
    <t>Кузьменко Станіслав Олександрович,</t>
  </si>
  <si>
    <t>Чернігівська обл., Козелецький р., с. Надинівка, вул. Зелена, буд. 16</t>
  </si>
  <si>
    <t>Надинівська первинна партійна організація Козелецької районної організації Соціалістичної партії України</t>
  </si>
  <si>
    <t>Скляр Прасковія Петрівна,</t>
  </si>
  <si>
    <t>Лавський сільський первинний осередок Української соціал-демократичної партії</t>
  </si>
  <si>
    <t>Ігнатенко Тетяна Михайлівна,</t>
  </si>
  <si>
    <t>Чернігівська обл., Козелецький р., с. Надинівка, вул. Незалежності, буд. 10</t>
  </si>
  <si>
    <t>Пісоцька первинна партійна організація Козелецької районної організації Соціалістичної партії України</t>
  </si>
  <si>
    <t>Антончик Людмила Михайлівна,</t>
  </si>
  <si>
    <t>Чернігівська обл., Куликівський р., смт Куликівка, вул. Лугова,44 кв. 4</t>
  </si>
  <si>
    <t>Куликівська районна організація Української республіканської партії "Собор"</t>
  </si>
  <si>
    <t>Мішура Іван Васильович,</t>
  </si>
  <si>
    <t>Матвіївський сільський первинний осередок Української соціал-демократичної партії</t>
  </si>
  <si>
    <t>Хоменко Володимир Васильович,</t>
  </si>
  <si>
    <t>Чернігівська обл., Козелецький р., с. Патюти, вул. Гагаріна, буд. 2</t>
  </si>
  <si>
    <t>Патютинська первинна партійна організація Козелецької районної організації Соціалістичної партії України</t>
  </si>
  <si>
    <t>Власенко Ганна Іванівна,</t>
  </si>
  <si>
    <t>Чернігівська обл., Козелецький р., с. Будище, вул. Довженка, буд. 31</t>
  </si>
  <si>
    <t>Будищанська первинна партійна організація Козелецької районної організації Соціалістичної партії України</t>
  </si>
  <si>
    <t>Коропець Віра Олександрівна,</t>
  </si>
  <si>
    <t>Чернігівська обл., Сосницький р., с. Киріївка, вул. Новоселова, буд. 43</t>
  </si>
  <si>
    <t>Киріївський сільський первинний осередок Української соціал-демократичної партії</t>
  </si>
  <si>
    <t>Чернігівська обл., Куликівський р., смт Куликівка, вул.Щорса,81, кв.2</t>
  </si>
  <si>
    <t>Куликівська районна організація Соціалістичної партії України</t>
  </si>
  <si>
    <t>Батуренко Василь Григорович,</t>
  </si>
  <si>
    <t>Чернігівська обл., Сосницький р., с. Рудня, вул. Десняка,5</t>
  </si>
  <si>
    <t>Руднянський сільський первинний осередок Української соціал-демократичної партії</t>
  </si>
  <si>
    <t>Шевчик Володимир Миколайович,</t>
  </si>
  <si>
    <t>Чернігівська обл., Козелецький р., с. Петрівське, вул. Петровського, буд. 3</t>
  </si>
  <si>
    <t>Петрівська первинна партійна організація Козелецької районної організації Соціалістичної партії України</t>
  </si>
  <si>
    <t>0-33</t>
  </si>
  <si>
    <t>Тимошенко Андрій Миколайович,</t>
  </si>
  <si>
    <t>Чернігівська обл., м. Прилуки, вул. Саксаганського, б.4, кв. 11</t>
  </si>
  <si>
    <t>Прилуцька міська первинна партійна організація "Всеукраїнської Політичної партії - Екології та Соціального захисту"</t>
  </si>
  <si>
    <t>Гузей Валентина Іванівна,</t>
  </si>
  <si>
    <t>Чернігівська обл., Сосницький р., с. Велике Устя, вул. Кооперативна,буд. 24</t>
  </si>
  <si>
    <t>Великоустівський сільський первинний осередок Української соціал-демократичної партії</t>
  </si>
  <si>
    <t>Колівошко Світлана Олексіївна,</t>
  </si>
  <si>
    <t>Авдіївський сільський первинний осередок Української соціал-демократичної партії</t>
  </si>
  <si>
    <t>Комар Антоніна Миколаївна,</t>
  </si>
  <si>
    <t>Чернігівська обл., Прилуцький р., смт Мала Дівиця, вул. Піддяча, б.30</t>
  </si>
  <si>
    <t>Осередок Прилуцької районної організації Демократичної партії України</t>
  </si>
  <si>
    <t>Корж Едуард Анатолійович,</t>
  </si>
  <si>
    <t>Чернігівська обл., Куликівський р., смт Куликівка, 2й провулок Щорса,3</t>
  </si>
  <si>
    <t>Куликівська районна організація Прогресивної соціалістичної партії України</t>
  </si>
  <si>
    <t>Ричок Федосій Григорович,</t>
  </si>
  <si>
    <t>Чернігівська обл., Куликівський р., смт Куликівка, вул. Короленка, 7а</t>
  </si>
  <si>
    <t>Куликівська районна організація партії пенсіонерів України</t>
  </si>
  <si>
    <t>0-6</t>
  </si>
  <si>
    <t>Каленюк Світлана Іванівна,</t>
  </si>
  <si>
    <t>Чернігівська обл., м. Прилуки</t>
  </si>
  <si>
    <t>Прилуцька районна організація Комуністичної партії України</t>
  </si>
  <si>
    <t>0-25</t>
  </si>
  <si>
    <t>Гузь Олег Григорович,</t>
  </si>
  <si>
    <t>17500, Чернігівська обл., м. Прилуки, вул. Костянтинівська, б.115, кв.46</t>
  </si>
  <si>
    <t>Прилуцька міська організація Комуністичної партії України</t>
  </si>
  <si>
    <t>Штакал Олена Віталіївна,</t>
  </si>
  <si>
    <t>Чернігівська обл., Сосницький р., с. Бутівка, вул. Червона,буд. 16</t>
  </si>
  <si>
    <t>Бутівський сільський первинний осередок Української соціал-демократичної партії</t>
  </si>
  <si>
    <t>0-17</t>
  </si>
  <si>
    <t>Дубчак Петро Миколайович,</t>
  </si>
  <si>
    <t>Чернігівська обл., м. Прилуки, в/м. 12 б.155, кв. 59</t>
  </si>
  <si>
    <t>Прилуцька міська організація Ліберальної партії України</t>
  </si>
  <si>
    <t>Гусєва Ірина Анатоліївна,</t>
  </si>
  <si>
    <t>Малоустівський сільський первинний осередок Української соціал-демократичної партії</t>
  </si>
  <si>
    <t>2-7</t>
  </si>
  <si>
    <t>Чемересовський Володимир Олександрович, Керівник</t>
  </si>
  <si>
    <t>Чернігівська обл., м. Прилуки, вул. Незалежності,б.78,кв.55</t>
  </si>
  <si>
    <t>Прилуцька міська партійна організація партії "Реформи і порядок"</t>
  </si>
  <si>
    <t>Зевака Галина Олександрівна,</t>
  </si>
  <si>
    <t>Чернігівська обл., м. Прилуки, в/м. 12, б.150, кв. 38</t>
  </si>
  <si>
    <t>Прилуцька районна організація Партії захисників Вітчизни</t>
  </si>
  <si>
    <t>Бобир Галина Анатоліївна,</t>
  </si>
  <si>
    <t>Загребельський сільський первинний осередок Української соціал-демократичної партії</t>
  </si>
  <si>
    <t>Зайченко Тетяна Іванівна,</t>
  </si>
  <si>
    <t>Спаський сільський первинний осередок Української соціал-демократичної партії</t>
  </si>
  <si>
    <t>Пекарівський сільський первинний осередок Української соціал-демократичної партії</t>
  </si>
  <si>
    <t>0-64</t>
  </si>
  <si>
    <t>Бойко Володимир Вікторович,</t>
  </si>
  <si>
    <t>Чернігівська обл., м. Прилуки, вул. Гвардійська,б.92,кв.16</t>
  </si>
  <si>
    <t>Прилуцька міська організація партії "Відродження"</t>
  </si>
  <si>
    <t>Васюк Михайло Олександрович,</t>
  </si>
  <si>
    <t>Чорнотицький сільський первинний осередок Української соціал-демократичної партії</t>
  </si>
  <si>
    <t>Бортнік Олена Генадіївна,</t>
  </si>
  <si>
    <t>Чернігівська обл., Козелецький р., с. Савинка, вул. Бр. Кузьменків, буд. 32</t>
  </si>
  <si>
    <t>Савинківська первинна партійна організація Козелецької районної організації Соціалістичної партії України</t>
  </si>
  <si>
    <t>Максименко Світлана Михайлівна,</t>
  </si>
  <si>
    <t>Чернігівська обл., Сосницький р., с. Кудрівка, вул. Чапаєва,буд. 29</t>
  </si>
  <si>
    <t>Кудрівський сільський первинний осередок Української соціал-демократичної партії</t>
  </si>
  <si>
    <t>0-22</t>
  </si>
  <si>
    <t>Черненко Костянтин Євгенович,</t>
  </si>
  <si>
    <t>Чернігівська обл., м. Прилуки, вул. 1 Травня, буд. 107, кв. 59</t>
  </si>
  <si>
    <t>Прилуцька міська організація Всеукраїнської партії духовності і патріотизму</t>
  </si>
  <si>
    <t>Каптюр Борис Володимирович,</t>
  </si>
  <si>
    <t>Чернігівська обл., Козелецький р., с. Лихолітки, вул. Леніна, буд. 53</t>
  </si>
  <si>
    <t>Лихолітська первинна партійна організація Козелецької районної організації Соціалістичної партії України</t>
  </si>
  <si>
    <t>Черненко Євген Григорович,</t>
  </si>
  <si>
    <t>Чернігівська обл., м. Прилуки, вул. Бособрода, б. 87, кв. 31</t>
  </si>
  <si>
    <t>осередок Прилуцького районного комітету Всеукраїнської партії духовності і патріотизму</t>
  </si>
  <si>
    <t>Кисіль Лариса Василівна,</t>
  </si>
  <si>
    <t>Чернігівська обл., Козелецький р., с. Озерне, вул. М. Вовчка, буд. 3</t>
  </si>
  <si>
    <t>Озернянська первинна партійна організація Козелецької районної організації Соціалістичної партії України</t>
  </si>
  <si>
    <t>Вербова Ніна Михайлівна,</t>
  </si>
  <si>
    <t>Чернігівська обл., Козелецький р., с. Карпилівка, вул. Пугача, буд. 13</t>
  </si>
  <si>
    <t>Карпилівська первинна партійна організація Козелецької районної організації Соціалістичної партії України</t>
  </si>
  <si>
    <t>Богдан Віктор Володимирович,</t>
  </si>
  <si>
    <t>Чернігівська обл., Сосницький р., смт Сосниця, вул. Корнєва,буд. 14 кв. 9</t>
  </si>
  <si>
    <t>Сосницька районна організація Партії Наталії Королевської "Україна - Вперед!"</t>
  </si>
  <si>
    <t>Каптюр Вячеслав Володимирович,</t>
  </si>
  <si>
    <t>Чернігівська обл., Козелецький р., с. Берлози, вул. Польова, буд. 19</t>
  </si>
  <si>
    <t>Берлозівська первинна партійна організація Козелецької районної організації Соціалістичної партії України</t>
  </si>
  <si>
    <t>Рябченко Анатолій Михайлович,</t>
  </si>
  <si>
    <t>Чернігівська обл., Козелецький р., смт Десна, вул. Рибалко, буд. 1, кв. 73</t>
  </si>
  <si>
    <t>Деснянська первинна партійна організація Козелецької районної організації Соціалістичної партії України</t>
  </si>
  <si>
    <t>2-9</t>
  </si>
  <si>
    <t>Сагайдак Валерій Іванович,</t>
  </si>
  <si>
    <t>Чернігівська обл., м. Прилуки, вул. Костянтинівська,б199ж,кв.79</t>
  </si>
  <si>
    <t>Прилуцька міська партійна організація Партії захисників Вітчизни</t>
  </si>
  <si>
    <t>Чернігівська обл., Козелецький р., сщ Прогрес, вул. Ювілейна, буд. 10</t>
  </si>
  <si>
    <t>Прогресівська первинна партійна організація Козелецької районної організації Соціалістичної партії України</t>
  </si>
  <si>
    <t>Шавро Ірина Анатоліївна,</t>
  </si>
  <si>
    <t>Чернігівська обл., Козелецький р., с. Савин, вул. Чайковського, буд. 9</t>
  </si>
  <si>
    <t>Савинська первинна партійна організація Козелецької районної організації Соціалістичної партії України</t>
  </si>
  <si>
    <t>Бароненко Володимир Павлович,</t>
  </si>
  <si>
    <t>Чернігівська обл., м. Прилуки, вул. 1 Травня, б. 73, кв. 61</t>
  </si>
  <si>
    <t>Прилуцька міська організація Народно-демократичної партії</t>
  </si>
  <si>
    <t>Таран Віталій Миколайович,</t>
  </si>
  <si>
    <t>Чернігівська обл., Козелецький р., с. Чемер, вул. Нова, буд. 34</t>
  </si>
  <si>
    <t>Чемерська первинна партійна організація Козелецької районної організації Соціалістичної партії України</t>
  </si>
  <si>
    <t>Сорока Микола Миколайович,</t>
  </si>
  <si>
    <t>Чернігівська обл., Козелецький р., с. Омелянів, вул. Бр. Гуляницьких, буд. 84</t>
  </si>
  <si>
    <t>Омельянівська первинна партійна організація Козелецької районної організації Соціалістичної партії України</t>
  </si>
  <si>
    <t>Боришполець Микола Петрович,</t>
  </si>
  <si>
    <t>Чернігівська обл., Козелецький р., с. Ставиське, вул. Леніна, буд. 108</t>
  </si>
  <si>
    <t>Стависька первинна партійна організація №1 Козелецької районної організації Соціалістичної партії України</t>
  </si>
  <si>
    <t>Рубаненко Микола Петрович ,</t>
  </si>
  <si>
    <t>Чернігівська обл., Козелецький р., с. Максим, вул. Гагаріна, буд. 10</t>
  </si>
  <si>
    <t>Максимська первинна партійна організація Козелецької районної організації Соціалістичної партії України</t>
  </si>
  <si>
    <t>Коломієць Оксана Василівна,</t>
  </si>
  <si>
    <t>Чернігівська обл., Козелецький р., с. Кошани, пров. Квітневий, буд. 1</t>
  </si>
  <si>
    <t>Кошанівська первинна партійна організація Козелецької районної організації Соціалістичної партії України</t>
  </si>
  <si>
    <t>Оверченко Іван Трифонович,</t>
  </si>
  <si>
    <t>Чернігівська обл., м. Прилуки, вул. Колгоспна,б.71А,кв.2</t>
  </si>
  <si>
    <t>Прилуцька районна організація партії "Відродження"</t>
  </si>
  <si>
    <t>Каленіченко Наталія Іванівна,</t>
  </si>
  <si>
    <t>Чернігівська обл., Прилуцький р., с. Охіньки, вул. Шевченка,б.1а</t>
  </si>
  <si>
    <t>Охіньківський первинний осередок Української Народної Партії</t>
  </si>
  <si>
    <t>Чудо Людмила Олександрівна,</t>
  </si>
  <si>
    <t>Чернігівська обл., Прилуцький р., с. Боршна, вул. Шевченка,б.1</t>
  </si>
  <si>
    <t>Боршнянський первинний осередок Української Народної Партії</t>
  </si>
  <si>
    <t>Домантович Олена Степанівна,</t>
  </si>
  <si>
    <t>Чернігівська обл., Прилуцький р., с. Мазки, вул. Жовтнева,б.87</t>
  </si>
  <si>
    <t>Мазківський первинний осередок Української Народної Партії</t>
  </si>
  <si>
    <t>Ленець Наталія Михайлівна,</t>
  </si>
  <si>
    <t>Чернігівська обл., Прилуцький р., с. Малківка, вул. Гагаріна,б.4</t>
  </si>
  <si>
    <t>Малківський первинний осередок Української Народної Партії</t>
  </si>
  <si>
    <t>0-23</t>
  </si>
  <si>
    <t>Гергель Сергій Миколайович,</t>
  </si>
  <si>
    <t>Чернігівська обл., м. Прилуки, вул. Переяслівська,б.58,кв.39</t>
  </si>
  <si>
    <t>Прилуцька міська партійна організація Молодіжної партії України</t>
  </si>
  <si>
    <t>Омельянюк Володимир Дрофійович,</t>
  </si>
  <si>
    <t>Чернігівська обл., Козелецький р., смт Десна, вул. Довженко, буд. 42а, кв. 117</t>
  </si>
  <si>
    <t>Деснянська первинна партійна організація №4 Козелецької районної організації Соціалістичної партії України</t>
  </si>
  <si>
    <t>Самойленко Володимир Іванович,</t>
  </si>
  <si>
    <t>Чернігівська обл., м. Прилуки, вул. Сєрова, б.26</t>
  </si>
  <si>
    <t>Осередок Прилуцької районної партійної організації Молодіжної партії України</t>
  </si>
  <si>
    <t>Тищенко Олександр Вікторович,</t>
  </si>
  <si>
    <t>Чернігівська обл., Куликівський р., с. Вершинова Муравійка, вул. Леніна,20</t>
  </si>
  <si>
    <t>Куликівська районна організація Всеукраїнської політичної партії - Екологія та соціальний захист</t>
  </si>
  <si>
    <t>Кондратенко Михайло Миколайович,</t>
  </si>
  <si>
    <t>Чернігівська обл., Куликівський р., смт Куликівка, вул. Щорса, 112</t>
  </si>
  <si>
    <t>Куликівська районна організація політичної партії  "Трудова Україна"</t>
  </si>
  <si>
    <t>Климок Тамара Вікторівна,</t>
  </si>
  <si>
    <t>Чернігівська обл., Куликівський р., смт Куликівка, вул. Перемоги, 18</t>
  </si>
  <si>
    <t>Куликівська районна організація Народно-демократичної партії України</t>
  </si>
  <si>
    <t>Кумейко Олександр Михайлович,</t>
  </si>
  <si>
    <t>Чернігівська обл., Куликівський р., с. Ковчин, вул. Широка,12</t>
  </si>
  <si>
    <t>Куликівська районна організація політичної партії Народного руху України за єдність</t>
  </si>
  <si>
    <t>Мурашко Володимир Іванович,</t>
  </si>
  <si>
    <t>Чернігівська обл., Куликівський р., смт Куликівка, вул. Шевченка,1</t>
  </si>
  <si>
    <t>Куликівська районна організація політичної партії "Яблуко"</t>
  </si>
  <si>
    <t>Остапенко Євдокія Григорівна,</t>
  </si>
  <si>
    <t>Чернігівська обл., Куликівський р., смт Куликівка, вул. Перемоги,20</t>
  </si>
  <si>
    <t>Куликівська районна організація Народної партії вкладників та соціального захисту</t>
  </si>
  <si>
    <t>Гурин Віталій Васильович,</t>
  </si>
  <si>
    <t>Чернігівська обл., Куликівський р., с. Кладьківка, вул. Леніна,1</t>
  </si>
  <si>
    <t>Куликівська районна організація Української селянської демократичної партії</t>
  </si>
  <si>
    <t>Запорожець Юрій Володимирович,</t>
  </si>
  <si>
    <t>Чернігівська обл., Куликівський р., смт Куликівка, вул. Козацька,5</t>
  </si>
  <si>
    <t>Куликівська районна організація Демократичної партії  України</t>
  </si>
  <si>
    <t>Селюк Вадим Олександрович,</t>
  </si>
  <si>
    <t>Чернігівська обл., Куликівський р., смт Куликівка, вул. Перемоги, 18, кв. 2</t>
  </si>
  <si>
    <t>Куликівська районна організація Ліберальної партії України (оновленої)</t>
  </si>
  <si>
    <t>Чернігівська обл., Куликівський р., смт Куликівка, вул. Щорса,112</t>
  </si>
  <si>
    <t>Дмитренко Володимир Миколайович,</t>
  </si>
  <si>
    <t>Чернігівська обл., Куликівський р., смт Куликівка, вул. Щорса, 97</t>
  </si>
  <si>
    <t>Куликівська районна організація політичної партії Всеукраїнського об'єднання "Громада"</t>
  </si>
  <si>
    <t>Бойко Надія Ярославівна,</t>
  </si>
  <si>
    <t>Чернігівська обл., Куликівський р., смт Куликівка, вл. Б.Хмельницького,56</t>
  </si>
  <si>
    <t>Куликівський первинний осередок №2 Куликівської районної організації  політичної партії Єдиний Центр</t>
  </si>
  <si>
    <t>Повозник Володимир Леонідович,</t>
  </si>
  <si>
    <t>Чернігівська обл., Куликівський р., смт Куликівка, вул. Артамонова, 8</t>
  </si>
  <si>
    <t>Куликівський первинний осередок №1 Куликівської районної організації  політичної партії Єдиний Центр</t>
  </si>
  <si>
    <t>Мельник Сергій Федорович, Керівник структурного утворення політичної партії</t>
  </si>
  <si>
    <t>Чернігівська обл., Куликівський р., смт Куликівка, вул. Шевченка, 9а</t>
  </si>
  <si>
    <t>Куликівська районна організація Всеукраїнського об'єднання "Батьківщина"</t>
  </si>
  <si>
    <t>Петриченко Віктор Миколайович,</t>
  </si>
  <si>
    <t>Чернігівська обл., Куликівський р., смт Куликівка, вул. Партизанська,20</t>
  </si>
  <si>
    <t>Куликівський первинний осередок Куликівської районної організації Всеукраїнського об'єднання "Батьківщина"</t>
  </si>
  <si>
    <t>Петренко Микола Станіславович,</t>
  </si>
  <si>
    <t>Чернігівська обл., Куликівський р., с. Кладьківка, вул. Лугова, 49</t>
  </si>
  <si>
    <t>Кладьківський первинний осередок Куликівської районної організації Всеукраїнського об'єднання "Батьківщина"</t>
  </si>
  <si>
    <t>Пилипенко Валентина Григорівна,</t>
  </si>
  <si>
    <t>Чернігівська обл., Куликівський р., с. Жуківка, вул. Центральна,138</t>
  </si>
  <si>
    <t>Жуківський первинний осередок Куликівської районної організації Всеукраїнського об'єднання "Батьківщина"</t>
  </si>
  <si>
    <t>Тищенко Василь Іванович,</t>
  </si>
  <si>
    <t>Чернігівська обл., Куликівський р., с. Хибалівка, вул. Коцюбинського, 24</t>
  </si>
  <si>
    <t>Хибалівський первинний осередок Куликівської районної організації Всеукраїнського об'єднання "Батьківщина"</t>
  </si>
  <si>
    <t>Йовенко Микола Васильович,</t>
  </si>
  <si>
    <t>Чернігівська обл., Куликівський р., с. Виблі, вул. Троїцька, 24</t>
  </si>
  <si>
    <t>Вибельський первинний осередок Куликівської районної організації Всеукраїнського об'єднання "Батьківщина"</t>
  </si>
  <si>
    <t>Антончик Ніна Федорівна,</t>
  </si>
  <si>
    <t>Чернігівська обл., Куликівський р., с. Салтикова Дівиця, вул. Шевченко,17</t>
  </si>
  <si>
    <t>Салтиково-Дівицький первинний осередок Куликівської районної організації Всеукраїнського об'єднання "Батьківщина"</t>
  </si>
  <si>
    <t>Петрущева Тамара Миколаївна,</t>
  </si>
  <si>
    <t>Чернігівська обл., Куликівський р., с. Дрімайлівка, вул. 1-го Травня, 42</t>
  </si>
  <si>
    <t>Дрімайлівський первинний осередок Куликівської районної організації Всеукраїнського об'єднання "Батьківщина"</t>
  </si>
  <si>
    <t>Герасименко Валентина Федорівна,</t>
  </si>
  <si>
    <t>Чернігівська обл., Куликівський р., с. Вершинова Муравійка, вул. Перемоги,3</t>
  </si>
  <si>
    <t>Вершиново-Муравійський первинний осередок Куликівської районної організації Всеукраїнського об'єднання "Батьківщина"</t>
  </si>
  <si>
    <t>Близнюк Тамара Петрівна,</t>
  </si>
  <si>
    <t>Чернігівська обл., Куликівський р., с. Дроздівка, вул. Довгого,38</t>
  </si>
  <si>
    <t>Дроздівський первинний осередок Куликівської районної організації Всеукраїнського об'єднання "Батьківщина"</t>
  </si>
  <si>
    <t>Кисла Ьетяна Миколаївна,</t>
  </si>
  <si>
    <t>Чернігівська обл., Куликівський р., с. Вересоч, вул. Ткачівка, 6</t>
  </si>
  <si>
    <t>Вересоцький первинний осередок Куликівської районної організації Всеукраїнського об'єднання "Батьківщина"</t>
  </si>
  <si>
    <t>Чернюк Валерій Васильович,</t>
  </si>
  <si>
    <t>Чернігівська обл., Куликівський р., с. Горбове, вул. Миру, 128</t>
  </si>
  <si>
    <t>Горбівський первинний осередок Куликівської районної організації Всеукраїнського об'єднання "Батьківщина"</t>
  </si>
  <si>
    <t>Чобітько Іван Петрович,</t>
  </si>
  <si>
    <t>Чернігівська обл., Куликівський р., с. Авдіївка, вул. З.Космодем"янської, 8а</t>
  </si>
  <si>
    <t>Авдіївський первинний осередок Куликівської районної організації Всеукраїнського об'єднання "Батьківщина"</t>
  </si>
  <si>
    <t>Сікач Алла Юріївна,</t>
  </si>
  <si>
    <t>Чернігівська обл., Куликівський р., с. Бакланова Муравійка, провулок Квітневий,5</t>
  </si>
  <si>
    <t>Бакланово-Муравійський первинний осередок Куликівської районної організації Всеукраїнського об'єднання "Батьківщина"</t>
  </si>
  <si>
    <t>Мороз Тетяна Миколаївна,</t>
  </si>
  <si>
    <t>Чернігівська обл., Куликівський р., с. Орлівка, вул. Озерна,23</t>
  </si>
  <si>
    <t>Орлівський первинний осередок Куликівської районної організації Всеукраїнського об'єднання "Батьківщина"</t>
  </si>
  <si>
    <t>Янок Катерина Миколаївна,</t>
  </si>
  <si>
    <t>Чернігівська обл., Куликівський р., с. Смолянка, вул. Пролетарська,1</t>
  </si>
  <si>
    <t>Смолянський первинний осередок Куликівської районної організації Всеукраїнського об'єднання "Батьківщина"</t>
  </si>
  <si>
    <t>Мостепан Віктор Миколайович,</t>
  </si>
  <si>
    <t>Чернігівська обл., Куликівський р., с. Грабівка, вул. Лісова,7</t>
  </si>
  <si>
    <t>Грабівський первинний осередок Куликівської районної організації Всеукраїнського об'єднання "Батьківщина"</t>
  </si>
  <si>
    <t>Халімон Володимир Вікторович,</t>
  </si>
  <si>
    <t>Чернігівська обл., Куликівський р., с. Ковчин, вул. Котляревського,25</t>
  </si>
  <si>
    <t>Ковчинський первинний осередок Куликівської районної організації Всеукраїнського об'єднання "Батьківщина"</t>
  </si>
  <si>
    <t>Срібна Людмила Яківна,</t>
  </si>
  <si>
    <t>Куликівська районна організація Комуністичної партії України</t>
  </si>
  <si>
    <t>Дейнеко Микола Іванович,</t>
  </si>
  <si>
    <t>Чернігівська обл., Куликівський р., с. Ковчин, вул. Шевченка,2</t>
  </si>
  <si>
    <t>Ковчинська первинна партійна організація Куликівської районної організації Комуністичної партії України</t>
  </si>
  <si>
    <t>Дорошенко Ніна Олексіївна,</t>
  </si>
  <si>
    <t>Чернігівська обл., Куликівський р., с. Салтикова Дівиця, вул. Шевченка,11</t>
  </si>
  <si>
    <t>Салтиково-Дівицька первинна партійна організація Куликівської районної організації Комуністичної партії України</t>
  </si>
  <si>
    <t>Ткаченко Василь Іванович,</t>
  </si>
  <si>
    <t>Чернігівська обл., Куликівський р., с. Вершинова Муравійка, вул. Кобзарева, 19</t>
  </si>
  <si>
    <t>Вершиново-Муравійська первинна партійна організація Куликівської районної організації Комуністичної партії України</t>
  </si>
  <si>
    <t>Іванченко Василь Денисович,</t>
  </si>
  <si>
    <t>Чернігівська обл., Куликівський р., с. Дрімайлівка, вул. Шевченка,153</t>
  </si>
  <si>
    <t>Дрімайлівська первинна партійна організація Куликівської районної організації Комуністичної партії України</t>
  </si>
  <si>
    <t>Циганок Віталій Пантелійович,</t>
  </si>
  <si>
    <t>Чернігівська обл., Куликівський р., с. Кладьківка, вул. 1 Травня, 53-б</t>
  </si>
  <si>
    <t>Кладьківська первинна партійна організація Куликівської районної організації Комуністичної партії України</t>
  </si>
  <si>
    <t>Чала Олександра Василівна,</t>
  </si>
  <si>
    <t>Чернігівська обл., Куликівський р., с. Хибалівка, вул. Миру,103</t>
  </si>
  <si>
    <t>Хибалівська первинна партійна організація Куликівської районної організації Комуністичної партії України</t>
  </si>
  <si>
    <t>Суровець Ольга Миколаївна,</t>
  </si>
  <si>
    <t>Чернігівська обл., Куликівський р., с. Бакланова Муравійка, вул. Центральна,11</t>
  </si>
  <si>
    <t>Бакланово-Муравійська первинна партійна організація Куликівської районної організації Комуністичної партії України</t>
  </si>
  <si>
    <t>Уложенко Василь Васильович,</t>
  </si>
  <si>
    <t>Чернігівська обл., Куликівський р., с. Горбове, вул. Перемоги,54</t>
  </si>
  <si>
    <t>Горбівська первинна партійна організація Куликівської районної організації Комуністичної партії України</t>
  </si>
  <si>
    <t>Демиденко Василь Федосійович,</t>
  </si>
  <si>
    <t>Чернігівська обл., Куликівський р., с. Вересоч, вул. Жовтнева,8</t>
  </si>
  <si>
    <t>Вересоцька первинна партійна організація Куликівської районної організації Комуністичної партії України</t>
  </si>
  <si>
    <t>Корнієнко Петро Петрович,</t>
  </si>
  <si>
    <t>Чернігівська обл., Куликівський р., с. Грабівка, вул. Квітнева,7</t>
  </si>
  <si>
    <t>Грабівська первинна партійна організація Куликівської районної організації Комуністичної партії України</t>
  </si>
  <si>
    <t>Сердюк Дмитро Миколайович,</t>
  </si>
  <si>
    <t>Чернігівська обл., Куликівський р., с. Орлівка, вул. Центральна,34</t>
  </si>
  <si>
    <t>Орлівська первинна партійна організація Куликівської районної організації Комуністичної партії України</t>
  </si>
  <si>
    <t>Руденко Тамара Григорівна,</t>
  </si>
  <si>
    <t>Чернігівська обл., Куликівський р., смт Куликівка, вул. Щорса,124,кв.8</t>
  </si>
  <si>
    <t>Куликівська первинна партійна організація Куликівської районної організації Комуністичної партії України</t>
  </si>
  <si>
    <t>Порохова Марія Олексіївна,</t>
  </si>
  <si>
    <t>Чернігівська обл., Куликівський р., с. Жуківка, вул. Чкалова,59</t>
  </si>
  <si>
    <t>Жуківська первинна партійна організація Куликівської районної організації Комуністичної партії України</t>
  </si>
  <si>
    <t>Баклажко Ігор Тимофійович,</t>
  </si>
  <si>
    <t>Чернігівська обл., Куликівський р., с. Дроздівка, вул. Довгого,19</t>
  </si>
  <si>
    <t>Дроздівська первинна партійна організація Куликівської районної організації Комуністичної партії України</t>
  </si>
  <si>
    <t>Василенко Валентина Василівна,</t>
  </si>
  <si>
    <t>Чернігівська обл., Куликівський р., смт Куликівка, вул. Щорса, 49, кв.3</t>
  </si>
  <si>
    <t>Куликівська селищна організація №2 Партії регіонів</t>
  </si>
  <si>
    <t>Ларько Олександр Миколайович,</t>
  </si>
  <si>
    <t>Чернігівська обл., Куликівський р., с. Ковчин, вул. 1 Травня ,22</t>
  </si>
  <si>
    <t>Ковчинська сільська організації Партії регіонів</t>
  </si>
  <si>
    <t>Лошаков Микола Олексійович,</t>
  </si>
  <si>
    <t>Чернігівська обл., Куликівський р., с. Горбове, вул. Зелена,40</t>
  </si>
  <si>
    <t>Шистер Валентина Григорівна,</t>
  </si>
  <si>
    <t>Чернігівська обл., Куликівський р., с. Жуківка, вул. Миру,35</t>
  </si>
  <si>
    <t>Жуківська сільська організація № 2 Партії регіонів</t>
  </si>
  <si>
    <t>Притиковська Оксана Миколаївна,</t>
  </si>
  <si>
    <t>Чернігівська обл., Куликівський р., с. Бакланова Муравійка, провул. Луговий,10</t>
  </si>
  <si>
    <t>Бакланово-Муравійська сільська організація Партії регіонів</t>
  </si>
  <si>
    <t>Мостепан Олена Вікторівна,</t>
  </si>
  <si>
    <t>Чернігівська обл., Куликівський р., с. Грабівка, вул. Б,Хмельницького,47</t>
  </si>
  <si>
    <t>Попаненко Людмила Вікторівна,</t>
  </si>
  <si>
    <t>Чернігівська обл., Куликівський р., с. Дрімайлівка, вул. Перемоги,47</t>
  </si>
  <si>
    <t>Дрімайлівська сільська організація Партії регіонів</t>
  </si>
  <si>
    <t>Кот Петро Миколайович,</t>
  </si>
  <si>
    <t>Чернігівська обл., Куликівський р., с. Дроздівка, вул. Довгого,155</t>
  </si>
  <si>
    <t>Дроздівська сільська організація Партії регіонів</t>
  </si>
  <si>
    <t>Атрощенко Тамара Іванівна,</t>
  </si>
  <si>
    <t>Чернігівська обл., Куликівський р., с. Авдіївка, вул. Центральна,28</t>
  </si>
  <si>
    <t>Авдіївська сільська організації Партії регіонів</t>
  </si>
  <si>
    <t>Бородавко Олександра Пантеліївна,</t>
  </si>
  <si>
    <t>Чернігівська обл., Куликівський р., с. Вересоч, вул. Миру,41</t>
  </si>
  <si>
    <t>Вересоцька сільська організації Партії регіонів</t>
  </si>
  <si>
    <t>Назаренко Ярослава Петрівна,</t>
  </si>
  <si>
    <t>Чернігівська обл., Куликівський р., с/рада Вересоцька</t>
  </si>
  <si>
    <t>Куликівська селищна організації Партії регіонів</t>
  </si>
  <si>
    <t>Мартикюк Євген Павлович,</t>
  </si>
  <si>
    <t>Чернігівська обл., Куликівський р., смт Куликівка, вул. Перемоги,18</t>
  </si>
  <si>
    <t>Єрченко Володимир Іванович,</t>
  </si>
  <si>
    <t>Чернігівська обл., Куликівський р., с. Салтикова Дівиця, вул. С.Швидуна,14</t>
  </si>
  <si>
    <t>Салтиково-Дівицька сільська організації Партії регіонів</t>
  </si>
  <si>
    <t>Коваленко Антоніна Іванівна,</t>
  </si>
  <si>
    <t>Чернігівська обл., Куликівський р., с. Хибалівка, вул. Мічуріна,29</t>
  </si>
  <si>
    <t>Хибалівська сільська організації Партії регіонів</t>
  </si>
  <si>
    <t>Курочка Людмила Григорівна,</t>
  </si>
  <si>
    <t>Чернігівська обл., Куликівський р., с. Кладьківка, провул. Луговий,6</t>
  </si>
  <si>
    <t>Кладьківська сільська організації Партії регіонів</t>
  </si>
  <si>
    <t>Чечітко Григорій Васильович,</t>
  </si>
  <si>
    <t>Чернігівська обл., Куликівський р., с. Жуківка, вул. Центральний,96</t>
  </si>
  <si>
    <t>Жуківська сільська організації №1Партії регіонів</t>
  </si>
  <si>
    <t>Шульга Василь Миколайович,</t>
  </si>
  <si>
    <t>Чернігівська обл., Куликівський р., с. Виблі, вул. Шевченка,70а</t>
  </si>
  <si>
    <t>Виблівська сільська організації Партії регіонів</t>
  </si>
  <si>
    <t>Козел Світлана Миколаївна,</t>
  </si>
  <si>
    <t>Чернігівська обл., Куликівський р., с. Орлівка, вул. Вишнева,18</t>
  </si>
  <si>
    <t>Орлівський первинний осередок Куликівської районної організації Республіканської партії України</t>
  </si>
  <si>
    <t>Дмитрук Ігор Васильович,</t>
  </si>
  <si>
    <t>Чернігівська обл., Куликівський р., с. Ковчин, вул. Франка,3</t>
  </si>
  <si>
    <t>Ковчинський первинний осередок Куликівської районної організації Республіканської партії України</t>
  </si>
  <si>
    <t>Гогрєлов Юрій Валентинович,</t>
  </si>
  <si>
    <t>Чернігівська обл., Куликівський р., смт Куликівка, вул. Щорса,51/11</t>
  </si>
  <si>
    <t>Куликівський первинний осередок №2 Куликівської районної організації Республіканської партії України</t>
  </si>
  <si>
    <t>Петрик Микола Андрійович,</t>
  </si>
  <si>
    <t>Чернігівська обл., Куликівський р., смт Куликівка, вул. Січова,20</t>
  </si>
  <si>
    <t>Куликівський первинний осередок № 1Куликівської районної організації Республіканської партії України</t>
  </si>
  <si>
    <t>Роздобара Григорій Дмитрович,</t>
  </si>
  <si>
    <t>Чернігівська обл., Куликівський р., с. Салтикова Дівиця, вул. Деснянська,31</t>
  </si>
  <si>
    <t>Салтиково-Дівицький первинний осередок Куликівської районної організації Республіканської партії України</t>
  </si>
  <si>
    <t>Духно Любов Іванівна,</t>
  </si>
  <si>
    <t>Чернігівська обл., Куликівський р., с. Смолянка, вул. Гончара,175</t>
  </si>
  <si>
    <t>Смолянський первинний осередок Куликівської районної організації Селянської партії України</t>
  </si>
  <si>
    <t>Баранов Олег Мойсейович,</t>
  </si>
  <si>
    <t>Чернігівська обл., Куликівський р., с. Горбове, вул. Леніна,197</t>
  </si>
  <si>
    <t>Горбівський первинний осередок Куликівської районної організації Селянської партії України</t>
  </si>
  <si>
    <t>Глузд Федір Павлович,</t>
  </si>
  <si>
    <t>Чернігівська обл., Куликівський р., с. Авдіївка, вул. Шевченка,12</t>
  </si>
  <si>
    <t>Авдіївський первинний осередок Куликівської районної організації Селянської партії України</t>
  </si>
  <si>
    <t>Ведмідь Петро Іванович,</t>
  </si>
  <si>
    <t>Чернігівська обл., Куликівський р., с. Жуківка, вул. Гагаріна,9</t>
  </si>
  <si>
    <t>Жуківський первинний осередок Куликівської районної організації Селянської партії України</t>
  </si>
  <si>
    <t>Печена Людмила Миколаївна,</t>
  </si>
  <si>
    <t>Чернігівська обл., Куликівський р., с. Ковчин, вул. Шевченка,48</t>
  </si>
  <si>
    <t>Ковчинський первинний осередок Куликівської районної організації Селянської партії України</t>
  </si>
  <si>
    <t>Пашко Валентина Іванівна,</t>
  </si>
  <si>
    <t>Чернігівська обл., Куликівський р., с. Дрімайлівка, вул. Перемоги,100</t>
  </si>
  <si>
    <t>Дрімайлівський первинний осередок Куликівської районної організації Селянської партії України</t>
  </si>
  <si>
    <t>Горонович Віра Іванівна,</t>
  </si>
  <si>
    <t>Чернігівська обл., Куликівський р., с. Кладьківка, вул. Набарежна,6</t>
  </si>
  <si>
    <t>Кладьківський первинний осередок Куликівської районної організації Селянської партії України</t>
  </si>
  <si>
    <t>Денисенко Олександр Миколайович,</t>
  </si>
  <si>
    <t>Чернігівська обл., Куликівський р., с. Салтикова Дівиця, вул. Довженка,23</t>
  </si>
  <si>
    <t>Салтиково-Дівицький первинний осередок Куликівської районної організації Селянської партії України</t>
  </si>
  <si>
    <t>Крошка Тамара Григорівна,</t>
  </si>
  <si>
    <t>Чернігівська обл., Куликівський р., смт Куликівка, вул. Щорса,97</t>
  </si>
  <si>
    <t>Куликівський первинний осередок №2 Куликівської районної організації Селянської партії України</t>
  </si>
  <si>
    <t>Наумець Микола Денисович,</t>
  </si>
  <si>
    <t>Куликівська районна організація Селянської партії України</t>
  </si>
  <si>
    <t>Уланович Наталія Федорівна,</t>
  </si>
  <si>
    <t>Чернігівська обл., Куликівський р., с. Горбове, вул. Миру,105</t>
  </si>
  <si>
    <t>Горбівський первинний осередок Куликівської районної організації Народної партії</t>
  </si>
  <si>
    <t>Вареца Борис Петрович,</t>
  </si>
  <si>
    <t>Чернігівська обл., Куликівський р., с. Вершинова Муравійка, вул. Петрівська,15</t>
  </si>
  <si>
    <t>Вершиново-Муравійський первинний осередок Куликівської районної організації Народної Партії</t>
  </si>
  <si>
    <t>Антип Микола Анатолійович,</t>
  </si>
  <si>
    <t>Чернігівська обл., Куликівський р., с. Салтикова Дівиця, вул. Щорса,49</t>
  </si>
  <si>
    <t>Салтиково-Дівицький первинний осередок Куликівської районної організації Народної Партії</t>
  </si>
  <si>
    <t>Герасименко Надія Василівна,</t>
  </si>
  <si>
    <t>Чернігівська обл., Куликівський р., с. Виблі, вул. Центральна, 75</t>
  </si>
  <si>
    <t>Вибельський первинний осередок Куликівської районної організації Народної партії</t>
  </si>
  <si>
    <t>Прохоренко Михайло Пантелійович,</t>
  </si>
  <si>
    <t>Чернігівська обл., Куликівський р., с. Вересоч, вул. Шевченко,82</t>
  </si>
  <si>
    <t>Вересоцький первинний осередок Куликівської районної організації Народної партії</t>
  </si>
  <si>
    <t>Зубок Володимир Іванович,</t>
  </si>
  <si>
    <t>Чернігівська обл., Куликівський р., с. Жуківка, вул. Центральна,75</t>
  </si>
  <si>
    <t>Жуківський первинний осередок Куликівської районної організації Народної партії</t>
  </si>
  <si>
    <t>Чава Володимир Миколайович,</t>
  </si>
  <si>
    <t>Чернігівська обл., Куликівський р., с. Авдіївка, Вул. Коцюбинського,3</t>
  </si>
  <si>
    <t>Авдіївський первинний осередок Куликівської районної організації Народної партії</t>
  </si>
  <si>
    <t>Гурин Василь Борисович,</t>
  </si>
  <si>
    <t>Чернігівська обл., Куликівський р., с. Кладьківка, вул. Деснянська,23</t>
  </si>
  <si>
    <t>Кладьківський первинний осередок Куликівської районної організації Народної партії</t>
  </si>
  <si>
    <t>Думенко Микола Антонович,</t>
  </si>
  <si>
    <t>Чернігівська обл., Куликівський р., с. Дрімайлівка, вул. Шевченко,158</t>
  </si>
  <si>
    <t>Дрімайлівський первинний осередок Куликівської районної організації Соціалістичної партії України</t>
  </si>
  <si>
    <t>Шолупець Микола Васильович,</t>
  </si>
  <si>
    <t>Чернігівська обл., Куликівський р., с. Грабівка, вул. Трудова,1</t>
  </si>
  <si>
    <t>Грабівський первинний осередок Куликівської районної організації Соціалістичної партії України</t>
  </si>
  <si>
    <t>Микитенко Наталія Миколаївна,</t>
  </si>
  <si>
    <t>Чернігівська обл., Куликівський р., с. Горбове, вул. Миру ,121</t>
  </si>
  <si>
    <t>Горбівський первинний осередок Куликівської районної організації Соціалістичної партії України</t>
  </si>
  <si>
    <t>Козачок Михайло Петрович,</t>
  </si>
  <si>
    <t>Чернігівська обл., Куликівський р., с. Жуківка, вул. Центральна,89</t>
  </si>
  <si>
    <t>Жуківський первинний осередок Куликівської районної організації Соціалістичної партії України</t>
  </si>
  <si>
    <t>Овдієнко Григорій Федорович,</t>
  </si>
  <si>
    <t>Чернігівська обл., Куликівський р., с. Кладьківка, вул. 1 Травня,20</t>
  </si>
  <si>
    <t>Кладьківський первинний осередок Куликівської районної організації Соціалістичної партії України</t>
  </si>
  <si>
    <t>Дурицький Дмитро Миколайович,</t>
  </si>
  <si>
    <t>Чернігівська обл., Куликівський р., с. Вересоч, вул. Перемоги,63</t>
  </si>
  <si>
    <t>Вересоцький первинний осередок Куликівської районної організації Соціалістичної партії України</t>
  </si>
  <si>
    <t>Ночовний Іван Миколайович,</t>
  </si>
  <si>
    <t>Чернігівська обл., Куликівський р., с. Вершинова Муравійка, вул. 1 Травня,1</t>
  </si>
  <si>
    <t>Вершиново-Муравійський первинний осередок Куликівської районної організації Соціалістичної партії України</t>
  </si>
  <si>
    <t>Овсійко Галина Аврамівна,</t>
  </si>
  <si>
    <t>Чернігівська обл., Куликівський р., с. Бакланова Муравійка, вул. 1 Травня,21</t>
  </si>
  <si>
    <t>Бакланово-Муравійський первинний осередок Куликівської районної організації Соціалістичної партії України</t>
  </si>
  <si>
    <t>Смаль Володимир Васильович,</t>
  </si>
  <si>
    <t>Чернігівська обл., Куликівський р., с. Смолянка, вул. Вікторова,66</t>
  </si>
  <si>
    <t>Смолянський первинний осередок Куликівської районної організації Соціалістичної партії України</t>
  </si>
  <si>
    <t>Митус Лідія Борисівна,</t>
  </si>
  <si>
    <t>Чернігівська обл., Куликівський р., смт Куликівка, вул. Щорса,45, кв.49</t>
  </si>
  <si>
    <t>Куликівська районна організація РУХУ (Українського Народного Руху)</t>
  </si>
  <si>
    <t>Ховхалюк Вячеслав Анатолійович,</t>
  </si>
  <si>
    <t>Чернігівська обл., Куликівський р., с. Авдіївка, вул. Центральна ,70</t>
  </si>
  <si>
    <t>Авдіївський первинний осередок Куликівської районної організації Української Народної партії</t>
  </si>
  <si>
    <t>Зікур Іван Альбертович,</t>
  </si>
  <si>
    <t>Чернігівська обл., Куликівський р., с. Кладьківка, вул. Молодіжна ,4</t>
  </si>
  <si>
    <t>Кладьківський первинний осередок Куликівської районної організації Української Народної партії</t>
  </si>
  <si>
    <t>Герасименко Прасковія Михайлівна,</t>
  </si>
  <si>
    <t>Чернігівська обл., Куликівський р., с. Жуківка, вул. Центральна ,48</t>
  </si>
  <si>
    <t>Жуківський первинний осередок Куликівської районної організації Української Народної партії</t>
  </si>
  <si>
    <t>Баклан Володимир Володимирович,</t>
  </si>
  <si>
    <t>Чернігівська обл., Куликівський р., с. Хибалівка, вул. Миру</t>
  </si>
  <si>
    <t>Хибалівський первинний осередок Куликівської районної організації Української Народної партії</t>
  </si>
  <si>
    <t>Бабкін Анатолій Тихонович,</t>
  </si>
  <si>
    <t>Чернігівська обл., Куликівський р., с. Ковчин, вул. Перемоги,71</t>
  </si>
  <si>
    <t>Ковчинський первинний осередок Куликівської районної організації Української Народної партії</t>
  </si>
  <si>
    <t>Івашко Валерій Григорович,</t>
  </si>
  <si>
    <t>Чернігівська обл., Куликівський р., с. Орлівка, вул. Озерна,7</t>
  </si>
  <si>
    <t>Орлівський первинний осередок Куликівської районної організації Української Народної партії</t>
  </si>
  <si>
    <t>Глузд Микола Іванович,</t>
  </si>
  <si>
    <t>Чернігівська обл., Куликівський р., с. Смолянка, вул. Садова,18</t>
  </si>
  <si>
    <t>Смолянський первинний осередок Куликівської районної організації Української Народної партії</t>
  </si>
  <si>
    <t>Шолупець Володимир Миколайович,</t>
  </si>
  <si>
    <t>Чернігівська обл., Куликівський р., с. Грабівка, вул. Б.Хмельницького,2</t>
  </si>
  <si>
    <t>Грабівський первинний осередок Куликівської районної організації Української Народної партії</t>
  </si>
  <si>
    <t>Чава Микола Порфирович,</t>
  </si>
  <si>
    <t>Чернігівська обл., Куликівський р., смт Куликівка, вул. Щорса, 81б, кв. 45</t>
  </si>
  <si>
    <t>Куликівський селищний осередок Української Народної партії</t>
  </si>
  <si>
    <t>Школа Володимир Петрович,</t>
  </si>
  <si>
    <t>Чернігівська обл., Козелецький р., смт Козелець, вул. Франка, буд. 21, кв. 1</t>
  </si>
  <si>
    <t>Козелецька первинна партійна організація №5 Козелецької районної організації Соціалістичної партії України</t>
  </si>
  <si>
    <t>Друзь Валентина Василівна,</t>
  </si>
  <si>
    <t>Чернігівська обл., Козелецький р., смт Козелець, вул. Ярового, буд. 21</t>
  </si>
  <si>
    <t>Козелецька первинна партійна організація №6 Козелецької районної організації Соціалістичної партії України</t>
  </si>
  <si>
    <t>Чемерис Микола Михайлович,</t>
  </si>
  <si>
    <t>Чернігівська обл., Козелецький р., смт Козелець, вул. Б.Хмельницького, буд. 11</t>
  </si>
  <si>
    <t>Козелецька первинна партійна організація №7 Козелецької районної організації Соціалістичної партії України</t>
  </si>
  <si>
    <t>Курдеча Антоніна Миколаївна,</t>
  </si>
  <si>
    <t>Чернігівська обл., Козелецький р., смт Козелець, пров. Гвардійський, буд. 7</t>
  </si>
  <si>
    <t>Козелецька первинна партійна організація №8 Козелецької районної організації Соціалістичної партії України</t>
  </si>
  <si>
    <t>Куксенко Надія Миколаївна,</t>
  </si>
  <si>
    <t>Чернігівська обл., Козелецький р., с. Тарасів, вул. Поповича, буд. 4</t>
  </si>
  <si>
    <t>Тарасівська первинна партійна організація №8 Козелецької районної організації Соціалістичної партії України</t>
  </si>
  <si>
    <t>Войтенко Микола Федорович,</t>
  </si>
  <si>
    <t>Чернігівська обл., Менський р., м. Мена, 1пров.Гайдара,1-"А"</t>
  </si>
  <si>
    <t>Менська районна організація "Партії Пенсіонерів України"</t>
  </si>
  <si>
    <t>Москалець Валентин Петрович,</t>
  </si>
  <si>
    <t>Чернігівська обл., Козелецький р., с. Булахів, вул. Мічуріна, буд. 8</t>
  </si>
  <si>
    <t>Булахівська первинна партійна організація Козелецької районної організації Соціалістичної партії України</t>
  </si>
  <si>
    <t>Педь Микола Миколайович,</t>
  </si>
  <si>
    <t>Чернігівська обл., Менський р., м. Мена, вул. Шкільна,27</t>
  </si>
  <si>
    <t>Менська районна організація Всеукраїнської партії "Нова Сила"</t>
  </si>
  <si>
    <t>Дикий Микола Васильович,</t>
  </si>
  <si>
    <t>17071, Чернігівська обл., Козелецький р., с. Євминка, вул. Лісова, буд. 24в</t>
  </si>
  <si>
    <t>Євминківська первинна партійна організація Козелецької районної організації Соціалістичної партії України</t>
  </si>
  <si>
    <t>Гончарова Валентина Миколаївна,</t>
  </si>
  <si>
    <t>Чернігівська обл., вул. Миру,116</t>
  </si>
  <si>
    <t>Лукнівський первинний осередок партії "Демократичний союз"</t>
  </si>
  <si>
    <t>04/153</t>
  </si>
  <si>
    <t>Миголь Валентина Іванівна , Голова</t>
  </si>
  <si>
    <t>Чернігівська обл., Менський р., м. Мена, вул. Урицького,6"А"</t>
  </si>
  <si>
    <t>Менська районна організація Соціал-демократичної партії України (об'єднаної)</t>
  </si>
  <si>
    <t>Дзюба Віра Петрівна,</t>
  </si>
  <si>
    <t>Чернігівська обл., Козелецький р., с. Скрипчин, вул. Шевченка, буд. 27</t>
  </si>
  <si>
    <t>Скрипчинська первинна партійна організація Козелецької районної організації Соціалістичної партії України</t>
  </si>
  <si>
    <t>Какама Володимир Федорович,</t>
  </si>
  <si>
    <t>Чернігівська обл., Коропський р., с. Шабалинів, вул. Леніна,48</t>
  </si>
  <si>
    <t>Шабалинівська сільська організація обласної організації політичної партії "Народний Союз Наша Україна"</t>
  </si>
  <si>
    <t>Галкін Анатолій Григорович,</t>
  </si>
  <si>
    <t>Чернігівська обл., Коропський р., смт Короп, вул. Аграрна,24</t>
  </si>
  <si>
    <t>Коропська районна організація політичної партії "Союз Лівих Сил"</t>
  </si>
  <si>
    <t>Рогальова Олена Генадіївна,</t>
  </si>
  <si>
    <t>Чернігівська обл., м. Прилуки, військове містечко № 12, буд. 90 кв. 3</t>
  </si>
  <si>
    <t>Первинний осередок № 31 Прилуцької міської організації Єдиного Центру</t>
  </si>
  <si>
    <t>Подольський Олександр Віталійович,</t>
  </si>
  <si>
    <t>Чернігівська обл., Менський р., м. Мена, вул. 40 років Жовтня,11</t>
  </si>
  <si>
    <t>Менська районна організація Політичної партії "Трудова Україна"</t>
  </si>
  <si>
    <t>Бондаренко Микола Андрійович,</t>
  </si>
  <si>
    <t>17004, Чернігівська обл., Козелецький р., с. Білейки, провул. Молодіжний, буд. 2</t>
  </si>
  <si>
    <t>Білейківська первинна партійна організація Козелецької районної організації Соціалістичної партії України</t>
  </si>
  <si>
    <t>Шило Любов Борисівна, голова районної партійної організації</t>
  </si>
  <si>
    <t>Чернігівська обл., Коропський р., смт Короп, пров. Щорса,3</t>
  </si>
  <si>
    <t>Коропська районна організація Партії Наталії Королевської "Україна - Вперед!"</t>
  </si>
  <si>
    <t>Гулий Михайло Пантелійович,</t>
  </si>
  <si>
    <t>Чернігівська обл., Козелецький р., с. Виповзів, вул. Жовтнева, буд. 2</t>
  </si>
  <si>
    <t>Виповзівська первинна партійна організація Козелецької районної організації Соціалістичної партії України</t>
  </si>
  <si>
    <t>Литвинов Микола Васильович,</t>
  </si>
  <si>
    <t>Чернігівська обл., Менський р., м. Мена, вул. Артема,12</t>
  </si>
  <si>
    <t>Менська районна організація Політична партія малого і середнього бізнесу України</t>
  </si>
  <si>
    <t>Александров Сергій Григорович,</t>
  </si>
  <si>
    <t>Чернігівська обл., м. Прилуки, військове містечко № 12, буд. 157, кв. 36</t>
  </si>
  <si>
    <t>Первинний осередок № 30 Прилуцької міської організації Єдиного Центру</t>
  </si>
  <si>
    <t>Скивка Катерина Павлівна,</t>
  </si>
  <si>
    <t>Чернігівська обл., Козелецький р., с. Рудня, вул. Гагаріна, буд. 28</t>
  </si>
  <si>
    <t>Руднянська первинна партійна організація Козелецької районної організації Соціалістичної партії України</t>
  </si>
  <si>
    <t>Величко Любов Григорівна,</t>
  </si>
  <si>
    <t>Чернігівська обл., Коропський р., смт Короп, вул. Миру, 11, кв. 2</t>
  </si>
  <si>
    <t>Коропська районна первинна організація "Всеукраїнської політичної партії - екологія та соціальний захист"</t>
  </si>
  <si>
    <t>03/152</t>
  </si>
  <si>
    <t>Корбач Розалія Олексіївна,</t>
  </si>
  <si>
    <t>Чернігівська обл., Менський р., смт Березна, вул. Бурківського,12</t>
  </si>
  <si>
    <t>Менська районна організація Християнсько-Демократичної партії України</t>
  </si>
  <si>
    <t>Кибальник Ніна Василівна,</t>
  </si>
  <si>
    <t>Чернігівська обл., м. Прилуки, вул. Польова, буд. 112, кв. 30</t>
  </si>
  <si>
    <t>Первинний осередок № 29 Прилуцької міської організації Єдиного Центру</t>
  </si>
  <si>
    <t>Ігнатенко Леонід Петрович,</t>
  </si>
  <si>
    <t>Чернігівська обл., Коропський р., смт Короп, вул. Михайлівська,54</t>
  </si>
  <si>
    <t>Коропська районна організація Української політичної партії "Християнський рух"</t>
  </si>
  <si>
    <t>Ярошенко Оксана Василівна,</t>
  </si>
  <si>
    <t>Чернігівська обл., Менський р., м. Мена, вул. Урицького ,24/7</t>
  </si>
  <si>
    <t>Менська міська організація Християнсько-Ліберальної партії України</t>
  </si>
  <si>
    <t>Задьор Надія Андріївна,</t>
  </si>
  <si>
    <t>Чернігівська обл., Козелецький р., с. Отрохи, вул. Радянська, буд. 32</t>
  </si>
  <si>
    <t>Отрохівська первинна партійна організація Козелецької районної організації Соціалістичної партії України</t>
  </si>
  <si>
    <t>Овчарова Вікторія Станіславівна,</t>
  </si>
  <si>
    <t>Чернігівська обл., м. Прилуки, вул. Гвардійська, буд. 92, кв. 142</t>
  </si>
  <si>
    <t>Первинний осередок № 28 Прилуцької міської організації Єдиного Центру</t>
  </si>
  <si>
    <t>Панченко Віктор Борисович,</t>
  </si>
  <si>
    <t>Чернігівська обл., Коропський р., смт Короп, вул. Слобідська,89</t>
  </si>
  <si>
    <t>Коропська районна організація політичної партії "Вперед, Україно!"</t>
  </si>
  <si>
    <t>Шелестюк Віра Іванівна,</t>
  </si>
  <si>
    <t>Чернігівська обл., м. Прилуки, вул. Колективна, 11</t>
  </si>
  <si>
    <t>Первинний осередок № 27 Прилуцької міської організації Єдиного Центру</t>
  </si>
  <si>
    <t>Казарян Олена Віталіївна,</t>
  </si>
  <si>
    <t>Чернігівська обл., Менський р., м. Мена, вул. Яблунева, 6</t>
  </si>
  <si>
    <t>Менськаміська організація Політичної партії малого і середнього бізнесу</t>
  </si>
  <si>
    <t>Колодко Микола Васильович,</t>
  </si>
  <si>
    <t>Чернігівська обл., Коропський р., смт Короп, вул. 8 Березня,2,кв.11</t>
  </si>
  <si>
    <t>Коропська районна організація Єдиний Центр</t>
  </si>
  <si>
    <t>Долотов Євгеній Михайлович,</t>
  </si>
  <si>
    <t>Чернігівська обл., Коропський р., смт Короп, вул. Дружби,20</t>
  </si>
  <si>
    <t>Коропська районна організація Комуністичної партії робітників і селян</t>
  </si>
  <si>
    <t>Шелестюк Аннатолій Іванович,</t>
  </si>
  <si>
    <t>Первинний осередок № 26 Прилуцької міської організації Єдиного Центру</t>
  </si>
  <si>
    <t>Полторак Володимир Петрович,</t>
  </si>
  <si>
    <t>Менська міська організація політичної партії Народний Союз "Наша Україна"</t>
  </si>
  <si>
    <t>Чумак Любов Василівна,</t>
  </si>
  <si>
    <t>Чернігівська обл., Коропський р., смт Короп, вул. Шевченка,62/2</t>
  </si>
  <si>
    <t>Коропський районний осередок політичної партії Малого і Середнього бізнесу України</t>
  </si>
  <si>
    <t>Новик Тамара Василівна,</t>
  </si>
  <si>
    <t>Чернігівська обл., Козелецький р., с. Соколівка, вул. Щорса, буд. 5</t>
  </si>
  <si>
    <t>Соколовська первинна партійна організація Козелецької районної організації Соціалістичної партії України</t>
  </si>
  <si>
    <t>0-48</t>
  </si>
  <si>
    <t>Дейнека Микола Олексійович,</t>
  </si>
  <si>
    <t>Чернігівська обл., м. Прилуки, 1 провул. Шевченка, 15</t>
  </si>
  <si>
    <t>Первинна партійна організація № 15 Прилуцької міської партійної організації Соціалістичної партії України</t>
  </si>
  <si>
    <t>Скороход Сергій Віталійович,</t>
  </si>
  <si>
    <t>Чернігівська обл., Менський р., м. Мена, вул. Нове Життя ,113</t>
  </si>
  <si>
    <t>Менська міська організація громадської партії "Пора"</t>
  </si>
  <si>
    <t>0-47</t>
  </si>
  <si>
    <t>Будеєв Василь Олександрович,</t>
  </si>
  <si>
    <t>Чернігівська обл., м. Прилуки, вул. Садова, 8</t>
  </si>
  <si>
    <t>Первинна партійна організація № 14 Прилуцької міської партійної організації Соціалістичної партії України</t>
  </si>
  <si>
    <t>0-46</t>
  </si>
  <si>
    <t>Костриця Олександр Васильович,</t>
  </si>
  <si>
    <t>Чернігівська обл., м. Прилуки, вул. Червоноармійська, буд. 78, кв. 26</t>
  </si>
  <si>
    <t>Первинна партійна організація № 13 Прилуцької міської партійної організації Соціалістичної партії України</t>
  </si>
  <si>
    <t>Крупина Анатолій Григорович,</t>
  </si>
  <si>
    <t>Чернігівська обл., Коропський р., смт Короп, вул. Чернігівська,19/8</t>
  </si>
  <si>
    <t>Коропська районна організація Української Республіканської партії "Собор"</t>
  </si>
  <si>
    <t>0-45</t>
  </si>
  <si>
    <t>Ненастьєв Борис Гаврилович,</t>
  </si>
  <si>
    <t>Чернігівська обл., м. Прилуки, вул. Колективна, буд. 36, кв. 14</t>
  </si>
  <si>
    <t>Первинна партійна організація № 12 Прилуцької міської партійної організації Соціалістичної партії України</t>
  </si>
  <si>
    <t>Пилипенко Володимир Миколайович,</t>
  </si>
  <si>
    <t>Чернігівська обл., Коропський р., смт Короп, вул. Гагаріна,7/1</t>
  </si>
  <si>
    <t>Коропська районна організація політичної партії "Молода Україна"</t>
  </si>
  <si>
    <t>Самусь В'ячеслав Єгорович,</t>
  </si>
  <si>
    <t>Чернігівська обл., Коропський р., смт Короп, вул. Київська,73</t>
  </si>
  <si>
    <t>Коропська районна організація партії "Відродження"</t>
  </si>
  <si>
    <t>2-61</t>
  </si>
  <si>
    <t>Пономаренко Микола Васильович,</t>
  </si>
  <si>
    <t>Чернігівська обл., Прилуцький р., с. Манжосівка, вул. Героїв війни, 101</t>
  </si>
  <si>
    <t>Манжосівська первинна партійна організація Прилуцької районної організації Соціалістичної партії України</t>
  </si>
  <si>
    <t>Кучеров Микола Петрович,</t>
  </si>
  <si>
    <t>Чернігівська обл., Коропський р., смт Короп, вул. Нова,3/2</t>
  </si>
  <si>
    <t>Коропська районна організація Народного Руху України за єдність</t>
  </si>
  <si>
    <t>Вишняк Наталія Олексіївна,</t>
  </si>
  <si>
    <t>Чернігівська обл., Коропський р., смт Короп, вул. Поштова,6</t>
  </si>
  <si>
    <t>Коропська районна партійна організація партії "СОЮЗ"</t>
  </si>
  <si>
    <t>Кваско Світлана Олексіївна,</t>
  </si>
  <si>
    <t>Чернігівська обл., Коропський р., смт Короп, вул. Незалежності,2/7</t>
  </si>
  <si>
    <t>Коропська районна партійна організація Української партії "Зелена планета"</t>
  </si>
  <si>
    <t>2-62</t>
  </si>
  <si>
    <t>Мелащенко Петро Хомович,</t>
  </si>
  <si>
    <t>Чернігівська обл., Прилуцький р., с. Красляни, вул. Безубівська, 2</t>
  </si>
  <si>
    <t>Краслянська первинна партійна організація Прилуцької районної організації Соціалістичної партії України</t>
  </si>
  <si>
    <t>Величко Наталія Володимирівна,</t>
  </si>
  <si>
    <t>Чернігівська обл., Коропський р., смт Короп, вул. Вознесенська,22</t>
  </si>
  <si>
    <t>Коропська районна організація "Жінки за майбутнє" всеукраїнського політичного об'єднання</t>
  </si>
  <si>
    <t>Симонець М.М.,</t>
  </si>
  <si>
    <t>Чернігівська обл., Прилуцький р., с. Знам'янка, вул. Галаганівська, 25</t>
  </si>
  <si>
    <t>Стасенко Микола Олексійович,</t>
  </si>
  <si>
    <t>Чернігівська обл., Козелецький р., с. Бобруйки, вул. Гагаріна, буд. 17</t>
  </si>
  <si>
    <t>Бобруйківська первинна партійна організація Козелецької районної організації Соціалістичної партії України</t>
  </si>
  <si>
    <t>2-64</t>
  </si>
  <si>
    <t>Крицький Григорій Іванович,</t>
  </si>
  <si>
    <t>Чернігівська обл., Прилуцький р., с. Удайці, вул. Л. Українки, 2</t>
  </si>
  <si>
    <t>Удайцівська первинна партійна організація Прилуцької районної організації Соціалістичної партії України</t>
  </si>
  <si>
    <t>Хрущ Ольга Михайлівна,</t>
  </si>
  <si>
    <t>Чернігівська обл., Менський р., м. Мена, вул. 8 Березня,22"А"</t>
  </si>
  <si>
    <t>Менська міська організація  Всеукраїнська партія трудящих</t>
  </si>
  <si>
    <t>2-63</t>
  </si>
  <si>
    <t>Крило Євдокія Йосипівна,</t>
  </si>
  <si>
    <t>Чернігівська обл., Прилуцький р., с. Петрівське, вул. Київська, 19</t>
  </si>
  <si>
    <t>Мосейчук Микола Степанович,</t>
  </si>
  <si>
    <t>Чернігівська обл., Коропський р., смт Короп, вул. Вишнева,7</t>
  </si>
  <si>
    <t>Коропська районна партійна організація Партії пенсіонерів України</t>
  </si>
  <si>
    <t>Маринченко Володимир Віталійович,</t>
  </si>
  <si>
    <t>Чернігівська обл., Коропський р., с. Верба, вул. Молодіжна,8</t>
  </si>
  <si>
    <t>Коропська районна організація політичної партії "Совість України"</t>
  </si>
  <si>
    <t>2-59</t>
  </si>
  <si>
    <t>Карпенко Віктор Іванович,</t>
  </si>
  <si>
    <t>Чернігівська обл., Прилуцький р., смт Ладан, вул. Заводська, буд. 30, кв. 99</t>
  </si>
  <si>
    <t>Ладанська первинна партійна організація № 3 Прилуцької районної організації Соціалістичної партії України</t>
  </si>
  <si>
    <t>Решетняк Ігор Анатолійович,</t>
  </si>
  <si>
    <t>Чернігівська обл., Коропський р., смт Короп, вул. Чернігівська,23/5</t>
  </si>
  <si>
    <t>Коропська районна партійна організація Всеукраїнської партії "Нова Сила"</t>
  </si>
  <si>
    <t>2-58</t>
  </si>
  <si>
    <t>Коваленко Олена Яківна,</t>
  </si>
  <si>
    <t>Чернігівська обл., Прилуцький р., смт Ладан, вул. Микитенка, 1</t>
  </si>
  <si>
    <t>Ладанська первинна партійна організація № 2 Прилуцької районної організації Соціалістичної партії України</t>
  </si>
  <si>
    <t>Красиловська Юлія Олександрівна,</t>
  </si>
  <si>
    <t>Чернігівська обл., Козелецький р., с. Поліське, вул. Піонерська, буд. 39</t>
  </si>
  <si>
    <t>Поліська первинна партійна організація Козелецької районної організації Соціалістичної партії України</t>
  </si>
  <si>
    <t>Вернигор Леонід Олександрович,</t>
  </si>
  <si>
    <t>Чернігівська обл., Коропський р., смт Короп, вул. Кибальчича,20</t>
  </si>
  <si>
    <t>Коропська районна організація партії "Єдина Україна"</t>
  </si>
  <si>
    <t>Щур Валентина Михайлівна,</t>
  </si>
  <si>
    <t>Чернігівська обл., Козелецький р., с. Любечанинів, вул. Щорса, буд. 113/3</t>
  </si>
  <si>
    <t>Любечанинівська первинна партійна організація Козелецької районної організації Соціалістичної партії України</t>
  </si>
  <si>
    <t>2-66</t>
  </si>
  <si>
    <t>Михайленко Олександра Іванівна,</t>
  </si>
  <si>
    <t>Чернігівська обл., Прилуцький р., с. Лиски, вул. Шевченка, 34</t>
  </si>
  <si>
    <t>Лисківська первинна партійна організація Прилуцької районної організації Соціалістичної партії України</t>
  </si>
  <si>
    <t>Василенко Віра Михайлівна,</t>
  </si>
  <si>
    <t>Чернігівська обл., Козелецький р., с. Карасинівка, вул. Миру, буд. 68</t>
  </si>
  <si>
    <t>Карасинівська первинна партійна організація Козелецької районної організації Соціалістичної партії України</t>
  </si>
  <si>
    <t>Токарєв Анатолій Леонідович,</t>
  </si>
  <si>
    <t>Чернігівська обл., Коропський р., смт Короп, вул. Горького,9</t>
  </si>
  <si>
    <t>Коропська районна організація Української партії "Єдність"</t>
  </si>
  <si>
    <t>Гришко Любов Володимирівна,</t>
  </si>
  <si>
    <t>Чернігівська обл., Козелецький р., с. Пархимів, вул. 1 Травня, буд. 41</t>
  </si>
  <si>
    <t>Пархимівська первинна партійна організація Козелецької районної організації Соціалістичної партії України</t>
  </si>
  <si>
    <t>2-67</t>
  </si>
  <si>
    <t>Кабанець Тетяна Семенівна,</t>
  </si>
  <si>
    <t>Чернігівська обл., Прилуцький р., с. Сухоліски, вул. Вишнева,6</t>
  </si>
  <si>
    <t>Сухолісківська  первинна партійна організація Прилуцької районної організації Соціалістичної партії України</t>
  </si>
  <si>
    <t>Чичикало Дмитро Йосипович,</t>
  </si>
  <si>
    <t>Чернігівська обл., Козелецький р., смт Козелець, вул. Жуковського, буд. 8, кв. 8</t>
  </si>
  <si>
    <t>Козелецька первинна партійна організація №15 Козелецької районної організації Соціалістичної партії України</t>
  </si>
  <si>
    <t>Зезуль Андрій Володимирович,</t>
  </si>
  <si>
    <t>Чернігівська обл., Менський р., м. Мена, вул. Кабули,25</t>
  </si>
  <si>
    <t>Менська міська організація  партії  "Наш Дім Україна"</t>
  </si>
  <si>
    <t>Борисенко Любов Вікторівна,</t>
  </si>
  <si>
    <t>Чернігівська обл., Коропський р., смт Короп, вул. Київська,67</t>
  </si>
  <si>
    <t>Коропська районна організація політичної партії "Реформи і порядок"</t>
  </si>
  <si>
    <t>Запека Олександра Василівна,</t>
  </si>
  <si>
    <t>Чернігівська обл., Козелецький р., с. Чемер, вул. Леніна, буд. 54</t>
  </si>
  <si>
    <t>Чемерська первинна партійна організація №2 Козелецької районної організації Соціалістичної партії України</t>
  </si>
  <si>
    <t>Прохоренко Василь Миколайович,</t>
  </si>
  <si>
    <t>Чернігівська обл., Коропський р., смт Короп, вул. Красіна,6</t>
  </si>
  <si>
    <t>Коропська районна організація Української селянської демократичної партії</t>
  </si>
  <si>
    <t>Луцак Лідія Вікторівна,</t>
  </si>
  <si>
    <t>Чернігівська обл., Прилуцький р., с. Колісники, провул. Миколаївський, 4</t>
  </si>
  <si>
    <t>Колісниківська первинна партійна організація Прилуцької районної організації Соціалістичної партії України</t>
  </si>
  <si>
    <t>Гончаров Мирослав  Олександрович , Голова</t>
  </si>
  <si>
    <t>Чернігівська обл., Менський р., м. Мена, 1пров. Гайдара,1"А"</t>
  </si>
  <si>
    <t>Менська міська організація Молодіжної партії  України</t>
  </si>
  <si>
    <t>Жинжер Тетяна Геннадіївна,</t>
  </si>
  <si>
    <t>Чернігівська обл., Коропський р., смт Короп, вул. Кибальчича,10</t>
  </si>
  <si>
    <t>Коропська селищна первинна партійна організація Коропської районної партійної організації Партії промисловців і підприємців України</t>
  </si>
  <si>
    <t>Гончаров Мирослав  Олександрович,</t>
  </si>
  <si>
    <t>Чернігівська обл., Менський р., м. Мена, вул. Шелудько, 6</t>
  </si>
  <si>
    <t>Менська міська організація партії пенсіонерів України</t>
  </si>
  <si>
    <t>Бакай Ніна Іванівна,</t>
  </si>
  <si>
    <t>Коропська районна партійна організація Партії промисловців і підприємців України</t>
  </si>
  <si>
    <t>Янко Григорій Іванович,</t>
  </si>
  <si>
    <t>Чернігівська обл., Козелецький р., с. Гальчин, вул. Леніна, буд. 113</t>
  </si>
  <si>
    <t>Гальчинська первинна партійна організація Козелецької районної організації Соціалістичної партії України</t>
  </si>
  <si>
    <t>Желізна Ольга Петрівна,</t>
  </si>
  <si>
    <t>Чернігівська обл., Козелецький р., с. Лутава, вул. Жовтнева, буд. 6</t>
  </si>
  <si>
    <t>Лутавська первинна партійна організація Козелецької районної організації Соціалістичної партії України</t>
  </si>
  <si>
    <t>Середа Михайло Феодосійович,</t>
  </si>
  <si>
    <t>Чернігівська обл., Менський р., м. Мена, вул. Жовтнева,36</t>
  </si>
  <si>
    <t>Бігацька первинна організація  Менської районної організації Соціалістичної партії України</t>
  </si>
  <si>
    <t>Карпенко Олександр Петрович,</t>
  </si>
  <si>
    <t>Чернігівська обл., Менський р., м. Мена, вул. Гагаріна,64</t>
  </si>
  <si>
    <t>Менська первинна організація №6 Менської районної організації Соціалістичної партії України</t>
  </si>
  <si>
    <t>Булавко Віктор Михайлович,</t>
  </si>
  <si>
    <t>Чернігівська обл., Менський р., м. Мена, вул.Дзержинського, 24</t>
  </si>
  <si>
    <t>Менська первинна організація №4 Менської районної організації Соціалістичної партії України</t>
  </si>
  <si>
    <t>Мелащенко Сергій Миколайович,</t>
  </si>
  <si>
    <t>Чернігівська обл., Менський р., м. Мена, вул. Сидоренко,38</t>
  </si>
  <si>
    <t>Плева Ніна Олексіївна,</t>
  </si>
  <si>
    <t>Чернігівська обл., Менський р., с. Остапівка, вул. К.Маркса,4</t>
  </si>
  <si>
    <t>Остапівська первинна організація  Менської районної організації Соціалістичної партії України</t>
  </si>
  <si>
    <t>Пищик Людмила Петрівна,</t>
  </si>
  <si>
    <t>Локнистенська первинна організація  Менської районної організації Соціалістичної партії України</t>
  </si>
  <si>
    <t>Селінний Михайло Григорович,</t>
  </si>
  <si>
    <t>Чернігівська обл., Коропський р., с. Покошичі, вул. Московська,1</t>
  </si>
  <si>
    <t>Покошицький первинний осередок партії "Демократичний союз"</t>
  </si>
  <si>
    <t>Кузьменко Лідія Григорівна,</t>
  </si>
  <si>
    <t>Чернігівська обл., Коропський р., с. Криски, вул. Мічуріна,33</t>
  </si>
  <si>
    <t>Крисківський первинний осередок партії "Демократичний союз"</t>
  </si>
  <si>
    <t>Сітало Сергій Михайлович,</t>
  </si>
  <si>
    <t>Чернігівська обл., Коропський р., смт Короп, вул. Чернігівська,12</t>
  </si>
  <si>
    <t>Коропський первинний осередок Коропської районної організації партії "Демократичний союз"</t>
  </si>
  <si>
    <t>Черебило Валентин Семенович,</t>
  </si>
  <si>
    <t>Чернігівська обл., Коропський р., смт Короп, вул. Маршала Руденко,26</t>
  </si>
  <si>
    <t>Коропська районна організація партії "Демократичний союз"</t>
  </si>
  <si>
    <t>Ключник Андрій Олександрович,</t>
  </si>
  <si>
    <t>Чернігівська обл., м. Прилуки, вул. Пушкіна, б.63</t>
  </si>
  <si>
    <t>Прилуцька районна партійна організація Всеукраїнської партії "Нова Сила"</t>
  </si>
  <si>
    <t>Матвієнко Надія Прокопівна,</t>
  </si>
  <si>
    <t>Чернігівська обл., Коропський р., с. Вільне, вул. Чапаєва, 5</t>
  </si>
  <si>
    <t>Вільненський первинний осередок партії "Демократичний союз"</t>
  </si>
  <si>
    <t>Ярошенко Любов Іванівна,</t>
  </si>
  <si>
    <t>Чернігівська обл., Коропський р., с. Жовтневе, вул. 1 Травня,60</t>
  </si>
  <si>
    <t>Жовтневий первинний осередок партії "Демократичний союз"</t>
  </si>
  <si>
    <t>Омеленко Наталія Іванівна,</t>
  </si>
  <si>
    <t>Чернігівська обл., Коропський р., с. Карильське, вул. Центральна, 17</t>
  </si>
  <si>
    <t>Карильський первинний осередок партії "Демократичний союз"</t>
  </si>
  <si>
    <t>Єременко Тетяна Миколаївна,</t>
  </si>
  <si>
    <t>Чернігівська обл., Коропський р., с. Краснопілля, вул. Центральна,25</t>
  </si>
  <si>
    <t>Краснопільський первинний осередок партії "Демократичний союз"</t>
  </si>
  <si>
    <t>Чернігівська обл., Коропський р., с. Вишеньки, вул. Лагошного,3</t>
  </si>
  <si>
    <t>Вишеньківський первинний осередок партії "Демократичний союз"</t>
  </si>
  <si>
    <t>Янина Ганна Дмитрівна,</t>
  </si>
  <si>
    <t>Чернігівська обл., м. Прилуки, вул. Київська, б.140</t>
  </si>
  <si>
    <t>Прилуцька міська орагнізація народної партії</t>
  </si>
  <si>
    <t>Папка Володимир Григорович,</t>
  </si>
  <si>
    <t>Чернігівська обл., Коропський р., с. Шабалинів, вул. Леніна,148а</t>
  </si>
  <si>
    <t>Шабалинівська первинна організація Соціалістичної партії України</t>
  </si>
  <si>
    <t>Романько Валерій Володимирович,</t>
  </si>
  <si>
    <t>Чернігівська обл., Коропський р., с. Атюша, вул. Крупинівська,18</t>
  </si>
  <si>
    <t>Атюшівська первинна партійна організація Коропської районної організації Соціалістичної партії України</t>
  </si>
  <si>
    <t>Касьяненко Володимир Григорович,</t>
  </si>
  <si>
    <t>Чернігівська обл., Коропський р., смт Короп, вул. Шевченка,52</t>
  </si>
  <si>
    <t>Коропська первинна організація №1 Соціалістичної партії України</t>
  </si>
  <si>
    <t>Воробей Микола Михайлович,</t>
  </si>
  <si>
    <t>Чернігівська обл., Коропський р., с. Жовтневе, вул. Перемоги,12</t>
  </si>
  <si>
    <t>Жовтнева первинна організація Соціалістичної партії України</t>
  </si>
  <si>
    <t>Ященко Марія Василівна,</t>
  </si>
  <si>
    <t>Чернігівська обл., Коропський р., с. Радичів, вул. Корди,115</t>
  </si>
  <si>
    <t>Радичівський первинний осередок Коропської районної організації Селянської партії України</t>
  </si>
  <si>
    <t>2-70</t>
  </si>
  <si>
    <t>Кучук Сергій Володимирович,</t>
  </si>
  <si>
    <t>Чернігівська обл., Прилуцький р., с. Смош, вул. Покровська, 13а</t>
  </si>
  <si>
    <t>Смошанська первинна партійна організація Прилуцької районної організації Соціалістичної партії України</t>
  </si>
  <si>
    <t>Олефіренко Юрій Павлович,</t>
  </si>
  <si>
    <t>Чернігівська обл., Коропський р., с. Атюша, вул. Комсомольська,6</t>
  </si>
  <si>
    <t>Атюшівський первинний осередок Коропської районної організації Селянської партії України</t>
  </si>
  <si>
    <t>Ганжа Микола Петрович,</t>
  </si>
  <si>
    <t>Чернігівська обл., Коропський р., с. Рижки, пров. Ахтисових,32</t>
  </si>
  <si>
    <t>Рижківський первинний осередок Коропської районної організації Народно-демократичної партії</t>
  </si>
  <si>
    <t>2-37</t>
  </si>
  <si>
    <t>Тищенко Микола Олексійович,</t>
  </si>
  <si>
    <t>Чернігівська обл., Прилуцький р., с. Охіньки, вул. Берегова, 1б</t>
  </si>
  <si>
    <t>Охіньківська первинна партійна організація Прилуцької районної організації Соціалістичної партії України</t>
  </si>
  <si>
    <t>Корнієнко Надія Миколаївна,</t>
  </si>
  <si>
    <t>Чернігівська обл., Коропський р., с. Райгородок, пров. Шевченко,20-а</t>
  </si>
  <si>
    <t>Райгородоцький первинний осередок Коропської районної організації Народно-демократичної партії</t>
  </si>
  <si>
    <t>Чернігівська обл., Коропський р., смт Понорниця, пров. Лісова,1-а, кв. 2</t>
  </si>
  <si>
    <t>Понорницький первинний осередок Коропської районної організації Народно-демократичної партії</t>
  </si>
  <si>
    <t>2-38</t>
  </si>
  <si>
    <t>Решетнік Анатолій Григорович,</t>
  </si>
  <si>
    <t>Чернігівська обл., Прилуцький р., с. Малківка, вул. Шевченка, 15</t>
  </si>
  <si>
    <t>Малківська первинна партійна організація Прилуцької районної організації Соціалістичної партії України</t>
  </si>
  <si>
    <t>Спецар Іван Денисович,</t>
  </si>
  <si>
    <t>Миколаївська первинна організація  Менської районної організації Соціалістичної партії України</t>
  </si>
  <si>
    <t>Бура Любов Петрівна,</t>
  </si>
  <si>
    <t>Чернігівська обл., Менський р., с. Гребля, вул. Першотравнева,7</t>
  </si>
  <si>
    <t>Греблівська первинна організація  Менської районної організації Соціалістичної партії України</t>
  </si>
  <si>
    <t>Проценко М.В.,</t>
  </si>
  <si>
    <t>Чернігівська обл., Прилуцький р., с. Товкачівка, вул. Миру, 157</t>
  </si>
  <si>
    <t>Рогова Валентина Сергіївна,</t>
  </si>
  <si>
    <t>Чернігівська обл., Менський р., с. Куковичі, вул. Щорса,8</t>
  </si>
  <si>
    <t>Куковицька первинна організація  Менської районної організації Соціалістичної партії України</t>
  </si>
  <si>
    <t>Курза Ніна Єгорівна,</t>
  </si>
  <si>
    <t>Чернігівська обл., Прилуцький р., смт Линовиця, вул. Мічуріна, 16</t>
  </si>
  <si>
    <t>Линовицький первинний осередок Всеукраїнського об'єднання "Батьківщина"</t>
  </si>
  <si>
    <t>Волосківська первинна організація  Менської районної організації Соціалістичної партії України</t>
  </si>
  <si>
    <t>Резниченко Микола Петрович,</t>
  </si>
  <si>
    <t>Чернігівська обл., Менський р., с. Семенівка, вул. Першотравнева,2"Б"/2</t>
  </si>
  <si>
    <t>Семенівська первинна організація  Менської районної організації Соціалістичної партії України</t>
  </si>
  <si>
    <t>Гальчук Володимир Григорович,</t>
  </si>
  <si>
    <t>Чернігівська обл., Менський р., с. Блистова, вул. Колгоспна, 15</t>
  </si>
  <si>
    <t>Блистівська первинна організація  Менської районної організації Соціалістичної партії України</t>
  </si>
  <si>
    <t>Чернігівська обл., Прилуцький р., с. Даньківка, вул. 1 Травня, 4</t>
  </si>
  <si>
    <t>Даньківський первинний осередок Всеукраїнського об'єднання "Батьківщина"</t>
  </si>
  <si>
    <t>Індило Валентина Іванівна,</t>
  </si>
  <si>
    <t>Чернігівська обл., Менський р., с. Ушня, вул. Шевченка,85</t>
  </si>
  <si>
    <t>Ушнянська первинна організація  Менської районної організації Соціалістичної партії України</t>
  </si>
  <si>
    <t>Березюк Ганна Дмитрівна,</t>
  </si>
  <si>
    <t>Чернігівська обл., Менський р., с. Стольне, вул. Шевченка,55</t>
  </si>
  <si>
    <t>Стольненська первинна організація  Менської районної організації Соціалістичної партії України</t>
  </si>
  <si>
    <t>Пшеничний Сергій Степанович,</t>
  </si>
  <si>
    <t>Чернігівська обл., Менський р., с. Бірківка, вул. Петровського,10</t>
  </si>
  <si>
    <t>Бірківська первинна організація  Менської районної організації Соціалістичної партії України</t>
  </si>
  <si>
    <t>Колесникова Ольга Іванівна,</t>
  </si>
  <si>
    <t>Чернігівська обл., Прилуцький р., с. Ряшки, вул. Островського, 22</t>
  </si>
  <si>
    <t>Ряшківський первинний осередок Всеукраїнського об'єднання "Батьківщина"</t>
  </si>
  <si>
    <t>Логвіненко Анатолій Іванович,</t>
  </si>
  <si>
    <t>Чернігівська обл., Прилуцький р., с. Нетяжино, вул. Леніна, 11</t>
  </si>
  <si>
    <t>Нетяжинський первинний осередок Всеукраїнського об'єднання "Батьківщина"</t>
  </si>
  <si>
    <t>Петренко Олександр Сергійович,</t>
  </si>
  <si>
    <t>Чернігівська обл., Прилуцький р., с. Яблунівка, вул. Невушкіна, 8</t>
  </si>
  <si>
    <t>Яблунівський первинний осередок Всеукраїнського об'єднання "Батьківщина"</t>
  </si>
  <si>
    <t>Янко Раїса Миколаївна,</t>
  </si>
  <si>
    <t>17034, Чернігівська обл., Козелецький р., с. Хрещате, вул. Короленка, буд, 36а, кв. 2</t>
  </si>
  <si>
    <t>Хрещатинська первинна партійна організація Козелецької районної організації Республіканської партії України</t>
  </si>
  <si>
    <t>Терещенко Валентина Григорівна,</t>
  </si>
  <si>
    <t>Чернігівська обл., Коропський р., с. Атюша, вул. Перемоги,28</t>
  </si>
  <si>
    <t>Атюшівський первинний осередок Коропської районної організації Народно-демократичної партії</t>
  </si>
  <si>
    <t>Озимай Анатолій Степанович,</t>
  </si>
  <si>
    <t>Чернігівська обл., Козелецький р., с. Білики, вул. Київська, буд. 10, кв. 1</t>
  </si>
  <si>
    <t>Біликівська первинна партійна організація Козелецької районної організації Республіканської партії України</t>
  </si>
  <si>
    <t>Кондратій Антоніна  Андріївна,</t>
  </si>
  <si>
    <t>Чернігівська обл., Менський р., с. Максаки, вул. Польова ,2"А"</t>
  </si>
  <si>
    <t>Максаківська первинна організація  Менської районної організації Соціалістичної партії України</t>
  </si>
  <si>
    <t>Проніна Алла Анатоліївна,</t>
  </si>
  <si>
    <t>Чернігівська обл., Прилуцький р., смт Ладан, вул. Калініна, буд. 18, кв. 33</t>
  </si>
  <si>
    <t>Ладанський первинний осередок Всеукраїнського об'єднання "Батьківщина"</t>
  </si>
  <si>
    <t>Чернігівська обл., Коропський р., смт Короп, вул. Вишнева,12</t>
  </si>
  <si>
    <t>Коропська первинна партійна організація Коропської районної організації Народно-демократичної партії</t>
  </si>
  <si>
    <t>Сащенко Галина Миколаївна,</t>
  </si>
  <si>
    <t>Чернігівська обл., Козелецький р., с. Омелянів, вул. Артема, буд. 23</t>
  </si>
  <si>
    <t>Омелянівська первинна партійна організація Козелецької районної організації Республіканської партії України</t>
  </si>
  <si>
    <t>Тужик Раїса Михайлівна,</t>
  </si>
  <si>
    <t>Чернігівська обл., Менський р., с. Городище, вул. Ячухно,45</t>
  </si>
  <si>
    <t>Городищенська первинна організація  Менської районної організації Соціалістичної партії України</t>
  </si>
  <si>
    <t>Євтушенко Ірина Михайлівна,</t>
  </si>
  <si>
    <t>Чернігівська обл., Коропський р., смт Короп, пров. Піщаний,1</t>
  </si>
  <si>
    <t>Коропська районна організація Народно-демократичної партії</t>
  </si>
  <si>
    <t>Круглик Світлана Петрівна,</t>
  </si>
  <si>
    <t>Чернігівська обл., Козелецький р., с. Скрипчин, вул. Молодіжна, буд, 6</t>
  </si>
  <si>
    <t>Скрипчинська первинна партійна організація Козелецької районної організації Республіканської партії України</t>
  </si>
  <si>
    <t>Павленко Олександр Михайлович,</t>
  </si>
  <si>
    <t>Чернігівська обл., Менський р., с. Дягова, вул. Гончарова, 28</t>
  </si>
  <si>
    <t>Дягівська первинна організація  Менської районної організації Соціалістичної партії України</t>
  </si>
  <si>
    <t>Цибуля Василь Прокопович,</t>
  </si>
  <si>
    <t>Чернігівська обл., Козелецький р., с. Вовчок, вул. Леніна, буд. 45</t>
  </si>
  <si>
    <t>Вовчківська первинна партійна організація Козелецької районної організації Республіканської партії України</t>
  </si>
  <si>
    <t>Попелюх Ніна Василівна,</t>
  </si>
  <si>
    <t>Чернігівська обл., Менський р., с. Киселівка, вул.Гагаріна,4</t>
  </si>
  <si>
    <t>Киселівська первинна організація  Менської районної організації Соціалістичної партії України</t>
  </si>
  <si>
    <t>Душина Любов Олексіївна,</t>
  </si>
  <si>
    <t>Чернігівська обл., Козелецький р., с. Сираї, вул. Шкільна, буд. 2</t>
  </si>
  <si>
    <t>Сираївська первинна партійна організація Козелецької районної організації Республіканської партії України</t>
  </si>
  <si>
    <t>Литвиненко Тетяна Миколаївна,</t>
  </si>
  <si>
    <t>Чернігівська обл., Менський р., смт Березна, вул. Польова 2"А"</t>
  </si>
  <si>
    <t>Березнянська первинна організація  Менської районної організації Соціалістичної партії України</t>
  </si>
  <si>
    <t>Хуторна Валентина Миколаївна,</t>
  </si>
  <si>
    <t>Чернігівська обл., Менський р., вул. Довженка,40</t>
  </si>
  <si>
    <t>Ленінівська первинна організація  Менської районної організації Соціалістичної партії України</t>
  </si>
  <si>
    <t>Мирошниченко Надія Олексіївна,</t>
  </si>
  <si>
    <t>Чернігівська обл., Менський р., с. Климентинівка, вул. Котовського,14</t>
  </si>
  <si>
    <t>Климентівська первинна організація  Менської районної організації Соціалістичної партії України</t>
  </si>
  <si>
    <t>Кізим Тетяна Миколаївна,</t>
  </si>
  <si>
    <t>Чернігівська обл., Прилуцький р., с. Сухополова, вул. Леніна, 9а</t>
  </si>
  <si>
    <t>Сухополовянський первинний осередок Всеукраїнського об'єднання "Батьківщина"</t>
  </si>
  <si>
    <t>Нагорний Микола Іванович,</t>
  </si>
  <si>
    <t>Чернігівська обл., Менський р., с. Жовтневе, вул. Молодіжна, 8</t>
  </si>
  <si>
    <t>Жовтневська первинна організація  Менської районної організації Соціалістичної партії України</t>
  </si>
  <si>
    <t>Гапоненко Сергій Леонідович,</t>
  </si>
  <si>
    <t>Чернігівська обл., Менський р., с. Ліски, вул.Шевченко,85</t>
  </si>
  <si>
    <t>Лісківська первинна організація  Менської районної організації Соціалістичної партії України</t>
  </si>
  <si>
    <t>Дубінська Оксана Миколаївна,</t>
  </si>
  <si>
    <t>Чернігівська обл., Коропський р., с. Нехаївка, вул. Центральна,54</t>
  </si>
  <si>
    <t>Нехаївський первинний осередок партії "Демократичний союз"</t>
  </si>
  <si>
    <t>Чумак Юлія Миколаївна,</t>
  </si>
  <si>
    <t>Чернігівська обл., Прилуцький р., с. Білошапки, вул. Центральна, 96</t>
  </si>
  <si>
    <t>Білошапський первинний осередок Всеукраїнського об'єднання "Батьківщина"</t>
  </si>
  <si>
    <t>Фесюн Леонід Васильович,</t>
  </si>
  <si>
    <t>Чернігівська обл., Менський р., м. Мена, вул. 8 Березня,23</t>
  </si>
  <si>
    <t>Менська первинна організація №1 Менської районної організації Соціалістичної партії України</t>
  </si>
  <si>
    <t>Ковбаса Наталія Кузьмівна,</t>
  </si>
  <si>
    <t>17004, Чернігівська обл., Козелецький р., с. Білейки, провул. Молодіжний, буд. 5</t>
  </si>
  <si>
    <t>Білейківська первинна партійна організація Козелецької районної організації Республіканської партії України</t>
  </si>
  <si>
    <t>Роговий Юрій Миколайович,</t>
  </si>
  <si>
    <t>Чернігівська обл., Менський р., вул. Гагаріна,7/1</t>
  </si>
  <si>
    <t>Чапаївська первинна організація  Менської районної організації Соціалістичної партії України</t>
  </si>
  <si>
    <t>Кравченко Юрій Миколайович,</t>
  </si>
  <si>
    <t>Чернігівська обл., Коропський р., с. Горохове</t>
  </si>
  <si>
    <t>Горохівський первинний осередок партії "Демократичний союз"</t>
  </si>
  <si>
    <t>Сієнко Любов Миколаївна,</t>
  </si>
  <si>
    <t>Чернігівська обл., Прилуцький р., с. Богданівка, вул. К. Маркса, 7</t>
  </si>
  <si>
    <t>Богданівський первинний осередок Всеукраїнського об'єднання "Батьківщина"</t>
  </si>
  <si>
    <t>Андрейченко Павел Анатолійович,</t>
  </si>
  <si>
    <t>Чернігівська обл., Менський р., м. Мена, вул.Нове Життя,45</t>
  </si>
  <si>
    <t>Менська первинна організація №2 Менської районної організації Соціалістичної партії України</t>
  </si>
  <si>
    <t>Телелейко Валентина Степанівна,</t>
  </si>
  <si>
    <t>Чернігівська обл., Коропський р., с. Червоне, вул. Ворошилова,2</t>
  </si>
  <si>
    <t>Червоненський первинний осередок партії "Демократичний союз"</t>
  </si>
  <si>
    <t>Гнип Надія Миколаївна,</t>
  </si>
  <si>
    <t>Чернігівська обл., Коропський р., с. Мезин, вул. Кибальчича,2</t>
  </si>
  <si>
    <t>Мезинський первинний осередок партії "Демократичний союз"</t>
  </si>
  <si>
    <t>Василенко Тетяна Феодосіївна,</t>
  </si>
  <si>
    <t>Чернігівська обл., Менський р., м. Мена, вул. Червоноармійська, 1</t>
  </si>
  <si>
    <t>Менська первинна організація №3 Менської районної організації Соціалістичної партії України</t>
  </si>
  <si>
    <t>Запека Ганна Іванівна,</t>
  </si>
  <si>
    <t>Чернігівська обл., Козелецький р., с. Патюти, вул. Жукова, буд. 4</t>
  </si>
  <si>
    <t>Патютинська  первинна партійна організація Козелецької районної організації Республіканської партії України</t>
  </si>
  <si>
    <t>Прекрасна Валентина Петрівна,</t>
  </si>
  <si>
    <t>Чернігівська обл., м. Прилуки, 1 пров. Миколаївський, 10</t>
  </si>
  <si>
    <t>Первинна партійна організація № 3 Прилуцької міської партійної організації Всеукраїнського об'єднання "Батьківщина"</t>
  </si>
  <si>
    <t>Никипорець Світлана Миколаївна,</t>
  </si>
  <si>
    <t>Чернігівська обл., Коропський р., смт Понорниця, вул. Пролетарська,57</t>
  </si>
  <si>
    <t>Понорницький первинний осередок партії "Демократичний союз"</t>
  </si>
  <si>
    <t>Луганець Ігор Іванович,</t>
  </si>
  <si>
    <t>Чернігівська обл., Менський р., смт Березна, вул.Пугачова,42</t>
  </si>
  <si>
    <t>Березнянська первинна організація №2 Менської районної організації Соціалістичної партії України</t>
  </si>
  <si>
    <t>Кунцевський Микола Григорович,</t>
  </si>
  <si>
    <t>Чернігівська обл., Коропський р., смт Понорниця, вул. Довженка,109</t>
  </si>
  <si>
    <t>Понорницька первинна організація політичної партії "Трудова Україна"</t>
  </si>
  <si>
    <t>Сироїжко Олександр Володимирович,</t>
  </si>
  <si>
    <t>Чернігівська обл., Козелецький р., с. Новий Шлях, вул. 30 років Перемоги, буд. 6, кв. 18</t>
  </si>
  <si>
    <t>Новошляхівська первинна партійна організація Козелецької районної організації Республіканської партії України</t>
  </si>
  <si>
    <t>Ігнатенко Сергій Григорович,</t>
  </si>
  <si>
    <t>Чернігівська обл., Менський р., с. Слобідка, вул. Федоренків ,48</t>
  </si>
  <si>
    <t>Слобідська первинна організація Менської районної організації Соціалістичної партії України</t>
  </si>
  <si>
    <t>Іллюшенко Сергій Іванович,</t>
  </si>
  <si>
    <t>Чернігівська обл., Коропський р., с. Тарасівка, вул. Нова,14</t>
  </si>
  <si>
    <t>Тарасівська первинна організація політичної партії "Трудова Україна"</t>
  </si>
  <si>
    <t>Філяревич Вікторія Володимирівна,</t>
  </si>
  <si>
    <t>Чернігівська обл., Козелецький р., с. Гальчин, вул. Леніна, буд. 59</t>
  </si>
  <si>
    <t>Гальчинська первинна партійна організація Козелецької районної організації Республіканської партії України</t>
  </si>
  <si>
    <t>Лучко Володимир Любомирович,</t>
  </si>
  <si>
    <t>Чернігівська обл., Коропський р., смт Короп, вул. Київська,3</t>
  </si>
  <si>
    <t>Коропська первинна партійна організація партії "Трудова Україна"</t>
  </si>
  <si>
    <t>Гузь Раїса Василівна,</t>
  </si>
  <si>
    <t>Чернігівська обл., Менський р., с. Лугове, вул. Миру,10</t>
  </si>
  <si>
    <t>Лугівська первинна організація Менської районної організації Соціалістичної партії України</t>
  </si>
  <si>
    <t>Бурун Вікторія Віталіївна,</t>
  </si>
  <si>
    <t>Чернігівська обл., Козелецький р., с. Берлози, вул. Перемоги, буд. 29</t>
  </si>
  <si>
    <t>Берлозівська первинна партійна організація Козелецької районної організації Республіканської партії України</t>
  </si>
  <si>
    <t>Карацюба Олег Васильович,</t>
  </si>
  <si>
    <t>Чернігівська обл., Коропський р., смт Короп, вул. Вознесенська,59</t>
  </si>
  <si>
    <t>Коропська районна організація політичної партії "Трудова Україна"</t>
  </si>
  <si>
    <t>Дівицький Анатолій Васильович,</t>
  </si>
  <si>
    <t>Чернігівська обл., Менський р., с. Данилівка, вул. Кобзаря Корнієвського,1</t>
  </si>
  <si>
    <t>Данилівська первинна організація Менської районної організації Соціалістичної партії України</t>
  </si>
  <si>
    <t>Росохацька Ганна Трохимівна,</t>
  </si>
  <si>
    <t>Чернігівська обл., м. Прилуки, вул. Київська, 58</t>
  </si>
  <si>
    <t>Первинна партійна організація № 2 Прилуцької міської партійної організації Всеукраїнського об'єднання "Батьківщина"</t>
  </si>
  <si>
    <t>Терещенко Ніна Василівна,</t>
  </si>
  <si>
    <t>Чернігівська обл., Менський р., с. Дмитрівка, вул. Франка,36</t>
  </si>
  <si>
    <t>Дмитрівська первинна організація Менської районної організації Соціалістичної партії України</t>
  </si>
  <si>
    <t>Коренндюк Микола Григорович,</t>
  </si>
  <si>
    <t>Чернігівська обл., Козелецький р., с. Савин, вул. Космонавтів, буд. 1</t>
  </si>
  <si>
    <t>Савинська первинна партійна організація Козелецької районної організації Республіканської партії України</t>
  </si>
  <si>
    <t>Чичко амара Олексіївна,</t>
  </si>
  <si>
    <t>Чернігівська обл., Менський р., с. Степанівка, вул. Леніна,17</t>
  </si>
  <si>
    <t>Степанівська первинна організація Менської районної організації Соціалістичної партії України</t>
  </si>
  <si>
    <t>Мозолевська Ольга Григорівна,</t>
  </si>
  <si>
    <t>Чернігівська обл., Козелецький р., с. Лемеші, вул. Лугова, буд. 6</t>
  </si>
  <si>
    <t>Лемешівська первинна партійна організація Козелецької районної організації Республіканської партії України</t>
  </si>
  <si>
    <t>Голівець Валентина Григорівна,</t>
  </si>
  <si>
    <t>Чернігівська обл., Козелецький р., с. Волевачі, вул. Попудренка, буд. 4</t>
  </si>
  <si>
    <t>Одинцівська первинна партійна організація Козелецької районної організації Республіканської партії України</t>
  </si>
  <si>
    <t>Наглюк Ганна Миколаївна,</t>
  </si>
  <si>
    <t>Чернігівська обл., Менський р., с. Величківка, вул. Гагаріна, 9</t>
  </si>
  <si>
    <t>Величківська первинна організація Менської районної організації Соціалістичної партії України</t>
  </si>
  <si>
    <t>Максименко Юрій Анатолійович,</t>
  </si>
  <si>
    <t>Чернігівська обл., Коропський р., смт Короп, вул. Механізації,33</t>
  </si>
  <si>
    <t>Первинний осередок №3 Коропської районної партійної організації Республіканської партії України</t>
  </si>
  <si>
    <t>Рулько Олександр Володимирович,</t>
  </si>
  <si>
    <t>Чернігівська обл., Коропський р., с. Сохачі, вул. Шевченка,9</t>
  </si>
  <si>
    <t>Сохацька первинна партійна організація Коропської районної організації Республіканської партії України</t>
  </si>
  <si>
    <t>Овдієнко Валентина Петрівна,</t>
  </si>
  <si>
    <t>Чернігівська обл., Коропський р., с. Карильське, вул. Молодіжна,17</t>
  </si>
  <si>
    <t>Карильська первинна партійна організація Коропської районної організації Республіканської партії України</t>
  </si>
  <si>
    <t>Веремеєнко Михайло Степанович,</t>
  </si>
  <si>
    <t>Чернігівська обл., Коропський р., с. Краснопілля, вул. Слобідська,8</t>
  </si>
  <si>
    <t>Краснопільська первинна партійна організація Коропської районної організації Республіканської партії України</t>
  </si>
  <si>
    <t>Друганов Віктор Олександрович,</t>
  </si>
  <si>
    <t>Чернігівська обл., Коропський р., с. Іваньків, вул. Калініна,12</t>
  </si>
  <si>
    <t>Іваньківська первинна партійна організація Коропської районної організації Республіканської партії України</t>
  </si>
  <si>
    <t>Межок Олександр Васильович,</t>
  </si>
  <si>
    <t>Чернігівська обл., Коропський р., с. Лукнове, вул. Мира,24</t>
  </si>
  <si>
    <t>Лукнівська первинна партійна організація Коропської районної організації Республіканської партії України</t>
  </si>
  <si>
    <t>Сідько Олександр Миколайович,</t>
  </si>
  <si>
    <t>Чернігівська обл., Коропський р., с. Покошичі, вул. Садова, 23</t>
  </si>
  <si>
    <t>Покошицька первинна партійна організація Коропської районної організації Республіканської партії України</t>
  </si>
  <si>
    <t>Білоус Тамара Федорівна,</t>
  </si>
  <si>
    <t>Чернігівська обл., Коропський р., с. Синявка</t>
  </si>
  <si>
    <t>Синявський первинний осередок Коропської районної партійної організації Республіканської партії України</t>
  </si>
  <si>
    <t>Єременко Микола Іванович,</t>
  </si>
  <si>
    <t>Чернігівська обл., Коропський р., с. Нехаївка, вул. Садова,39</t>
  </si>
  <si>
    <t>Нехаївська первинна організація Комуністичної партії України</t>
  </si>
  <si>
    <t>Демиденко Валентина Кирилівна,</t>
  </si>
  <si>
    <t>Чернігівська обл., Козелецький р., сщ Прогрес, пров. Київський, буд. 2</t>
  </si>
  <si>
    <t>Прогресівська первинна партійна організація Козелецької районної організації Республіканської партії України</t>
  </si>
  <si>
    <t>Придатко Любов Анатоліївна,</t>
  </si>
  <si>
    <t>Чернігівська обл., м. Прилуки, вул. Вавілова, буд. 24, кв. 13</t>
  </si>
  <si>
    <t>Первинна партійна організація № 1 Прилуцької міської партійної організації Всеукраїнського об'єднання "Батьківщина"</t>
  </si>
  <si>
    <t>Тимошенко Олександр Петрович,</t>
  </si>
  <si>
    <t>Чернігівська обл., Коропський р., с. Оболоння, вул. Гагаріна,8</t>
  </si>
  <si>
    <t>Оболонська первинна партійна організація Комуністичної партії України</t>
  </si>
  <si>
    <t>Омеля Дмитро Миколайович ,</t>
  </si>
  <si>
    <t>Чернігівська обл., Козелецький р., м. Остер, вул. Червоноармійська, буд. 27/2</t>
  </si>
  <si>
    <t>Остерська первинна партійна організація №1 Козелецької районної організації Республіканської партії України</t>
  </si>
  <si>
    <t>Попок Анатолій Павлович,</t>
  </si>
  <si>
    <t>Чернігівська обл., Коропський р., с. Атюша, вул. Леніна,141</t>
  </si>
  <si>
    <t>Атюшівська первинна організація Комуністичної партії України</t>
  </si>
  <si>
    <t>Самусь Валентина Омельянівна,</t>
  </si>
  <si>
    <t>Чернігівська обл., Козелецький р., смт Козелець, вул. Пролетарська, буд. 2а</t>
  </si>
  <si>
    <t>Красилівська первинна партійна організація Козелецької районної організації Республіканської партії України</t>
  </si>
  <si>
    <t>Губар Анатолій Михайлович,</t>
  </si>
  <si>
    <t>Чернігівська обл., Коропський р., с. Вишеньки, вул. Романовка,8</t>
  </si>
  <si>
    <t>Вишенківська первинна організація Комуністичної партії України</t>
  </si>
  <si>
    <t>Страшинська Ірина Володимирівна,</t>
  </si>
  <si>
    <t>Чернігівська обл., Прилуцький р., с. Сергіївка, вул. Шевченка, 18</t>
  </si>
  <si>
    <t>Сергіївський первинний осередок Всеукраїнського об'єднання "Батьківщина"</t>
  </si>
  <si>
    <t>Хряпа Оксана Валеріївна,</t>
  </si>
  <si>
    <t>17000, Чернігівська обл., Козелецький р., смт Козелець, вул. Комсомольська, буд. 65, кв.22</t>
  </si>
  <si>
    <t>Козелецька первинна партійна організація №1 Козелецької районної організації Республіканської партії України</t>
  </si>
  <si>
    <t>Василець Ніна Григорівна,</t>
  </si>
  <si>
    <t>Чернігівська обл., Коропський р., с. Лукнове, вул. Миру,27-а</t>
  </si>
  <si>
    <t>Лукнівський первинний осередок Коропської районної організації Комуністичної партії України</t>
  </si>
  <si>
    <t>Скрибка Світлана Петрівна,</t>
  </si>
  <si>
    <t>Чернігівська обл., Коропський р., с. Червоне, вул. Сальдемірова,42</t>
  </si>
  <si>
    <t>Червоненський первинний осередок Коропської районної організації Комуністичної партії України</t>
  </si>
  <si>
    <t>Гапоненко Ганна Петрівна,</t>
  </si>
  <si>
    <t>Чернігівська обл., Коропський р., с. Розльоти, вул. Перемоги,145</t>
  </si>
  <si>
    <t>Розльотівський первинний осередок Коропської районної організації Комуністичної партії України</t>
  </si>
  <si>
    <t>Висоцький Анатолій Семенович,</t>
  </si>
  <si>
    <t>Чернігівська обл., Коропський р., с. Райгородок, вул. Шевченка,53</t>
  </si>
  <si>
    <t>Райгородоцький первинний осередок Коропської районної організації Комуністичної партії України</t>
  </si>
  <si>
    <t>Войтенко Катерина Іванівна,</t>
  </si>
  <si>
    <t>Чернігівська обл., Коропський р., с. Верба, вул. Шевченка,9</t>
  </si>
  <si>
    <t>Вербівський первинний осередок Коропської районної організації Комуністичної партії України</t>
  </si>
  <si>
    <t>Яременко Ніна Опанасівна,</t>
  </si>
  <si>
    <t>Чернігівська обл., Коропський р., с. Сохачі, вул. Набережна,4</t>
  </si>
  <si>
    <t>Сохацький первинний осередок Коропської районної організації Комуністичної партії України</t>
  </si>
  <si>
    <t>Чернігівська обл., Коропський р., с. Будище, вул. Ляхівна,40</t>
  </si>
  <si>
    <t>Будищенський первинний осередок Коропської районної організації Комуністичної партії України</t>
  </si>
  <si>
    <t>57а/116</t>
  </si>
  <si>
    <t>Кошеленко Галина Володимирівна, перший секретар</t>
  </si>
  <si>
    <t>Чернігівська обл., Коропський р., смт Короп, вул. 8 Березня,2,кв.15</t>
  </si>
  <si>
    <t>Коропська районна організація Комуністичної партії України</t>
  </si>
  <si>
    <t>Матвієнко Микола Григорович,</t>
  </si>
  <si>
    <t>Чернігівська обл., Коропський р., с. Рижки, вул. Ягідна,93</t>
  </si>
  <si>
    <t>Рижківський первинний осередок Коропської районної організації Комуністичної партії України</t>
  </si>
  <si>
    <t>Бурдило Валентина Федорівна,</t>
  </si>
  <si>
    <t>Чернігівська обл., Коропський р., смт Короп, вул. 8-го Березня,2, кв.15</t>
  </si>
  <si>
    <t>Коропська селищна первинна організація Комуністичної партії України</t>
  </si>
  <si>
    <t>Сулим Петро Петрович,</t>
  </si>
  <si>
    <t>Чернігівська обл., Коропський р., с. Карильське, вул. Жовтнева,44</t>
  </si>
  <si>
    <t>Карильська первинна організація Комуністичної партії України</t>
  </si>
  <si>
    <t>Бранець Михайло Васильович,</t>
  </si>
  <si>
    <t>Чернігівська обл., Коропський р., с. Іваньків, вул. Колгоспна,6</t>
  </si>
  <si>
    <t>Іваньківська первинна організація Комуністичної партії України</t>
  </si>
  <si>
    <t>0-12</t>
  </si>
  <si>
    <t>Буконкін Андрій Юрійович,</t>
  </si>
  <si>
    <t>Чернігівська обл., м. Прилуки, вул, Саксаганського, б.3, кв.6</t>
  </si>
  <si>
    <t>Прилуцька міська організація Комуністичної партії робітників і селян</t>
  </si>
  <si>
    <t>Колінько Віктор Єлисейович,</t>
  </si>
  <si>
    <t>Чернігівська обл., Куликівський р., с. Виблі, вул. Леніна, 59</t>
  </si>
  <si>
    <t>Виблівський первинний осередок Куликівської районної організації Селянської партії України</t>
  </si>
  <si>
    <t>Калініченко Єфросинія Петрівна,</t>
  </si>
  <si>
    <t>Чернігівська обл., Куликівський р., с. Вересоч, вул. Космонавтів,31</t>
  </si>
  <si>
    <t>Вересоцький первинний осередок Куликівської районної організації Селянської партії України</t>
  </si>
  <si>
    <t>Довга Наталія Олександрівна,</t>
  </si>
  <si>
    <t>Чернігівська обл., Менський р., с. Синявка</t>
  </si>
  <si>
    <t>Синявська первинна організація Менської районної організації Соціалістичної партії України</t>
  </si>
  <si>
    <t>Скорина Тетяна Василівна,</t>
  </si>
  <si>
    <t>Куликівський первинний осередок № 3 Куликівської районної організації Селянської партії України</t>
  </si>
  <si>
    <t>Дика Людмила Віталіївна,</t>
  </si>
  <si>
    <t>Чернігівська обл., Менський р., смт Макошине, вул. Леніна, 21</t>
  </si>
  <si>
    <t>Макошинська первинна організація №3 Менської районної організації Соціалістичної партії України</t>
  </si>
  <si>
    <t>Октябрська Олена Федорівна,</t>
  </si>
  <si>
    <t>Чернігівська обл., Менський р., смт Макошине, вул. 40 років Перемоги</t>
  </si>
  <si>
    <t>Макошинська первинна організація Менської районної організації Соціалістичної партії України</t>
  </si>
  <si>
    <t>Кострикін Юрій Іванович,</t>
  </si>
  <si>
    <t>Чернігівська обл., Коропський р., смт Понорниця, вул. Красноармійська,6</t>
  </si>
  <si>
    <t>Понорницька селищна первинна організація Комуністичної партії України</t>
  </si>
  <si>
    <t>Висоцька Людмила Григорівна,</t>
  </si>
  <si>
    <t>Чернігівська обл., Коропський р., с. Риботин, вул. Дворова, 34</t>
  </si>
  <si>
    <t>Риботинський первинний осередок Коропської районної організації Комуністичної партії України</t>
  </si>
  <si>
    <t>Черноус Катерина Василівна,</t>
  </si>
  <si>
    <t>Чернігівська обл., Менський р., смт Макошине, вул. Карла Маркса , 19/5</t>
  </si>
  <si>
    <t>Затолокін Сергій Олександрович,</t>
  </si>
  <si>
    <t>Чернігівська обл., Сосницький р., смт Сосниця, вул.Суворова, буд.59а</t>
  </si>
  <si>
    <t>Сосницька первинна партійна організація №2 Сосницької районної партійної організації Всеукраїнської політичної партії "БРАТСТВО"</t>
  </si>
  <si>
    <t>Шаповал Василь Григорович,</t>
  </si>
  <si>
    <t>Чернігівська обл., Коропський р., с. Жовтневе, вул. Першотравнева,25</t>
  </si>
  <si>
    <t>Жовтнева первинна організація Комуністичної партії України</t>
  </si>
  <si>
    <t>Чернігівська обл., Коропський р., с. Городище, вул. Річкова, 26</t>
  </si>
  <si>
    <t>Городищенська первинна організація Комуністичної партії України</t>
  </si>
  <si>
    <t>Федосенко Ольга Володимирівна,</t>
  </si>
  <si>
    <t>Чернігівська обл., Сосницький р., смт Сосниця, вул.Вишнева, буд.31</t>
  </si>
  <si>
    <t>Сосницька первинна партійна організація №1 Сосницької районної партійної організації Всеукраїнської політичної партії "БРАТСТВО"</t>
  </si>
  <si>
    <t>Ілляшенко Інна Василівна,</t>
  </si>
  <si>
    <t>Чернігівська обл., Коропський р., с. Шабалинів, вул. Сапожнікова</t>
  </si>
  <si>
    <t>Шабалинівська первинна організація Комуністичної партії України</t>
  </si>
  <si>
    <t>Титенко Людмила Олексіївна,</t>
  </si>
  <si>
    <t>Чернігівська обл., Менський р., смт Березна, вул. Пугачова, 2</t>
  </si>
  <si>
    <t>Березнянська первинна організація Менської районної організації Соціалістичної партії України</t>
  </si>
  <si>
    <t>Кондратьєва Ганна Михайлівна,</t>
  </si>
  <si>
    <t>Чернігівська обл., Прилуцький р., с. Удайці, вул.Леніна,73</t>
  </si>
  <si>
    <t>Удайцівський   первинний осередок  Всеукраїнського об'єднання "Батьківщина"</t>
  </si>
  <si>
    <t>Кондратій Світлана Олександрівна,</t>
  </si>
  <si>
    <t>Чернігівська обл., Менський р., с. Майське, вул. Щорса, 21</t>
  </si>
  <si>
    <t>Майська первинна організація Менської районної організації Соціалістичної партії України</t>
  </si>
  <si>
    <t>Колбасова Ольга Миколаївна,</t>
  </si>
  <si>
    <t>Чернігівська обл., Куликівський р., смт Куликівка, вул. Амосова,33</t>
  </si>
  <si>
    <t>Куликівська районна організація Народної Екологічної Партії</t>
  </si>
  <si>
    <t>Затолокін Сергій Олексійович,</t>
  </si>
  <si>
    <t>Сосницька районна партійна організація Всеукраїнської політичної партії "БРАТСТВО"</t>
  </si>
  <si>
    <t>Чирва Світлана Миколаївна,</t>
  </si>
  <si>
    <t>Чернігівська обл., Прилуцький р., с. Погреби, вул.Леніна,153</t>
  </si>
  <si>
    <t>погребівський  первинний осередок  Всеукраїнського об'єднання "Батьківщина"</t>
  </si>
  <si>
    <t>Курницький Володимир Дмитрович,</t>
  </si>
  <si>
    <t>Чернігівська обл., Менський р., с. Осьмаки, вул. Радянська, 49</t>
  </si>
  <si>
    <t>Осьмаківська первинна організація Менської районної організації Соціалістичної партії України</t>
  </si>
  <si>
    <t>Чернігівська обл., Куликівський р., с. Салтикова Дівиця, вул. Коцюбинського, 60</t>
  </si>
  <si>
    <t>Куликівська районна організація політичної партії "Всеукраїнський патріотичний союз"</t>
  </si>
  <si>
    <t>Стрижак Микола Петрович,</t>
  </si>
  <si>
    <t>Чернігівська обл., Коропський р., с. Криски, вул. Шевченка, 22</t>
  </si>
  <si>
    <t>Крисківська первинна партійна організація Коропської районної організації Соціалістичної партії України</t>
  </si>
  <si>
    <t>Коковіхіна Людмила Борисівна,</t>
  </si>
  <si>
    <t>Чернігівська обл., Сосницький р., смт Сосниця, вул.Виноградського, буд.28</t>
  </si>
  <si>
    <t>Сосницька районна організація Всеукраїнської партії трудящих(СРО ВПТ)</t>
  </si>
  <si>
    <t>Чучупа Олег Миколайович,</t>
  </si>
  <si>
    <t>17500, Чернігівська обл., м. Прилуки, вул. Вокзальна, буд.50</t>
  </si>
  <si>
    <t>Прилуцька районна партійна організація Всеукраїнського об'єднання "Батьківщина"</t>
  </si>
  <si>
    <t>Єрко Петро Павлович,</t>
  </si>
  <si>
    <t>Чернігівська обл., Куликівський р., смт Куликівка, вул. Чкалова, 4а</t>
  </si>
  <si>
    <t>Куликівська районна організація політичної партії Єдиний центр</t>
  </si>
  <si>
    <t>Какама Лідія Михайлівна,</t>
  </si>
  <si>
    <t>Чернігівська обл., Коропський р., с. Рижки</t>
  </si>
  <si>
    <t>Рижківська первинна партійна організація Коропської районної організації Соціалістичної партії України</t>
  </si>
  <si>
    <t>Заєць Микола Миколайович,</t>
  </si>
  <si>
    <t>Чернігівська обл., Коропський р., с. Жернівка</t>
  </si>
  <si>
    <t>Жернівська первинна партійна організація Коропської районної організації Соціалістичної партії України</t>
  </si>
  <si>
    <t>Пунько Марія Василівна,</t>
  </si>
  <si>
    <t>Чернігівська обл., Сосницький р., смт Сосниця, вул.Довженка, буд.7</t>
  </si>
  <si>
    <t>Сосницька районна організація "Жінки за майбутнє" Всеукраїнського політичного об'єднання</t>
  </si>
  <si>
    <t>Євдокименко Микола Олексійович,</t>
  </si>
  <si>
    <t>Чернігівська обл., Куликівський р., смт Куликівка, вул. Вокзальна, 49 кв. 2</t>
  </si>
  <si>
    <t>Куликівська районна організація політичної партії "Відродження"</t>
  </si>
  <si>
    <t>Никипорець Сергій Кіндратович,</t>
  </si>
  <si>
    <t>Чернігівська обл., Коропський р., с. Радичів</t>
  </si>
  <si>
    <t>Радичівська первинна партійна організація Коропської районної організації Соціалістичної партії України</t>
  </si>
  <si>
    <t>Солорева Віта Володимирівна, Голова</t>
  </si>
  <si>
    <t>Прилуцька міська партійна організація Всеукраїнського об'єднання "Батьківщина"</t>
  </si>
  <si>
    <t>Шостак Ганна Григорівна,</t>
  </si>
  <si>
    <t>Чернігівська обл., Коропський р., с. Лукнове</t>
  </si>
  <si>
    <t>Лукнівська первинна партійна організація Коропської районної організації Соціалістичної партії України</t>
  </si>
  <si>
    <t>Костюченко Яков Федорович,</t>
  </si>
  <si>
    <t>Чернігівська обл., Куликівський р., смт Куликівка, вул. Комсомольська,12</t>
  </si>
  <si>
    <t>Куликівська районна організація Комуністичної партії робітників і селян</t>
  </si>
  <si>
    <t>Конушко Микола Михайлович,</t>
  </si>
  <si>
    <t>Чернігівська обл., Коропський р., с. Будище</t>
  </si>
  <si>
    <t>Будищенська первинна партійна організація Коропської районної організації Соціалістичної партії України</t>
  </si>
  <si>
    <t>Циган Марія Іванівна,</t>
  </si>
  <si>
    <t>Чернігівська обл., Коропський р., с. Верба, вул. Шевченка,198</t>
  </si>
  <si>
    <t>Вербівська первинна партійна організація Коропської районної організації Соціалістичної партії України</t>
  </si>
  <si>
    <t>Тарасенко Олександра Іванівна,</t>
  </si>
  <si>
    <t>Чернігівська обл., Козелецький р., с. Пархимів, вул. Леніна, буд. 13</t>
  </si>
  <si>
    <t>Пархимівська первинна партійна організація Козелецької районної організації Республіканської партії України</t>
  </si>
  <si>
    <t>Жук Тамара Миколаївна,</t>
  </si>
  <si>
    <t>Чернігівська обл., м. Прилуки, вул.саксаганського,4кв.8</t>
  </si>
  <si>
    <t>Первинна партійна організація №10 Прилуцької міської партійної організації Всеукраїнського Об'єднання"Батьківщина"</t>
  </si>
  <si>
    <t>Білогура Олексій Васильович,</t>
  </si>
  <si>
    <t>Чернігівська обл., Куликівський р., с. Бакланова Муравійка, вул. Центральна, 46</t>
  </si>
  <si>
    <t>Куликівська районна організація політичної партії "Солідарність"</t>
  </si>
  <si>
    <t>Ходот Надія Петрівна,</t>
  </si>
  <si>
    <t>Чернігівська обл., Коропський р., с. Покошичі</t>
  </si>
  <si>
    <t>Покошицька первинна партійна організація Коропської районної організації Соціалістичної партії України</t>
  </si>
  <si>
    <t>Унучко Петро Михайлович,</t>
  </si>
  <si>
    <t>Чернігівська обл., Козелецький р., с. Карпилівка, вул. Леніна, буд. 39</t>
  </si>
  <si>
    <t>Карпилівська первинна партійна організація Козелецької районної організації Республіканської партії України</t>
  </si>
  <si>
    <t>Чернігівська обл., Коропський р., смт Понорниця, вул. Гагаріна,7</t>
  </si>
  <si>
    <t>Понорницька первинна партійна організація Коропської районної організації Соціалістичної партії України</t>
  </si>
  <si>
    <t>Розумієнко Галина Іванівна,</t>
  </si>
  <si>
    <t>Лавська первинна організація Всеукраїнського об'єднання "Батьківщина"</t>
  </si>
  <si>
    <t>Федоренко Анатолій Павлович, Керівник структурного утворення політичної партії</t>
  </si>
  <si>
    <t>16300, Чернігівська обл., Куликівський р., смт Куликівка, вул. 8 березня, 22</t>
  </si>
  <si>
    <t>Куликівська районна організація Партія Наталії Королевської "Україна - вперед!"</t>
  </si>
  <si>
    <t>Трейзуб Валентин віталійович,</t>
  </si>
  <si>
    <t>Чернігівська обл., м. Прилуки, вул.Варвинська,17</t>
  </si>
  <si>
    <t>Первинна партійна організація №9 Прилуцької міської партійної організації Всеукраїнського Об'єднання"Батьківщина"</t>
  </si>
  <si>
    <t>Марусенко Іван Петрович,</t>
  </si>
  <si>
    <t>Чернігівська обл., Коропський р., с. Бужанка</t>
  </si>
  <si>
    <t>Бужанська первинна партійна організація Коропської районної організації Соціалістичної партії України</t>
  </si>
  <si>
    <t>Юхименко Світлана Петрівна,</t>
  </si>
  <si>
    <t>Чернігівська обл., Козелецький р., смт Десна, вул. Довженка, буд. 50, кв. 96</t>
  </si>
  <si>
    <t>Деснянська первинна партійна організація №1 Козелецької районної організації Республіканської партії України</t>
  </si>
  <si>
    <t>Семенцова Валентина Петрівна,</t>
  </si>
  <si>
    <t>Киріївська первинна організація Всеукраїнського об'єднання "Батьківщина"</t>
  </si>
  <si>
    <t>Москалець Микола Іванович,</t>
  </si>
  <si>
    <t>Чернігівська обл., Куликівський р., смт Куликівка, вул. Коцюбинського,42</t>
  </si>
  <si>
    <t>Куликівська районна організація політичної партії "Союз"</t>
  </si>
  <si>
    <t>Матійко Наталія Миколаївна,</t>
  </si>
  <si>
    <t>Чернігівська обл., м. Прилуки, пров.Лохвицький ,10</t>
  </si>
  <si>
    <t>Первинна партійна організація №8 Прилуцької міської партійної організації Всеукраїнського Об'єднання"Батьківщина"</t>
  </si>
  <si>
    <t>Личик Борис Федорович,</t>
  </si>
  <si>
    <t>Городищенська первинна партійна організація Коропської районної організації Соціалістичної партії України</t>
  </si>
  <si>
    <t>Рекун Василина Петрівна,</t>
  </si>
  <si>
    <t>Чернігівська обл., Козелецький р., с. Короп'є, вул. Леніна, буд. 76</t>
  </si>
  <si>
    <t>Коропівська первинна партійна організація Козелецької районної організації Республіканської партії України</t>
  </si>
  <si>
    <t>Дерев'янко Катерина Василівна,</t>
  </si>
  <si>
    <t>Козляницька первинна організація Всеукраїнського об'єднання "Батьківщина"</t>
  </si>
  <si>
    <t>Денисенко Антоніна Василівна,</t>
  </si>
  <si>
    <t>Чернігівська обл., Куликівський р., с. Грабівка, вул. Садова, 30</t>
  </si>
  <si>
    <t>Грабівська первинна партійна організація Куликівської районної організації Народної партії</t>
  </si>
  <si>
    <t>Мисник Олександр Іванович,</t>
  </si>
  <si>
    <t>Чернігівська обл., Коропський р., с. Краснопілля</t>
  </si>
  <si>
    <t>Краснопільська первинна партійна організація Коропської районної організації Соціалістичної партії України</t>
  </si>
  <si>
    <t>Козел Клавдія Михайлівна,</t>
  </si>
  <si>
    <t>Шаболтасівська первинна організація Всеукраїнського об'єднання "Батьківщина"</t>
  </si>
  <si>
    <t>Крук Віра Петрівна,</t>
  </si>
  <si>
    <t>Чернігівська обл., Козелецький р., смт Козелець, вул. Декабристів, буд. 40/1</t>
  </si>
  <si>
    <t>Нічогівська первинна партійна організація Козелецької районної організації Республіканської партії України</t>
  </si>
  <si>
    <t>Носенко Валентина Олександрівна,</t>
  </si>
  <si>
    <t>Чернігівська обл., Куликівський р., с. Орлівка, вул. Центральна,79</t>
  </si>
  <si>
    <t>Орлівська первинна партійна організація Куликівської районної організації Народної партії</t>
  </si>
  <si>
    <t>Подоляко Володимир Андрійович,</t>
  </si>
  <si>
    <t>Чернігівська обл., Коропський р., с. Мезин</t>
  </si>
  <si>
    <t>Мезинська первинна партійна організація Коропської районної організації Соціалістичної партії України</t>
  </si>
  <si>
    <t>Гапон Володимир Володимирович,</t>
  </si>
  <si>
    <t>Чернігівська обл., м. Прилуки, вул.перемоги,105кв.2</t>
  </si>
  <si>
    <t>Первинна партійна організація №7 Прилуцької міської партійної організації Всеукраїнського Об'єднання"Батьківщина"</t>
  </si>
  <si>
    <t>Огієнко Людмила Іванівна,</t>
  </si>
  <si>
    <t>Хлоп'яницька первинна організація Всеукраїнського об'єднання "Батьківщина"</t>
  </si>
  <si>
    <t>Качура Микола Федорович,</t>
  </si>
  <si>
    <t>Чернігівська обл., Коропський р., с. Сохачі</t>
  </si>
  <si>
    <t>Сохацька первинна партійна організація Коропської районної організації Соціалістичної партії України</t>
  </si>
  <si>
    <t>Чернігівська обл., м. Прилуки, вул. Саксаганського, 3, кв. 6</t>
  </si>
  <si>
    <t>Прилуцька районна організація Соціально-екологічної партії "Союз. Чорнобиль. Україна"</t>
  </si>
  <si>
    <t>Даниленко ольга Володимирівна,</t>
  </si>
  <si>
    <t>Чернігівська обл., м. Прилуки, вул.костянтинівська,199"З,кв.38"</t>
  </si>
  <si>
    <t>Первинна партійна організація №6 Прилуцької міської партійної організації Всеукраїнського Об'єднання"Батьківщина"</t>
  </si>
  <si>
    <t>Вишняк Тетяна Іванівна,</t>
  </si>
  <si>
    <t>Чернігівська обл., Коропський р., с. Райгородок</t>
  </si>
  <si>
    <t>Райгородоцька первинна партійна організація Коропської районної організації Соціалістичної партії України</t>
  </si>
  <si>
    <t>Сащенко Віра Володимирівна,</t>
  </si>
  <si>
    <t>Волинківська первинна організація Всеукраїнського об'єднання "Батьківщина"</t>
  </si>
  <si>
    <t>Бушко Микола Дмитрович,</t>
  </si>
  <si>
    <t>Чернігівська обл., Куликівський р., с. Кошарище, вул. Щорса,112</t>
  </si>
  <si>
    <t>Куликівська районна організація Народної партії</t>
  </si>
  <si>
    <t>Попович Михайло Миколайович,</t>
  </si>
  <si>
    <t>Чернігівська обл., Менський р., м. Мена, вул. Суворова, 66</t>
  </si>
  <si>
    <t>Первинний осередок №2 партії "Демократичний Союз" м. Мена</t>
  </si>
  <si>
    <t>Литвінов Іван Степанович,</t>
  </si>
  <si>
    <t>Чернігівська обл., Коропський р., с. Червоне, вул. Ворошилова, 5</t>
  </si>
  <si>
    <t>Червоненська первинна партійна організація Коропської районної організації Соціалістичної партії України</t>
  </si>
  <si>
    <t>Церковна Наталія Василівна,</t>
  </si>
  <si>
    <t>Чернігівська обл., м. Прилуки, вул.амбулаторна,32/2</t>
  </si>
  <si>
    <t>Первинна партійна організація №5 Прилуцької міської партійної організації Всеукраїнського Об'єднання"Батьківщина"</t>
  </si>
  <si>
    <t>Глушак Ганна Іванівна,</t>
  </si>
  <si>
    <t>Чернігівська обл., Куликівський р., с. Дроздівка, вул. Червоних партизан,65</t>
  </si>
  <si>
    <t>Дроздівський первинний осередок Куликівської районної організації Селянської партії України</t>
  </si>
  <si>
    <t>Губенко Микола Іванович,</t>
  </si>
  <si>
    <t>Чернігівська обл., Коропський р., с. Нехаївка, вул. Комсомольська, 6</t>
  </si>
  <si>
    <t>Нехаївська первинна партійна організація Коропської районної організації Соціалістичної партії України</t>
  </si>
  <si>
    <t>Юсухно Любов Миколаївна,</t>
  </si>
  <si>
    <t>Чернігівська обл., Менський р., м. Мена, вул. Червона Площа, 6</t>
  </si>
  <si>
    <t>Первинний осередок партії "Демократичний Союз" м. Мена</t>
  </si>
  <si>
    <t>2-3</t>
  </si>
  <si>
    <t>Діденко Сергій Миколайович,</t>
  </si>
  <si>
    <t>Чернігівська обл., м. Прилуки, вул. Гнідаша, буд. 25, кв. 2</t>
  </si>
  <si>
    <t>Прилуцька міська організація Української партії "Єдність"</t>
  </si>
  <si>
    <t>Притиковський Микола Григорович,</t>
  </si>
  <si>
    <t>Чернігівська обл., Куликівський р., с. Бакланова Муравійка, вул. Центральна, 6</t>
  </si>
  <si>
    <t>Бакланово-Муравійський первинний осередок Куликівської районної організації Селянської партії України</t>
  </si>
  <si>
    <t>Лавріненко Федір Павлович,</t>
  </si>
  <si>
    <t>Чернігівська обл., Менський р., с. Данилівка</t>
  </si>
  <si>
    <t>Первинний осередок партії "Демократичний Союз" с. Данилівка</t>
  </si>
  <si>
    <t>Пашук Леонід васильович,</t>
  </si>
  <si>
    <t>Чернігівська обл., Прилуцький р., с. Мазки, пр-кт Патковий,17а</t>
  </si>
  <si>
    <t>Мазківський  первинний осередок Всеукраїнського об'єднання "Батьківщина"</t>
  </si>
  <si>
    <t>Рудамьоткін Олександр Сергійович,</t>
  </si>
  <si>
    <t>Чернігівська обл., Куликівський р., смт Куликівка, вул. Вокзальна, 46</t>
  </si>
  <si>
    <t>Куликівська районна організація Партії розбудови, правозахисту недержавних організацій України " Партія правозахисту"</t>
  </si>
  <si>
    <t>Ценцера Віталій Миколайович,</t>
  </si>
  <si>
    <t>Чернігівська обл., Менський р., с. Величківка, вул.Миру, 9</t>
  </si>
  <si>
    <t>Первинний осередок партії "Демократичний Союз" с. Величківка</t>
  </si>
  <si>
    <t>Щербина Наталія Петрівна,</t>
  </si>
  <si>
    <t>Чернігівська обл., Коропський р., с. Атюша, вул. Кравченка,5</t>
  </si>
  <si>
    <t>Атюшівська первинна партійна організація Коропської районної організації Республіканської партії України</t>
  </si>
  <si>
    <t>Пенська Світлана Володимирівна,</t>
  </si>
  <si>
    <t>Чернігівська обл., Козелецький р., с. Карасинівка, вул. Миру, буд. 18</t>
  </si>
  <si>
    <t>Карасинівська первинна організація Партії регіонів</t>
  </si>
  <si>
    <t>Кріпак ольга михайлівна,</t>
  </si>
  <si>
    <t>Чернігівська обл., Прилуцький р., с. Замостя, вул.Шевченка,17</t>
  </si>
  <si>
    <t>Замістянський первинний осередок всеукраїнського об'єднання "Батьківщина"</t>
  </si>
  <si>
    <t>Савченко Ганна Володимирівна,</t>
  </si>
  <si>
    <t>Чернігівська обл., Коропський р., с. Червоне, вул. Пролетарська,53</t>
  </si>
  <si>
    <t>Червоненська первинна партійна організація Коропської районної організації Республіканської партії України</t>
  </si>
  <si>
    <t>Фесенко Василь Павлович,</t>
  </si>
  <si>
    <t>Чернігівська обл., Менський р., с. Осьмаки, вул. Нове Життя,1</t>
  </si>
  <si>
    <t>Первинний осередок партії "Демократичний Союз" с. Осьмаки</t>
  </si>
  <si>
    <t>Желєзняк Ганна Михайлівна,</t>
  </si>
  <si>
    <t>Чернігівська обл., Козелецький р., с. Сокирин, вул. Київська, буд. 46б</t>
  </si>
  <si>
    <t>Муха Анатолій Володимирович,</t>
  </si>
  <si>
    <t>Чернігівська обл., Коропський р., с. Будище, вул. Кудлата Суднова,12</t>
  </si>
  <si>
    <t>Будищенська первинна партійна організація Коропської районної організації Республіканської партії України</t>
  </si>
  <si>
    <t>2-82</t>
  </si>
  <si>
    <t>Горлач Валентина Володимирівна, Голова</t>
  </si>
  <si>
    <t>Чернігівська обл., Прилуцький р., с. Манжосівка, вул. Калишівська, 43</t>
  </si>
  <si>
    <t>Прилуцька районна організація Політичної партії  "Наша Україна"</t>
  </si>
  <si>
    <t>Сіляревич Анатолій Іванович,</t>
  </si>
  <si>
    <t>Чернігівська обл., Козелецький р., с. Гальчин, вул. Леніна, буд. 52</t>
  </si>
  <si>
    <t>Гальчинська первинна організація Партії регіонів</t>
  </si>
  <si>
    <t>Качан Світлана Анатоліївна,</t>
  </si>
  <si>
    <t>Чернігівська обл., Куликівський р., с. Авдіївка, вул. З.Космодем"янської,14</t>
  </si>
  <si>
    <t>Авдіївська первинна організація соціально-екологічної партії "Союз. Чорнобиль. Україна."</t>
  </si>
  <si>
    <t>Жижкун Олександр Володимирович,</t>
  </si>
  <si>
    <t>Чернігівська обл., Коропський р., с. Пролетарське, вул. Леніна,33</t>
  </si>
  <si>
    <t>Пролетарська первинна партійна організація Коропської районної організації Республіканської партії України</t>
  </si>
  <si>
    <t>Дикий Володимир Дмитрович,</t>
  </si>
  <si>
    <t>Чернігівська обл., Козелецький р., с. Лебедівка, вул. Чапаєва, буд. 4</t>
  </si>
  <si>
    <t>Лебедівська первинна організація Партії регіонів</t>
  </si>
  <si>
    <t>Посудевський Сергій Васильович,</t>
  </si>
  <si>
    <t>Первинний осередок партії "Демократичний Союз" с. Синявка</t>
  </si>
  <si>
    <t>2-81</t>
  </si>
  <si>
    <t>Папазов Володимир Володимирович,</t>
  </si>
  <si>
    <t>Чернігівська обл., м. Прилуки, вул. Гвардійська, 92, кв. 23</t>
  </si>
  <si>
    <t>Прилуцька міська організація політичної партії "Наша Україна"</t>
  </si>
  <si>
    <t>Корж Володимир Васильович ,</t>
  </si>
  <si>
    <t>Чернігівська обл., Козелецький р., с. Тарасів, вул. Пролетарська, буд. 46</t>
  </si>
  <si>
    <t>Тарасівська первинна організація Партії регіонів</t>
  </si>
  <si>
    <t>Куліч Анатолій Миколайович,</t>
  </si>
  <si>
    <t>Чернігівська обл., Менський р., с. Ушня</t>
  </si>
  <si>
    <t>Первинний осередок партії "Демократичний Союз" с. Ушня</t>
  </si>
  <si>
    <t>Хархун Іван Михайлович,</t>
  </si>
  <si>
    <t>Чернігівська обл., Куликівський р., смт Куликівка, вул. Щорса,116, кв. 11</t>
  </si>
  <si>
    <t>Куликівська районна організація Конгресу Українських Націоналістів</t>
  </si>
  <si>
    <t>Вовк Валентина Леонтіївна,</t>
  </si>
  <si>
    <t>Чернігівська обл., Менський р., с. Ленінівка, вул. Шевченка, 4</t>
  </si>
  <si>
    <t>Первинний осередок партії "Демократичний Союз" с. Ленінівка</t>
  </si>
  <si>
    <t>Прима Ганна Пилипівна,</t>
  </si>
  <si>
    <t>Чернігівська обл., Козелецький р., с. Котів, вул. Карпенка, буд. 77</t>
  </si>
  <si>
    <t>Котівська первинна організація Партії регіонів</t>
  </si>
  <si>
    <t>Антошин Вадим Леонідович,</t>
  </si>
  <si>
    <t>Чернігівська обл., м. Чернігів, вул. Гетьмана Полуботка,18</t>
  </si>
  <si>
    <t>Деснянська районна в м.Чернігові організація Єдиного Центру</t>
  </si>
  <si>
    <t>Кот Микола Михайлович,</t>
  </si>
  <si>
    <t>Чернігівська обл., Коропський р., с. Горохове, вул. Братів Кіт,11</t>
  </si>
  <si>
    <t>Горохівська первинна партійна організація Коропської районної організації Республіканської партії України</t>
  </si>
  <si>
    <t>Матюшко Володимир Миколайович,</t>
  </si>
  <si>
    <t>Чернігівська обл., Козелецький р., с. Патюти, вул. Франка, буд. 8</t>
  </si>
  <si>
    <t>Патютинська сільська організація Козелецької районної організації Чернігівського відділення Партії регіонів</t>
  </si>
  <si>
    <t>Сапко Наталія Василівна,</t>
  </si>
  <si>
    <t>Чернігівська обл., Менський р., м. Мена, вул. Жовтнева, 5</t>
  </si>
  <si>
    <t>Менська первинна організація Менської районної організації Селянської партії України</t>
  </si>
  <si>
    <t>Никипорець Григорій Михайлович,</t>
  </si>
  <si>
    <t>Чернігівська обл., Коропський р., с. Радичів, вул. Ярова,1</t>
  </si>
  <si>
    <t>Радичівська первинна партійна організація Коропської районної організації Республіканської партії України</t>
  </si>
  <si>
    <t>Зражавець Надія Василівна,</t>
  </si>
  <si>
    <t>Чернігівська обл., Куликівський р., с. Вершинова Муравійка, вул. Щорса,32</t>
  </si>
  <si>
    <t>Вершиново-Муравійський первинний осередок Куликівської районної організації Української Народної партії</t>
  </si>
  <si>
    <t>Великородня Валентина Петрівна,</t>
  </si>
  <si>
    <t>Чернігівська обл., Козелецький р., с. Петрівське, вул. Свердлова, буд. 81</t>
  </si>
  <si>
    <t>Петрівська сільська організація Козелецької районної організації Чернігівського відділення Партії регіонів</t>
  </si>
  <si>
    <t>Кузьменко Олександр Петрович,</t>
  </si>
  <si>
    <t>Чернігівська обл., Коропський р., с. Риботин, вул. Леніна,91</t>
  </si>
  <si>
    <t>Риботинський первинний осередок Коропської районної партійної організації Республіканської партії України</t>
  </si>
  <si>
    <t>Гуза Валентина Василівна,</t>
  </si>
  <si>
    <t>Чернігівська обл., Менський р., с. Куковичі, вул. Леніна, 25</t>
  </si>
  <si>
    <t>Куковицька первинна організація Менської районної організації Селянської партії України</t>
  </si>
  <si>
    <t>Нелеп Анатолій Васильович,</t>
  </si>
  <si>
    <t>Чернігівська обл., Козелецький р., с. Хрещате, вул. Р. Люксембург, буд. 15</t>
  </si>
  <si>
    <t>Хрещатинська сільська організація Козелецької районної організації Чернігівського відділення Партії регіонів</t>
  </si>
  <si>
    <t>Халецький Іван Павлович,</t>
  </si>
  <si>
    <t>Чернігівська обл., Коропський р., с. Тарасівка, вул. Садова,91</t>
  </si>
  <si>
    <t>Тарасівський первинний осередок Коропської районної партійної організації Республіканської партії України</t>
  </si>
  <si>
    <t>Шкель Василь Іванович,</t>
  </si>
  <si>
    <t>Чернігівська обл., Куликівський р., с. Вересоч, вул. Космонавтів,17</t>
  </si>
  <si>
    <t>Вересоцький первинний осередок Куликівської районної організації Української Народної партії</t>
  </si>
  <si>
    <t>Семірня Микола Васильович,</t>
  </si>
  <si>
    <t>Чернігівська обл., Коропський р., с. Нехаївка, вул. Яровська,91</t>
  </si>
  <si>
    <t>Нехаївський первинний осередок Коропської районної партійної організації Республіканської партії України</t>
  </si>
  <si>
    <t>Корнієць Валентина Іванівна,</t>
  </si>
  <si>
    <t>Чернігівська обл., Козелецький р., с. Ставиське, вул. Свердлова, буд. 17</t>
  </si>
  <si>
    <t>Стависька сільська організація Козелецької районної організації Чернігівського відділення Партії регіонів</t>
  </si>
  <si>
    <t>Аріщенко Світлана Григорівна,</t>
  </si>
  <si>
    <t>Єрченко Віктор Михайлович ,</t>
  </si>
  <si>
    <t>Чернігівська обл., Куликівський р., с. Салтикова Дівиця, вул. Куликівський шлях, 57</t>
  </si>
  <si>
    <t>Салтиково-Дівицький первинний осередок Куликівської організації Української Народної партії</t>
  </si>
  <si>
    <t>Пінчук Надія Олексіївна,</t>
  </si>
  <si>
    <t>Локнистенська первинна організація Менської районної організації Селянської партії України</t>
  </si>
  <si>
    <t>Ковпинец Олена Іванівна,</t>
  </si>
  <si>
    <t>Чернігівська обл., Коропський р., с. Оболоння, вул. Назар'єва,22</t>
  </si>
  <si>
    <t>Оболонська первинна партійна організація Коропської районної організації Республіканської партії України</t>
  </si>
  <si>
    <t>Кава Олександр Васильович,</t>
  </si>
  <si>
    <t>Чернігівська обл., Коропський р., смт Короп, вул. Щорса, 69</t>
  </si>
  <si>
    <t>Первинний осередок №1 Коропської районної партійної організації Республіканської партії України</t>
  </si>
  <si>
    <t>Чаус В'ячеслав Анатолійович,</t>
  </si>
  <si>
    <t>Чернігівська обл., м. Чернігів, пр-кт Перемоги,139 кім.609</t>
  </si>
  <si>
    <t>Первинна партійна організація №16 Деснянської районної організації Соціал-демократичної партії України (об'єднаної)</t>
  </si>
  <si>
    <t>Муха Сергій Олександрович,</t>
  </si>
  <si>
    <t>Чернігівська обл., Менський р., смт Березна, вул. Калініна, 3</t>
  </si>
  <si>
    <t>Березнянська первинна організація Менської районної організації Селянської партії України</t>
  </si>
  <si>
    <t>Білогура Ніна Миколаївна,</t>
  </si>
  <si>
    <t>Чернігівська обл., Куликівський р., с. Горбове, вул. Шевченка, 21</t>
  </si>
  <si>
    <t>Горбівський  первинний осередок Куликівської районної організації Української Народної партії</t>
  </si>
  <si>
    <t>Овсієнко Сергій Олександрович,</t>
  </si>
  <si>
    <t>Чернігівська обл., Коропський р., смт Короп, вул. 8 Березня,30</t>
  </si>
  <si>
    <t>Первинний осередок №2 Коропської районної партійної організації Республіканської партії України</t>
  </si>
  <si>
    <t>Кириленко Віктор Миколайович,</t>
  </si>
  <si>
    <t>Чернігівська обл., м. Чернігів, пр-кт Перемоги,139кім.609</t>
  </si>
  <si>
    <t>Первинна партійна організація №15 Деснянської районної організації Соціал-демократичної партії України (об'єднаної)</t>
  </si>
  <si>
    <t>Жила Віктор Анатолійович,</t>
  </si>
  <si>
    <t>Чернігівська обл., Менський р., с. Дібровка</t>
  </si>
  <si>
    <t>Дубрівський первинний осередок  Менської районної організації Селянської партії України</t>
  </si>
  <si>
    <t>Чух Віктор Федорович,</t>
  </si>
  <si>
    <t>Чернігівська обл., Куликівський р., с. Бакланова Муравійка, вул. Центральна,21</t>
  </si>
  <si>
    <t>Букланово-Муравійський первинний осередок Куликівської районної організації Української Народної партії</t>
  </si>
  <si>
    <t>Мисник Анатолій Степанович,</t>
  </si>
  <si>
    <t>Чернігівська обл., Коропський р., смт Короп, вул. Робітнича,2</t>
  </si>
  <si>
    <t>Первинний осередок №4 Коропської районної партійної організації Республіканської партії України</t>
  </si>
  <si>
    <t>Петрівська сільська організація Політичної партії "Народний Союз Наша Україна"</t>
  </si>
  <si>
    <t>Сафронова Катерина Іванівна,</t>
  </si>
  <si>
    <t>Первинна партійна організація №14 Деснянської районної організації Соціал-демократичної партії України (об'єднаної)</t>
  </si>
  <si>
    <t>Лисенко Іван Григорович,</t>
  </si>
  <si>
    <t>Чернігівська обл., Коропський р., смт Короп, пров. Південний,9</t>
  </si>
  <si>
    <t>Первинний осередок №5 Коропської районної партійної організації Республіканської партії України</t>
  </si>
  <si>
    <t>Алєксєєнко Володимир Іванович,</t>
  </si>
  <si>
    <t>Чернігівська обл., Коропський р., смт Короп, вул. Пушкіна,10</t>
  </si>
  <si>
    <t>Первинний осередок №6 Коропської районної партійної організації Республіканської партії України</t>
  </si>
  <si>
    <t>Пасько Надія Іванівна,</t>
  </si>
  <si>
    <t>Чернігівська обл., Куликівський р., с. Вересоч, вул. Боженка,9</t>
  </si>
  <si>
    <t>Вересоцька первинна організація соціально-екологічної партії "Союз. Чорнобиль. Україна."</t>
  </si>
  <si>
    <t>Шкляр Олег Євгенович,</t>
  </si>
  <si>
    <t>Чернігівська обл., Коропський р., смт Короп, вул. Толстого,48</t>
  </si>
  <si>
    <t>Первинний осередок №7 Коропської районної партійної організації Республіканської партії України</t>
  </si>
  <si>
    <t>Прибитько Володимир Дмитрович,</t>
  </si>
  <si>
    <t>Чернігівська обл., м. Чернігів, пр-кт Перемоги,139 кім 609</t>
  </si>
  <si>
    <t>Первинна партійна організація №13 Деснянської районної організації Соціал-демократичної партії України (об'єднаної)</t>
  </si>
  <si>
    <t>Марченко Василь Сергійович,</t>
  </si>
  <si>
    <t>Первинний осередок с. Ушня Менської районної організації Селянської партії України</t>
  </si>
  <si>
    <t>Майсак Володимир Леонідович,</t>
  </si>
  <si>
    <t>Чернігівська обл., Коропський р., смт Короп, вул. Козацька,9</t>
  </si>
  <si>
    <t>Первинний осередок №8 Коропської районної партійної організації Республіканської партії України</t>
  </si>
  <si>
    <t>Кулініч Людмила Петрівна,</t>
  </si>
  <si>
    <t>Чернігівська обл., Куликівський р., с. Орлівка, Вул. Шевченка,12</t>
  </si>
  <si>
    <t>Орлівська сільська організація палітичної партії "Народний Союз Наша Україна"</t>
  </si>
  <si>
    <t>Гусол Володимир Миколайович,</t>
  </si>
  <si>
    <t>Чернігівська обл., Козелецький р., с. Скрипчин, вул. Шевченка, буд. 24</t>
  </si>
  <si>
    <t>Скрипчинська сільська організація Козелецької районної організації Чернігівського відділення Партії регіонів</t>
  </si>
  <si>
    <t>Хаблова Тетяна Михайлівна,</t>
  </si>
  <si>
    <t>Первинна партійна організація №12 Деснянської районної організації Соціал-демократичної партії України (об'єднаної)</t>
  </si>
  <si>
    <t>Мартиненко Микола Миколайович,</t>
  </si>
  <si>
    <t>Чернігівська обл., Менський р., с. Максаки</t>
  </si>
  <si>
    <t>Первинний осередок с. Максаки Менської районної організації Селянської партії України</t>
  </si>
  <si>
    <t>Чередниченко Олександр Іванович,</t>
  </si>
  <si>
    <t>Чернігівська обл., Куликівський р., с. Грабівка, вул. Шевченка,30</t>
  </si>
  <si>
    <t>Грабівська сільська організація палітичної партії "Народний Союз Наша Україна"</t>
  </si>
  <si>
    <t>Товстенко Наталія Григорівна,</t>
  </si>
  <si>
    <t>Чернігівська обл., Менський р., с. Семенівка</t>
  </si>
  <si>
    <t>Первинний осередок с. Семенівка Менської районної організації Селянської партії України</t>
  </si>
  <si>
    <t>Караваєв Євген Олександрович,</t>
  </si>
  <si>
    <t>Чернігівська обл., м. Чернігів, пр-=кт Перемоги.139 кім.609</t>
  </si>
  <si>
    <t>Первинна партійна організація №11 Деснянської районної організації Соціал-демократичної партії України (об'єднаної)</t>
  </si>
  <si>
    <t>Копил Катерина Василівна,</t>
  </si>
  <si>
    <t>Чернігівська обл., Менський р., с. Жовтневе</t>
  </si>
  <si>
    <t>Первинний осередок с. Жовтнева Менської районної організації Селянської партії України</t>
  </si>
  <si>
    <t>Брачун Галина Григорівна,</t>
  </si>
  <si>
    <t>Чернігівська обл., Козелецький р., с. Сираї, вул. Московська, буд. 25</t>
  </si>
  <si>
    <t>Сираївська сільська організація Козелецької районної організації Чернігівського відділення Партії регіонів</t>
  </si>
  <si>
    <t>Пуськов Михайло Іванович,</t>
  </si>
  <si>
    <t>Первинна партійна організація №10 Деснянської районної організації Соціал-демократичної партії України (об'єднаної)</t>
  </si>
  <si>
    <t>Сук Петро Григорович,</t>
  </si>
  <si>
    <t>Чернігівська обл., Менський р., с. Блистова</t>
  </si>
  <si>
    <t>Первинний осередок с. Блистова Менської районної організації Селянської партії України</t>
  </si>
  <si>
    <t>Булатова Валентина Іванівна,</t>
  </si>
  <si>
    <t>Чернігівська обл., Куликівський р., с. Смолянка, вул. Козлова, 8</t>
  </si>
  <si>
    <t>Смолянська сільська організація палітичної партії "Народний Союз Наша Україна"</t>
  </si>
  <si>
    <t>Булавка Василь Михайлович,</t>
  </si>
  <si>
    <t>Первинний осередок с. Синявка Менської районної організації Селянської партії України</t>
  </si>
  <si>
    <t>Волосок Віталій Іванович,</t>
  </si>
  <si>
    <t>Чернігівська обл., Козелецький р., с. Савин, вул. Московська, буд. 24</t>
  </si>
  <si>
    <t>Савинська сільська організація Козелецької районної організації Чернігівського відділення Партії регіонів</t>
  </si>
  <si>
    <t>Кирюша Анатолій Миколайович,</t>
  </si>
  <si>
    <t>Первинна партійна організація №9 Деснянської районної організації Соціал-демократичної партії України (об'єднаної)</t>
  </si>
  <si>
    <t>Кравець Володимир Михайлович,</t>
  </si>
  <si>
    <t>Чернігівська обл., Куликівський р., с. Дрімайлівка, вул.Шевченко,112</t>
  </si>
  <si>
    <t>Дрімайлівська сільська організація палітичної партії "Народний Союз Наша Україна"</t>
  </si>
  <si>
    <t>Дейнеко Лариса Миколаївна,</t>
  </si>
  <si>
    <t>Чернігівська обл., Куликівський р., с. Ковчин, вул. Перемоги,45</t>
  </si>
  <si>
    <t>Ковчинська сільська організація палітичної партії "Народний Союз Наша Україна"</t>
  </si>
  <si>
    <t>Первинна партійна організація №8 Деснянської районної організації Соціал-демократичної партії України (об'єднаної)</t>
  </si>
  <si>
    <t>Коваленко Микола Миколайович,</t>
  </si>
  <si>
    <t>Чернігівська обл., Козелецький р., сщ Прогрес, вул. Леніна, буд. 13</t>
  </si>
  <si>
    <t>Прогресівська сільська організація Козелецької районної організації Чернігівського відділення Партії регіонів</t>
  </si>
  <si>
    <t>Надточий Тетяна Михайлівна,</t>
  </si>
  <si>
    <t>Чернігівська обл., Козелецький р., с. Підлісне, вул. Леніна, буд. 4</t>
  </si>
  <si>
    <t>Підлісненська сільська організація Козелецької районної організації Чернігівського відділення Партії регіонів</t>
  </si>
  <si>
    <t>Максименко Олександр Васильович,</t>
  </si>
  <si>
    <t>Первинна партійна організація №7 Деснянської районної організації Соціал-демократичної партії України (об'єднаної)</t>
  </si>
  <si>
    <t>Сигачова Ганна Сергіївна,</t>
  </si>
  <si>
    <t>Первинна партійна організація №6 Деснянської районної організації Соціал-демократичної партії України (об'єднаної)</t>
  </si>
  <si>
    <t>Забаровська Світлана Петрівна,</t>
  </si>
  <si>
    <t>Первинний осередок с. Величківка Менської районної організації Селянської партії України</t>
  </si>
  <si>
    <t>Бугай Надія Олександрівна,</t>
  </si>
  <si>
    <t>Первинний осередок с. Ленінівка Менської районної організації Селянської партії України</t>
  </si>
  <si>
    <t>Боханов Іван Іванович,</t>
  </si>
  <si>
    <t>Чернігівська обл., м. Чернігів, пр-кт Перемоги,139 кім..609</t>
  </si>
  <si>
    <t>Первинна партійна організація № 5 Деснянської районної організації Соціал-демократичної партії України (об'єднаної)</t>
  </si>
  <si>
    <t>Шарико Валерій Миколайович,</t>
  </si>
  <si>
    <t>Чернігівська обл., Менський р., с. Бігач</t>
  </si>
  <si>
    <t>Первинний осередок с. Бігач Менської районної організації Селянської партії України</t>
  </si>
  <si>
    <t>Рак Микола Володимирович,</t>
  </si>
  <si>
    <t>Первинний осередок с. Киселівка Менської районної організації Селянської партії України</t>
  </si>
  <si>
    <t>Первинна партійна організація №3  Деснянської районної організації Соціал-демократичної партії України (об'єднаної)</t>
  </si>
  <si>
    <t>Федоренко Віктор Федорович,</t>
  </si>
  <si>
    <t>Чернігівська обл., Менський р., с. Слобідка</t>
  </si>
  <si>
    <t>Первинний осередок с. Слобідка Менської районної організації Селянської партії України</t>
  </si>
  <si>
    <t>Малашта Микола Тихонович,</t>
  </si>
  <si>
    <t>Чернігівська обл., Коропський р., с. Осьмаки, вул. Садова,47</t>
  </si>
  <si>
    <t>Осьмаківський первинний партійний осередок Коропської районної організації Республіканської партії України</t>
  </si>
  <si>
    <t>Горбик Любов Іванівна,</t>
  </si>
  <si>
    <t>Чернігівська обл., Козелецький р., с. Пилятин, вул. Партизанська, буд. 6</t>
  </si>
  <si>
    <t>Пилятинська сільська організація Козелецької районної організації Чернігівського відділення Партії регіонів</t>
  </si>
  <si>
    <t>Жариков Василь Васильович,</t>
  </si>
  <si>
    <t>Чернігівська обл., м. Прилуки, вул. Соборна, 26, кв.1</t>
  </si>
  <si>
    <t>Первинна організація № 4 Прилуцької міської організації Партії регіонів</t>
  </si>
  <si>
    <t>Савчук Валентина Володимирівна,</t>
  </si>
  <si>
    <t>Чернігівська обл., Козелецький р., с. Морівськ, вул. Молодіжна, буд. 1А</t>
  </si>
  <si>
    <t>Морівська сільська організація Козелецької районної організації Чернігівського відділення Партії регіонів</t>
  </si>
  <si>
    <t>Заровний Леонід Петрович,</t>
  </si>
  <si>
    <t>Первинна партійна організація №2 Деснянської районної організації Соціал-демократичної партії України (об'єднаної)</t>
  </si>
  <si>
    <t>Філімоненко Тетяна Федорівна,</t>
  </si>
  <si>
    <t>Чернігівська обл., Коропський р., с. Верба, вул. Садова, 11</t>
  </si>
  <si>
    <t>Вербівська первинна партійна організація Коропської районної організації Республіканської партії України</t>
  </si>
  <si>
    <t>Мельник Олександр Михайлович,</t>
  </si>
  <si>
    <t>Чернігівська обл., Козелецький р., с. Надинівка, вул. Зелена, буд. 1</t>
  </si>
  <si>
    <t>Надинівська сільська організація Козелецької районної організації Чернігівського відділення Партії регіонів</t>
  </si>
  <si>
    <t>Чистякова Віра Іванівна,</t>
  </si>
  <si>
    <t>Чернігівська обл., м. Прилуки, вул. 1 Травня, буд. 107А, кв. 58</t>
  </si>
  <si>
    <t>Первинна організація № 3 Прилуцької міської організації Партії регіонів</t>
  </si>
  <si>
    <t>Бориско Михайло Іванович, голова районної партійної організації</t>
  </si>
  <si>
    <t>Коропська районна організація Республіканської партії України</t>
  </si>
  <si>
    <t>Первинна партійна організація №1 Деснянської районної організації Соціал -демократичної партії України (об'єднаної)</t>
  </si>
  <si>
    <t>Ткаченко Людмила Олексіївна,</t>
  </si>
  <si>
    <t>Чернігівська обл., м. Прилуки, вул. Київська, 519</t>
  </si>
  <si>
    <t>Первинна організаці № 2 Прилуцької міської організації Партії регіонів</t>
  </si>
  <si>
    <t>Вєтоха Олексій Дмитрович,</t>
  </si>
  <si>
    <t>Чернігівська обл., Коропський р., смт Понорниця, вул. Червоноармійська,8</t>
  </si>
  <si>
    <t>Понорницький первинний осередок Коропської районної партійної організації Республіканської партії України</t>
  </si>
  <si>
    <t>Немова Валентина Степанівна,</t>
  </si>
  <si>
    <t>Чернігівська обл., м. Чернігів, пр-кт Перемоги,205</t>
  </si>
  <si>
    <t>Деснянська районна в м.Чернігові організація Партії Регіонів</t>
  </si>
  <si>
    <t>Дайков Анатолій Олегович,</t>
  </si>
  <si>
    <t>Чернігівська обл., Коропський р., с. Криски, вул. Зарічна,19</t>
  </si>
  <si>
    <t>Крисківський первинний осередок Коропської районної партійної організації Республіканської партії України</t>
  </si>
  <si>
    <t>Бокач Оксана Борисівна,</t>
  </si>
  <si>
    <t>Чернігівська обл., м. Прилуки, вул. Польова, буд. 104, кв. 80</t>
  </si>
  <si>
    <t>Первинна організація № 1 Прилуцької міської організації Партії регіонів</t>
  </si>
  <si>
    <t>Єрмак Наталія Іванівна,</t>
  </si>
  <si>
    <t>Чернігівська обл., Козелецький р., с. Новий Шлях, вул. Підвисоцького, буд. 11, кв. 7</t>
  </si>
  <si>
    <t>Новошляхівська сільська організація Козелецької районної організації Чернігівського відділення Партії регіонів</t>
  </si>
  <si>
    <t>2-130</t>
  </si>
  <si>
    <t>Нощенко Марина Юріївна , Голова</t>
  </si>
  <si>
    <t>Чернігівська обл., м. Прилуки, вул. Незалежності, буд. 61, кім. 3</t>
  </si>
  <si>
    <t>Прилуцька міська організація Партії регіонів</t>
  </si>
  <si>
    <t>Велієв Іскандер Гурбан огли,</t>
  </si>
  <si>
    <t>Чернігівська обл., м. Чернігів, вул. Київська ,13/3</t>
  </si>
  <si>
    <t>Чернігівська міська організація Партії мусульман України</t>
  </si>
  <si>
    <t>Нестеренко Василь Миколайович,</t>
  </si>
  <si>
    <t>Чернігівська обл., Козелецький р., с. Одинці, вул. Центральна, буд. 6</t>
  </si>
  <si>
    <t>Одинцівська сільська організація Козелецької районної організації Чернігівського відділення Партії регіонів</t>
  </si>
  <si>
    <t>Холмецька Світлана Валентинівна,</t>
  </si>
  <si>
    <t>Чернігівська обл., Коропський р., с. Райгородок, вул. Гагаріна,50а</t>
  </si>
  <si>
    <t>Райгородоцький первинний осередок Коропської районної партійної організації Республіканської партії України</t>
  </si>
  <si>
    <t>Оронов Леонід Семенович,</t>
  </si>
  <si>
    <t>Чернігівська обл., м. Чернігів, пр-кт Миру, 24/8</t>
  </si>
  <si>
    <t>Деснянська районна первинна організація "Всеукраїнської політичної партії - Екологія та Соціальний захист"</t>
  </si>
  <si>
    <t>Святовець Лариса Василівна,</t>
  </si>
  <si>
    <t>Чернігівська обл., Козелецький р., с. Озерне, вул. Перемоги, буд. 12</t>
  </si>
  <si>
    <t>Озернянська сільська організація Козелецької районної організації Чернігівського відділення Партії регіонів</t>
  </si>
  <si>
    <t>Мова Володимир Дмитрович,</t>
  </si>
  <si>
    <t>Чернігівська обл., Коропський р., с. Шабалинів, вул.Леніна,150-а</t>
  </si>
  <si>
    <t>Шабалинівський первинний осередок Коропської районної партійної організації Республіканської партії України</t>
  </si>
  <si>
    <t>Кирячок Наталія Володимирівна,</t>
  </si>
  <si>
    <t>Чернігівська обл., м. Прилуки, вул. Боброва, 6/1</t>
  </si>
  <si>
    <t>Первинний осередок № 12 Прилуцької міської організації Єдиного Центру</t>
  </si>
  <si>
    <t>Грищенко Людмила Олександрівна,</t>
  </si>
  <si>
    <t>Чернігівська обл., Козелецький р., с. Олбин, вул. Молодіжна, буд. 3</t>
  </si>
  <si>
    <t>Олбинська сільська організація Козелецької районної організації Чернігівського відділення Партії регіонів</t>
  </si>
  <si>
    <t>Луцак Надія Павлівна,</t>
  </si>
  <si>
    <t>Чернігівська обл., м. Прилуки, вул. Шмідта, 16</t>
  </si>
  <si>
    <t>Первинний осередок № 24 Прилуцької міської організації Єдиного Центру</t>
  </si>
  <si>
    <t>Скрипка Олександр Павлович,</t>
  </si>
  <si>
    <t>Чернігівська обл., Коропський р., с. Рижки, вул. Ахтисових,26</t>
  </si>
  <si>
    <t>Рижківська первинна партійна організація Коропської районної організації Республіканської партії України</t>
  </si>
  <si>
    <t>Тарасенко Валентина Володимирівна,</t>
  </si>
  <si>
    <t>Чернігівська обл., м. Прилуки, вул. Київська, 313, кв. 35</t>
  </si>
  <si>
    <t>Первинний осередок № 23 Прилуцької міської організації Єдиного Центру</t>
  </si>
  <si>
    <t>Пилипенко Михайло Володимирович,</t>
  </si>
  <si>
    <t>Чернігівська обл., Коропський р., с. Розльоти, вул. Перемоги,44</t>
  </si>
  <si>
    <t>Розльотівська первинна партійна організація Коропської районної організації Республіканської партії України</t>
  </si>
  <si>
    <t>Грачова Олена Олександрівна,</t>
  </si>
  <si>
    <t>Чернігівська обл., м. Прилуки, військове містечко № 12, буд. 146, кв.12</t>
  </si>
  <si>
    <t>Первинний осередок № 10 Прилуцької міської організації Єдиного Центру</t>
  </si>
  <si>
    <t>Абрамов В'ячеслав Зинонович,</t>
  </si>
  <si>
    <t>Чернігівська обл., Коропський р., с. Городище, вул. Гагаріна,4</t>
  </si>
  <si>
    <t>Городищенська первинна партійна організація Коропської районної організації Республіканської партії України</t>
  </si>
  <si>
    <t>Бондаренко Олексій Миронович,</t>
  </si>
  <si>
    <t>Чернігівська обл., Коропський р., с. Жовтневе, пров. Комсомольський,7</t>
  </si>
  <si>
    <t>Жовтнева первинна партійна організація Коропської районної організації Республіканської партії України</t>
  </si>
  <si>
    <t>Лисенко Галина Олексіївна,</t>
  </si>
  <si>
    <t>Чернігівська обл., м. Прилуки, 3 провул. Замостянський, 5</t>
  </si>
  <si>
    <t>Первинний осередок № 9 Прилуцької міської організації Єдиного Центру</t>
  </si>
  <si>
    <t>Мельник Володимир Олександрович,</t>
  </si>
  <si>
    <t>Чернігівська обл., Коропський р., с. Вишеньки, вул. Садова,25</t>
  </si>
  <si>
    <t>Вишеньківська первинна партійна організація Коропської районної організації Республіканської партії України</t>
  </si>
  <si>
    <t>Кащенко Ніна Юхимівна,</t>
  </si>
  <si>
    <t>Чернігівська обл., м. Прилуки, вїзд Ракітний, 17, кв. 2</t>
  </si>
  <si>
    <t>Первинний осередок № 8 Прилуцької міської організації Єдиного Центру</t>
  </si>
  <si>
    <t>Чернігівська обл., Коропський р., с. Червоне, вул. Загребелля,2</t>
  </si>
  <si>
    <t>Червоненська первинна партійна організація Коропської районної організації Всеукраїнського об'єднання "Батьківщина"</t>
  </si>
  <si>
    <t>Ткаченко Михайло Юрійович,</t>
  </si>
  <si>
    <t>Чернігівська обл., Козелецький р., с. Олексіївщина, вул. Пушкіна, буд. 15</t>
  </si>
  <si>
    <t>Олексіївщинська сільська організація Козелецької районної організації Чернігівського відділення Партії регіонів</t>
  </si>
  <si>
    <t>Юшко Тетяна Миколаївна,</t>
  </si>
  <si>
    <t>Чернігівська обл., м. Прилуки, вул. Київська, буд. 174, кв. 21</t>
  </si>
  <si>
    <t>Первинний осередок № 7 Прилуцької міської організації Єдиного Центру</t>
  </si>
  <si>
    <t>Остапенко Алла Олександрівна,</t>
  </si>
  <si>
    <t>Чернігівська обл., м. Прилуки, вул. Земська, буд. 2, кв.6</t>
  </si>
  <si>
    <t>Первинний осередок № 6 Прилуцької міської організації Єдиного Центру</t>
  </si>
  <si>
    <t>Даценко Тетяна Борисівна,</t>
  </si>
  <si>
    <t>Чернігівська обл., м. Прилуки, вул. Бособрода, 102, кв.77</t>
  </si>
  <si>
    <t>Первинний осередок № 4 Прилуцької міської організації Єдиного Центру</t>
  </si>
  <si>
    <t>Коток Микола Олександрович,</t>
  </si>
  <si>
    <t>Чернігівська обл., Коропський р., с. Краснопілля, вул. Центральна,74</t>
  </si>
  <si>
    <t>Краснопільська первинна партійна організація Коропської районної організації Всеукраїнського об'єднання "Батьківщина"</t>
  </si>
  <si>
    <t>Дорош Любов Іванівна,</t>
  </si>
  <si>
    <t>Чернігівська обл., Коропський р., с. Карильське, вул. Підлісівка,88</t>
  </si>
  <si>
    <t>Карильська первинна партійна організація Коропської районної організації Всеукраїнського об'єднання "Батьківщина"</t>
  </si>
  <si>
    <t>Проценко Валентин Петрович,</t>
  </si>
  <si>
    <t>Чернігівська обл., Коропський р., с. Криски, вул. Радянська,21</t>
  </si>
  <si>
    <t>Крисківська первинна партійна організація Коропської районної організації Всеукраїнського об'єднання "Батьківщина"</t>
  </si>
  <si>
    <t>Шугалій Валентина Федорівна,</t>
  </si>
  <si>
    <t>Чернігівська обл., Коропський р., с. Оболоння, вул. Сигаєва,3</t>
  </si>
  <si>
    <t>Оболонська первинна партійна організація Коропської районної організації Всеукраїнського об'єднання "Батьківщина"</t>
  </si>
  <si>
    <t>Нагорна Варвара Іванівна,</t>
  </si>
  <si>
    <t>Чернігівська обл., Коропський р., с. Нехаївка, вул. Комсомольська,19</t>
  </si>
  <si>
    <t>Нехаївська первинна партійна організація Коропської районної організації Всеукраїнського об'єднання "Батьківщина"</t>
  </si>
  <si>
    <t>Ніколаенко Світлана Валеріївна ,</t>
  </si>
  <si>
    <t>Чернігівська обл., м. Прилуки, пров. 8 Березня, 29, кв. 15</t>
  </si>
  <si>
    <t>Первинний осередок № 2 Прилуцької міської організації Єдиного Центру</t>
  </si>
  <si>
    <t>Козаченко Людмила Олександрівна,</t>
  </si>
  <si>
    <t>Чернігівська обл., Коропський р., с. Лукнове, вул. Молодіжна,7</t>
  </si>
  <si>
    <t>Лукнівська первинна партійна організація Коропської районної організації Всеукраїнського об'єднання "Батьківщина"</t>
  </si>
  <si>
    <t>Рубан Анатолій Михайлович,</t>
  </si>
  <si>
    <t>Первинний осередок с. Дягова Менської районної організації Селянської партії України</t>
  </si>
  <si>
    <t>Марченко Дмитро Михайлович,</t>
  </si>
  <si>
    <t>Чернігівська обл., м. Чернігів, вул.Савчука,7/149</t>
  </si>
  <si>
    <t>Первинна організація  №30  Деснянської районної організації Соціалістичної партії України</t>
  </si>
  <si>
    <t>Андрійченко Ганна Миколаївна,</t>
  </si>
  <si>
    <t>Чернігівська обл., Коропський р., смт Понорниця, вул. Гоголя,1</t>
  </si>
  <si>
    <t>Понорницька первинна партійна організація Коропської районної організації Всеукраїнського об'єднання "Батьківщина"</t>
  </si>
  <si>
    <t>Корнієнко Петро Віталійович,</t>
  </si>
  <si>
    <t>Первинний осередок с. Данилівка Менської районної організації Селянської партії України</t>
  </si>
  <si>
    <t>Ревко Наталія Володимирівна,</t>
  </si>
  <si>
    <t>Чернігівська обл., Куликівський р., с. Виблі, вул. 8 Березня,19</t>
  </si>
  <si>
    <t>Вибельська сільська організація політичної партії "Народний Союз Наша Україна"</t>
  </si>
  <si>
    <t>Савченок Володимир Миколайович,</t>
  </si>
  <si>
    <t>Первинний осередок с. Волосківці Менської районної організації Селянської партії України</t>
  </si>
  <si>
    <t>Соколенко Надія Іванівна,</t>
  </si>
  <si>
    <t>Чернігівська обл., Коропський р., с. Рижки, вул. Шкільна,1</t>
  </si>
  <si>
    <t>Рижківська первинна партійна організація Коропської районної організації Всеукраїнського об'єднання "Батьківщина"</t>
  </si>
  <si>
    <t>Руденок Алла Іванівна,</t>
  </si>
  <si>
    <t>Чернігівська обл., м. Чернігів, вул.Рокосовського,6/38</t>
  </si>
  <si>
    <t>Первинна організація №29 Деснянської районної організації Соціалістичної партії України</t>
  </si>
  <si>
    <t>Сальнюк Микола Михайлович,</t>
  </si>
  <si>
    <t>Чернігівська обл., Коропський р., с. Шабалинів, вул. Жовтнева,42</t>
  </si>
  <si>
    <t>Шабалинівська первинна партійна організація Коропської районної організації Всеукраїнського об'єднання "Батьківщина"</t>
  </si>
  <si>
    <t>Проценко Віктор Іванович,</t>
  </si>
  <si>
    <t>Чернігівська обл., Менський р., с. Феськівка</t>
  </si>
  <si>
    <t>Первинний осередок с. Феськівка Менської районної організації Селянської партії України</t>
  </si>
  <si>
    <t>Скрипченко Валентина Сергіївна,</t>
  </si>
  <si>
    <t>Чернігівська обл., м. Чернігів, вул.Пухова,149/35</t>
  </si>
  <si>
    <t>Первинна організація №28 Деснянської районної організації Соціалістичної партії України</t>
  </si>
  <si>
    <t>Фещенко Софія Іванівна,</t>
  </si>
  <si>
    <t>Чернігівська обл., Куликівський р., с. Дроздівка, вул. Шевченка,37 а</t>
  </si>
  <si>
    <t>Дроздівська сільська організація палітичної партії "Народний Союз Наша Україна"</t>
  </si>
  <si>
    <t>Курдюк Олена Іванівна,</t>
  </si>
  <si>
    <t>Чернігівська обл., Менський р., с. Стольне</t>
  </si>
  <si>
    <t>Первинний осередок с. Стольне Менської районної організації Селянської партії України</t>
  </si>
  <si>
    <t>Москальова Лариса Василівна,</t>
  </si>
  <si>
    <t>Чернігівська обл., Коропський р., с. Вільне, вул. Гагаріна,16,кв.3</t>
  </si>
  <si>
    <t>Вільненська первинна партійна організація Коропської районної організації Всеукраїнського об'єднання "Батьківщина"</t>
  </si>
  <si>
    <t>Білик Анатолій Дмитрович,</t>
  </si>
  <si>
    <t>Чернігівська обл., Менський р., сщ Чапаєвка</t>
  </si>
  <si>
    <t>Первинний осередок с. Чапаєвка Менської районної організації Селянської партії України</t>
  </si>
  <si>
    <t>Джевага Тетяна Миколаївна,</t>
  </si>
  <si>
    <t>Чернігівська обл., Прилуцький р., с. Рудівка, вул. Рудівська, 12</t>
  </si>
  <si>
    <t>Рудівський первинний осередок Всеукраїнського об'єднання "Батьківщина"</t>
  </si>
  <si>
    <t>Виноградоваи Валентина Анатолієвна,</t>
  </si>
  <si>
    <t>Чернігівська обл., м. Чернігів, вул.Одінцова,13,кв.28</t>
  </si>
  <si>
    <t>Первинна організація №27 Деснянської районної організації Соціалістичної партії України</t>
  </si>
  <si>
    <t>Зикун Світлана Володимирівна,</t>
  </si>
  <si>
    <t>Чернігівська обл., Коропський р., с. Покошичі, вул. Перемоги,123</t>
  </si>
  <si>
    <t>Покошицька первинна партійна організація Коропської районної організації Всеукраїнського об'єднання "Батьківщина"</t>
  </si>
  <si>
    <t>Товстіков Микола Олександрович,</t>
  </si>
  <si>
    <t>Первинний осередок с. Миколаївка Менської районної організації Селянської партії України</t>
  </si>
  <si>
    <t>Філько Надія Ігнатівна,</t>
  </si>
  <si>
    <t>Чернігівська обл., Коропський р., с. Мезин, вул. Шумейківка,51</t>
  </si>
  <si>
    <t>Мезинська первинна партійна організація Коропської районної організації Всеукраїнського об'єднання "Батьківщина"</t>
  </si>
  <si>
    <t>Худіна Галина Миколаївна,</t>
  </si>
  <si>
    <t>Чернігівська обл., Прилуцький р., с. Івківці, вул. Горького, 12</t>
  </si>
  <si>
    <t>Івківський первинний осередок Всеукраїнського об'єднання "Батьківщина"</t>
  </si>
  <si>
    <t>Шибирін Олександр Миколаєвич,</t>
  </si>
  <si>
    <t>Чернігівська обл., м. Чернігів, вул.Пухова,113/43</t>
  </si>
  <si>
    <t>Первинна організація №26 Деснянської районної організації Соціалістичної партії України</t>
  </si>
  <si>
    <t>Дикий Андрій Іванович,</t>
  </si>
  <si>
    <t>Первинний осередок сел. Макошино Менської районної організації Селянської партії України</t>
  </si>
  <si>
    <t>Колешня Катерина Іванівна,</t>
  </si>
  <si>
    <t>Чернігівська обл., Коропський р., с. Свердловка, вул. Польова,3</t>
  </si>
  <si>
    <t>Свердловська первинна партійна організація Коропської районної організації Всеукраїнського об'єднання "Батьківщина"</t>
  </si>
  <si>
    <t>Руднік Валентин Іванович,</t>
  </si>
  <si>
    <t>Чернігівська обл., м. Чернігів, пр-кт Перемоги,164/41</t>
  </si>
  <si>
    <t>Первинна організація №25 Деснянської районної організації Соціалістичної партії України</t>
  </si>
  <si>
    <t>Ковбаса Людмила Петрівна,</t>
  </si>
  <si>
    <t>Чернігівська обл., Менський р., сщ Чапаєвка, вул. Перемоги, 45</t>
  </si>
  <si>
    <t>Чапаївська первинна організація  Менської районної організації Партії регіонів</t>
  </si>
  <si>
    <t>Завгородня Любов Олександрівна,</t>
  </si>
  <si>
    <t>Чернігівська обл., Прилуцький р., с. Заїзд, вул. Мазепи, 47</t>
  </si>
  <si>
    <t>Заїздський первинний осередок Всеукраїнського об'єднання "Батьківщина"</t>
  </si>
  <si>
    <t>Легінова Ксенія Федорівна,</t>
  </si>
  <si>
    <t>Чернігівська обл., Менський р., с. Величківка, вул. Миру, 34 "А"</t>
  </si>
  <si>
    <t>Величківська первинна організація  Менської районної організації Партії регіонів</t>
  </si>
  <si>
    <t>Корнієнко Олег Миколайович,</t>
  </si>
  <si>
    <t>Чернігівська обл., Коропський р., с. Розльоти, вул. Перемоги,71</t>
  </si>
  <si>
    <t>Розлетівська первинна партійна організація Коропської районної організації Всеукраїнського об'єднання "Батьківщина"</t>
  </si>
  <si>
    <t>Болгар Тетяна Володимирівна,</t>
  </si>
  <si>
    <t>Чернігівська обл., Прилуцький р., с. Красляни, вул. Леніна, 91</t>
  </si>
  <si>
    <t>Краслянський первинний осередок Всеукраїнського об'єднання "Батьківщина"</t>
  </si>
  <si>
    <t>Садова Ніна Марківна,</t>
  </si>
  <si>
    <t>Чернігівська обл., м. Чернігів, вул.І Травня,165/103</t>
  </si>
  <si>
    <t>Первинна організація №24 Деснянської районної організації Соціалістичної партії України</t>
  </si>
  <si>
    <t>Авраменко Тетяна Миколаївна,</t>
  </si>
  <si>
    <t>Чернігівська обл., Менський р., с. Киселівка, вул. Молодіжна, 2/1</t>
  </si>
  <si>
    <t>Киселівська первинна організація  Менської районної організації Партії регіонів</t>
  </si>
  <si>
    <t>Жук Василь Степанович,</t>
  </si>
  <si>
    <t>Чернігівська обл., Коропський р., с. Будище, вул. Гагаріна, 38</t>
  </si>
  <si>
    <t>Будищенська первинна партійна організація Коропської районної організації Всеукраїнського об'єднання "Батьківщина"</t>
  </si>
  <si>
    <t>Дрозд Тетяна Григорівна,</t>
  </si>
  <si>
    <t>Чернігівська обл., Менський р., с. Ленінівка, вул. Шевченко, 12</t>
  </si>
  <si>
    <t>Ленінівська первинна організація  Менської районної організації Партії регіонів</t>
  </si>
  <si>
    <t>Загородня Ніна Федорівна,</t>
  </si>
  <si>
    <t>Чернігівська обл., м. Чернігів, вул.Пухова,121/6</t>
  </si>
  <si>
    <t>Первинна організація №23 Деснянської районної організації Соціалістичної партії України</t>
  </si>
  <si>
    <t>Сикальчук Віктор Михайлович,</t>
  </si>
  <si>
    <t>Чернігівська обл., Коропський р., с. Радичів, вул. Корди,179</t>
  </si>
  <si>
    <t>Радичівська первинна партійна організація Коропської районної організації Всеукраїнського об'єднання "Батьківщина"</t>
  </si>
  <si>
    <t>Баглай Надія Іванівна,</t>
  </si>
  <si>
    <t>Чернігівська обл., Менський р., с. Синявка, вул. Ювженко, 14</t>
  </si>
  <si>
    <t>Синявська первинна організація  Менської районної організації Партії регіонів</t>
  </si>
  <si>
    <t>Вербицька Олена Анатоліївна,</t>
  </si>
  <si>
    <t>Чернігівська обл., Менський р., с. Жовтневе, вул. Молодіжна, 73</t>
  </si>
  <si>
    <t>Жовтневська первинна організація  Менської районної організації Партії регіонів</t>
  </si>
  <si>
    <t>Іллінська Надія Романівна,</t>
  </si>
  <si>
    <t>Чернігівська обл., м. Чернігів, вул.Пухова,,150/45</t>
  </si>
  <si>
    <t>Первинна організація №22 Деснянської районної організації Соціалістичної партії України</t>
  </si>
  <si>
    <t>Білоус Микола Іванович,</t>
  </si>
  <si>
    <t>Чернігівська обл., Менський р., с. Локнисте, вул. Попудренка, 2"Б"</t>
  </si>
  <si>
    <t>Локнистенська первинна організація  Менської районної організації Партії регіонів</t>
  </si>
  <si>
    <t>Решітько Ірина Петрівна,</t>
  </si>
  <si>
    <t>Чернігівська обл., Куликівський р., с. Кладьківка, вул. Шевченка,8</t>
  </si>
  <si>
    <t>Кладьківська сільська організація політичної партії "Народний Союз Наша Україна"</t>
  </si>
  <si>
    <t>Демчук Олександр Вікторович,</t>
  </si>
  <si>
    <t>Чернігівська обл., м. Чернігів, вул. Бєлова,17/123</t>
  </si>
  <si>
    <t>Первинна організація №21 Деснянської районної організації Соціалістичної партії України</t>
  </si>
  <si>
    <t>Шульга Ольга Михайлівна , Голова</t>
  </si>
  <si>
    <t>Чернігівська обл., Менський р., с. Данилівка, Миру, 28</t>
  </si>
  <si>
    <t>Данилівська первинна організація  Менської районної організації Партії регіонів</t>
  </si>
  <si>
    <t>Казимір Владислав Максимович,</t>
  </si>
  <si>
    <t>Чернігівська обл., Куликівський р., с. Вересоч, вул. Шевченка,8</t>
  </si>
  <si>
    <t>Вересоцька сільська організація політичної партії "Народний Союз Наша Україна"</t>
  </si>
  <si>
    <t>Філатова Алла Володимирівна,</t>
  </si>
  <si>
    <t>Чернігівська обл., м. Чернігів, вул.Рокосовського,26/15</t>
  </si>
  <si>
    <t>Первинна організація №20 Деснянської районної організації Соціалістичної партії України</t>
  </si>
  <si>
    <t>Бугай Віталій Анатолійович,</t>
  </si>
  <si>
    <t>Чернігівська обл., Куликівський р., с. Кошарище, вул. Щорса,88а</t>
  </si>
  <si>
    <t>Куликівська селищна організація політичної партії "Народний Союз Наша Україна"</t>
  </si>
  <si>
    <t>Краєвенко Ольга Федорівна,</t>
  </si>
  <si>
    <t>Чернігівська обл., Менський р., с. Городище, вул. Садова, 26</t>
  </si>
  <si>
    <t>Городищенська первинна організація  Менської районної організації Партії регіонів</t>
  </si>
  <si>
    <t>Острянський Олексій Павлович,</t>
  </si>
  <si>
    <t>Чернігівська обл., Менський р., с. Миколаївка, вул. Леніна, 75</t>
  </si>
  <si>
    <t>Миколаївська первинна організація  Менської районної організації Партії регіонів</t>
  </si>
  <si>
    <t>Горілий Євген Олександрович,</t>
  </si>
  <si>
    <t>Чернігівська обл., м. Чернігів, вул.Бєлова,21/3/68</t>
  </si>
  <si>
    <t>Первинна організація №19 Деснянської районної організації Соціалістичної партії України</t>
  </si>
  <si>
    <t>Бориско Олександр Дмитрович,</t>
  </si>
  <si>
    <t>Чернігівська обл., Коропський р., с. Жовтневе, вул. Першотравнева,17</t>
  </si>
  <si>
    <t>Жовтнева первинна партійна організація Коропської районної організації Всеукраїнського об'єднання "Батьківщина"</t>
  </si>
  <si>
    <t>Тищенко Валентина Миколаївна,</t>
  </si>
  <si>
    <t>Чернігівська обл., Куликівський р., с. Хибалівка, вул. Коцюбинського,24</t>
  </si>
  <si>
    <t>Хибалівський первинний осередок Куликівської районної організації Республіканської партії України</t>
  </si>
  <si>
    <t>Прокопенко Тетяна Іванівна , Голова</t>
  </si>
  <si>
    <t>Чернігівська обл., Менський р., с. Осьмаки, вул. Набережна, 11</t>
  </si>
  <si>
    <t>Осьмаківська первинна організація  Менської районної організації Партії регіонів</t>
  </si>
  <si>
    <t>Заєць Віктор Іванович,</t>
  </si>
  <si>
    <t>Чернігівська обл., Коропський р., с. Верба, вул. Молодіжна,2</t>
  </si>
  <si>
    <t>Вербівська первинна партійна організація Коропської районної організації Всеукраїнського об'єднання "Батьківщина"</t>
  </si>
  <si>
    <t>Івченко Світлана Іванівна,</t>
  </si>
  <si>
    <t>Чернігівська обл., м. Чернігів, вул.І травня,165/1/44</t>
  </si>
  <si>
    <t>Первинна організація №18 Деснянської районної організації Соціалістичної партії України</t>
  </si>
  <si>
    <t>Костючок Галина Володимирівна,</t>
  </si>
  <si>
    <t>Чернігівська обл., Коропський р., с. Сохачі, вул. 30 років Перемоги,16</t>
  </si>
  <si>
    <t>Сохачівська первинна партійна організація Коропської районної організації Всеукраїнського об'єднання "Батьківщина"</t>
  </si>
  <si>
    <t>Наказний Анатолій Миколайович,</t>
  </si>
  <si>
    <t>Чернігівська обл., Куликівський р., с. Кладьківка, вул. Молодіжна,13</t>
  </si>
  <si>
    <t>Кладьківський первинний осередок Куликівської районної організації Республіканської партії України</t>
  </si>
  <si>
    <t>Гурін Микола Григорович,</t>
  </si>
  <si>
    <t>Чернігівська обл., Менський р., с. Семенівка, вул. 1 Травня, 1</t>
  </si>
  <si>
    <t>Семенівська первинна організація  Менської районної організації Партії регіонів</t>
  </si>
  <si>
    <t>Коваленко Лариса Миколаївна,</t>
  </si>
  <si>
    <t>Чернігівська обл., Куликівський р., с. Виблі, вул. Набережна, 26</t>
  </si>
  <si>
    <t>Вибельський первинний осередок Куликівської районної організації Республіканської партії України</t>
  </si>
  <si>
    <t>Томашевський Іван Олександрович,</t>
  </si>
  <si>
    <t>Чернігівська обл., Коропський р., с. Городище, вул. Микитенка,8</t>
  </si>
  <si>
    <t>Городищенська первинна партійна організація Коропської районної організації Всеукраїнського об'єднання "Батьківщина"</t>
  </si>
  <si>
    <t>Роговий Василь Михайлович , Голова</t>
  </si>
  <si>
    <t>Чернігівська обл., Менський р., с. Куковичі, вул. Леніна, 26</t>
  </si>
  <si>
    <t>Куковицька первинна організація  Менської районної організації Партії регіонів</t>
  </si>
  <si>
    <t>Бугай Ігор Анатолійович,</t>
  </si>
  <si>
    <t>Чернігівська обл., Куликівський р., с. Жуківка, вул. А. Мурзи,10</t>
  </si>
  <si>
    <t>Жуківський первинний осередок Куликівської районної організації Республіканської партії України</t>
  </si>
  <si>
    <t>Кузуб Олексій Іванович,</t>
  </si>
  <si>
    <t>Чернігівська обл., Менський р., с. Бірківка, вул. П.Комуни, 58</t>
  </si>
  <si>
    <t>Бірківська сільська організація  Партії регіонів</t>
  </si>
  <si>
    <t>Муравко Наталія Петрівна,</t>
  </si>
  <si>
    <t>Чернігівська обл., Куликівський р., с. Грабівка, вул. Садова,36</t>
  </si>
  <si>
    <t>Грабівський первинний осередок Куликівської районної організації Республіканської партії України</t>
  </si>
  <si>
    <t>Коробко Валентина Михайлівна,</t>
  </si>
  <si>
    <t>Чернігівська обл., Менський р., с. Бігач, вул. Жовтнева, 107</t>
  </si>
  <si>
    <t>Бігацька сільська організація  Партії регіонів</t>
  </si>
  <si>
    <t>Трикашна Оксана Миколаївна,</t>
  </si>
  <si>
    <t>Чернігівська обл., Куликівський р., с. Горбове, вул. Зелена,18</t>
  </si>
  <si>
    <t>Горбівський первинний осередок Куликівської районної організації Республіканської партії України</t>
  </si>
  <si>
    <t>Велігорський Валерій Якович,</t>
  </si>
  <si>
    <t>Чернігівська обл., Коропський р., с. Райгородок, вул. Гагаріна,68</t>
  </si>
  <si>
    <t>Райгородоцька первинна партійна організація Коропської районної організації Всеукраїнського об'єднання "Батьківщина"</t>
  </si>
  <si>
    <t>Петренко Віра Олександрівна,</t>
  </si>
  <si>
    <t>Чернігівська обл., Менський р., с. Дягова, вул. Павленка, 62</t>
  </si>
  <si>
    <t>Дягівська сільська організація  Партії регіонів</t>
  </si>
  <si>
    <t>2-36</t>
  </si>
  <si>
    <t>Мостіпан Сергій Іванович,</t>
  </si>
  <si>
    <t>Чернігівська обл., м. Прилуки, вул. Вавілова, буд. 25А, кв. 59</t>
  </si>
  <si>
    <t>Прилуцька районна Чернігівської області партійна організація партії "Національно-демократичне об'єднання "Україна"</t>
  </si>
  <si>
    <t>Логвин Тетяна Михайлівна,</t>
  </si>
  <si>
    <t>Чернігівська обл., Куликівський р., с. Авдіївка, вул. Шевченка,40</t>
  </si>
  <si>
    <t>Авдіївський первинний осередок Куликівської районної організації Республіканської партії України</t>
  </si>
  <si>
    <t>Солошенко Марія Федорівна,</t>
  </si>
  <si>
    <t>Чернігівська обл., Коропський р., с. Пролетарське, вул. Калініна,13</t>
  </si>
  <si>
    <t>Пролетарська первинна партійна організація Коропської районної організації Всеукраїнського об'єднання "Батьківщина"</t>
  </si>
  <si>
    <t>Малетич Михайло Олексійович,</t>
  </si>
  <si>
    <t>Чернігівська обл., Куликівський р., с. Дроздівка, вул. Довгого,32</t>
  </si>
  <si>
    <t>Дроздівський первинний осередок Куликівської районної організації Республіканської партії України</t>
  </si>
  <si>
    <t>Ричок Микола Костянтинович,</t>
  </si>
  <si>
    <t>Чернігівська обл., Коропський р., с. Атюша, вул. Комсомольська, 68</t>
  </si>
  <si>
    <t>Атюшівська первинна партійна організація Коропської районної організації Всеукраїнського об'єднання "Батьківщина"</t>
  </si>
  <si>
    <t>Бушак Тетяна Іванівна,</t>
  </si>
  <si>
    <t>Чернігівська обл., Менський р., с. Ліски, вул. Лугова, 11</t>
  </si>
  <si>
    <t>Лісківська сільська організація  Партії регіонів</t>
  </si>
  <si>
    <t>2-21</t>
  </si>
  <si>
    <t>Завгородній Анатолій Миколайович,</t>
  </si>
  <si>
    <t>Чернігівська обл., м. Прилуки, вул. Костянтинівська, буд.156Б, кв. 15</t>
  </si>
  <si>
    <t>Прилуцька міська Чернігівської області партійна організація партії "Національно-демократичне об'єднання "Україна"</t>
  </si>
  <si>
    <t>Лихута Марина Василівна,</t>
  </si>
  <si>
    <t>Чернігівська обл., Куликівський р., с. Дрімайлівка, вул. Шевченка,122</t>
  </si>
  <si>
    <t>Дрімайлівський первинний осередок Куликівської районної організації Республіканської партії України</t>
  </si>
  <si>
    <t>Боюн Ольга Петрівна,</t>
  </si>
  <si>
    <t>Чернігівська обл., Менський р., с. Майське, вул. Беревово, 19</t>
  </si>
  <si>
    <t>Майська сільська організація  Партії регіонів</t>
  </si>
  <si>
    <t>Куніцин Володимир Миколайович,</t>
  </si>
  <si>
    <t>Чернігівська обл., Коропський р., с. Вишеньки, вул. Центральна,58</t>
  </si>
  <si>
    <t>Вишенківська первинна партійна організація Коропської районної організації Всеукраїнського об'єднання "Батьківщина"</t>
  </si>
  <si>
    <t>Кушніренко Наталія В'ячеславівна,</t>
  </si>
  <si>
    <t>Чернігівська обл., Менський р., с. Максаки, вул Осипенка, 83 "А"</t>
  </si>
  <si>
    <t>Максаківська сільська організація  Партії регіонів</t>
  </si>
  <si>
    <t>Труба Валентина Олексіївна,</t>
  </si>
  <si>
    <t>Чернігівська обл., Менський р., с. Слобідка, вул. Молодіжна, 3</t>
  </si>
  <si>
    <t>Слобідська сільська організація  Партії регіонів</t>
  </si>
  <si>
    <t>Дуда Володимир Михайлович,</t>
  </si>
  <si>
    <t>Чернігівська обл., Коропський р., с. Риботин, вул. Леніна,78а</t>
  </si>
  <si>
    <t>Риботинська первинна партійна організація Коропської районної організації Всеукраїнського об'єднання "Батьківщина"</t>
  </si>
  <si>
    <t>Костюченко Раїса Миколаївна,</t>
  </si>
  <si>
    <t>Чернігівська обл., Менський р., с. Феськівка, вул. П.Комуни, 26 "Б"</t>
  </si>
  <si>
    <t>Феськівська сільська організація  Партії регіонів</t>
  </si>
  <si>
    <t>Ковальчук Микола Васильович,</t>
  </si>
  <si>
    <t>Чернігівська обл., Коропський р., смт Короп, вул. Архітектурна,6, кв. 2</t>
  </si>
  <si>
    <t>Коропська первинна партійна організація Коропської районної організації Всеукраїнського об'єднання "Батьківщина"</t>
  </si>
  <si>
    <t>Мисник Микола Ілліч,</t>
  </si>
  <si>
    <t>Коропська районна організація Всеукраїнського об'єднання "Батьківщина"</t>
  </si>
  <si>
    <t>Ярмоленко Валенина Іванівна,</t>
  </si>
  <si>
    <t>Чернігівська обл., Куликівський р., с. Смолянка, вул. Гончарова,80</t>
  </si>
  <si>
    <t>Смолянський первинний осередок Куликівської районної організації Республіканської партії України</t>
  </si>
  <si>
    <t>Індило Надія Іванівна , Голова</t>
  </si>
  <si>
    <t>Чернігівська обл., Менський р., с. Ушня, Шевченко, 74</t>
  </si>
  <si>
    <t>Ушнянська  первинна  організація  Партії регіонів</t>
  </si>
  <si>
    <t>Пупій Іван Дмитрович,</t>
  </si>
  <si>
    <t>Чернігівська обл., Коропський р., с. Червоне, вул. Пролетарська, 1</t>
  </si>
  <si>
    <t>Червоненький первинний осередок Соціал-Демократичної партії України (об'єднаної)</t>
  </si>
  <si>
    <t>Семироз Любов Анатоліївна,</t>
  </si>
  <si>
    <t>Чернігівська обл., Менський р., с. Гусавка, вул. Радянська, 30</t>
  </si>
  <si>
    <t>Гусавська сільська організація  Партії регіонів</t>
  </si>
  <si>
    <t>Безік Віктор Іванович,</t>
  </si>
  <si>
    <t>Чернігівська обл., Куликівський р., с. Бакланова Муравійка, вул.Кобзарева,4а</t>
  </si>
  <si>
    <t>Бакланово-Муравійська первинна організація Куликівської районної організації Республіканської партії України</t>
  </si>
  <si>
    <t>Горіченко Валентина Василівна,</t>
  </si>
  <si>
    <t>Чернігівська обл., Козелецький р., с. Омелянів, вул. Центральна, буд. 2, кв. 8</t>
  </si>
  <si>
    <t>Омелянівська сільська організація Козелецької районної організації Чернігівського відділення Партії регіонів</t>
  </si>
  <si>
    <t>Хорошок Оксана Степанівна,</t>
  </si>
  <si>
    <t>Чернігівська обл., Куликівський р., смт Куликівка, вул. Щорса,116, кв. 6</t>
  </si>
  <si>
    <t>Куликівська районна організація Республіканської партії України</t>
  </si>
  <si>
    <t>Боровик Валентина Миколаївна,</t>
  </si>
  <si>
    <t>Чернігівська обл., Менський р., с. Степанівка, вул. Шевченка, 25</t>
  </si>
  <si>
    <t>Степанівська сільська організація  Партії регіонів</t>
  </si>
  <si>
    <t>Портянко Микола Дмитрович,</t>
  </si>
  <si>
    <t>Чернігівська обл., Коропський р., с. Атюша, вул. Молодіжна,1</t>
  </si>
  <si>
    <t>Атюшівський первинний осередок Соціал-Демократичної партії України (об'єднаної)</t>
  </si>
  <si>
    <t>Варава Валентина Григорівна,</t>
  </si>
  <si>
    <t>Чернігівська обл., Коропський р., с. Шабалинів, вул. Леніна, 160-б</t>
  </si>
  <si>
    <t>Шабалинівський первинний осередок Соціал-Демократичної партії України (об'єднаної)</t>
  </si>
  <si>
    <t>Дідовець Ірина Миколаївна,</t>
  </si>
  <si>
    <t>Чернігівська обл., Козелецький р., с. Пархимів, вул. Одинця, буд. 32</t>
  </si>
  <si>
    <t>Пархимівська сільська організація Козелецької районної організації Чернігівського відділення Партії регіонів</t>
  </si>
  <si>
    <t>Щербина Наталія Федорівна,</t>
  </si>
  <si>
    <t>Чернігівська обл., Куликівський р., с. Вересоч, вул. Набережна,50</t>
  </si>
  <si>
    <t>Вересоцька первинна організація Куликівської районної організації Республіканської партії України</t>
  </si>
  <si>
    <t>Пилипенко Любов Василівна,</t>
  </si>
  <si>
    <t>Чернігівська обл., Коропський р., с. Нехаївка, вул. Кільцева, 76</t>
  </si>
  <si>
    <t>Нехаївський первинний осередок Соціал-Демократичної партії України (об'єднаної)</t>
  </si>
  <si>
    <t>Мірошниченко Марія Іванівна,</t>
  </si>
  <si>
    <t>Чернігівська обл., Менський р., с. Климентинівка, вул. Комарова,42</t>
  </si>
  <si>
    <t>Климентівська сільська організація  Партії регіонів</t>
  </si>
  <si>
    <t>Розлач Людмила Олексіївна,</t>
  </si>
  <si>
    <t>Чернігівська обл., Козелецький р., смт Козелець, вул. Пролетарська, буд. 56А</t>
  </si>
  <si>
    <t>Козелецька селищна організація Козелецької районної організації Чернігівського відділення Партії регіонів</t>
  </si>
  <si>
    <t>Гордієнко Ігор Миколайович,</t>
  </si>
  <si>
    <t>Чернігівська обл., м. Чернігів, вул. Рокосовського,25/31</t>
  </si>
  <si>
    <t>Первинна організація №17 Деснянської районної організації Соціалістичної партії України</t>
  </si>
  <si>
    <t>Перещ Микола Федорович,</t>
  </si>
  <si>
    <t>Чернігівська обл., Козелецький р., м. Остер, вул. Фрунзе, буд. 41, кв. 3</t>
  </si>
  <si>
    <t>Остерська міська організація Козелецької районної організації Чернігівського відділення Партії регіонів</t>
  </si>
  <si>
    <t>Залазний Олександр Олександрович,</t>
  </si>
  <si>
    <t>Чернігівська обл., Коропський р., с. Лукнове, вул. Миру,51</t>
  </si>
  <si>
    <t>Лукнівський первинний осередок Соціал-Демократичної партії України (об'єднаної)</t>
  </si>
  <si>
    <t>Андрієнко Валентин Іванович,</t>
  </si>
  <si>
    <t>Чернігівська обл., м. Чернігів, вул.Кривулевського,2/1</t>
  </si>
  <si>
    <t>Первинна організація №16 Деснянської районної організації Соціалістичної партії України</t>
  </si>
  <si>
    <t>Гордієнко Микола Олександрович,</t>
  </si>
  <si>
    <t>Чернігівська обл., Менський р., м. Мена, вул. Індустріальна,43</t>
  </si>
  <si>
    <t>Менська  первинна  організація №1  Партії регіонів</t>
  </si>
  <si>
    <t>Мурза Петро Степанович,</t>
  </si>
  <si>
    <t>Чернігівська обл., Куликівський р., смт Куликівка, вул. Партизанська,5, кв. 15</t>
  </si>
  <si>
    <t>Куликівська селищна організація №1 Партії  регіонів</t>
  </si>
  <si>
    <t>Пиво Зінаїда Олексіївна,</t>
  </si>
  <si>
    <t>Чернігівська обл., Козелецький р., смт Десна, вул. Довженко, буд. 50, кв. 55</t>
  </si>
  <si>
    <t>Деснянська селищна організація Козелецької районної організації Чернігівського відділення Партії регіонів</t>
  </si>
  <si>
    <t>Вакуленко Валентина Іванівна,</t>
  </si>
  <si>
    <t>Чернігівська обл., м. Чернігів, вул. Курганна,7/1</t>
  </si>
  <si>
    <t>Первинна організація №15 Деснянської районної організації Соціалістичної партії України</t>
  </si>
  <si>
    <t>2-194</t>
  </si>
  <si>
    <t>Заїка Людмила Романівна,</t>
  </si>
  <si>
    <t>Чернігівська обл., м. Прилуки, вул. Констянтинівська, 199, кв. 84</t>
  </si>
  <si>
    <t>Первинний партійний осередок № 8 Прилуцької міської організації Народної Партії</t>
  </si>
  <si>
    <t>Верещака Володимир Іванович,</t>
  </si>
  <si>
    <t>Чернігівська обл., Менський р., м. Мена, вул. Жовтнева,69</t>
  </si>
  <si>
    <t>Менська  первинна  організація №2  Партії регіонів</t>
  </si>
  <si>
    <t>Бабич Михайло Захарович,</t>
  </si>
  <si>
    <t>Чернігівська обл., Козелецький р., с. Берлози, вул.Польова, буд. 18</t>
  </si>
  <si>
    <t>Берлозівська сільська організація Козелецької районної організації Чернігівського відділення Партії регіонів</t>
  </si>
  <si>
    <t>Захарченко Богдан Миколайович,</t>
  </si>
  <si>
    <t>Чернігівська обл., Коропський р., смт Понорниця, вул. Гагаріна,1</t>
  </si>
  <si>
    <t>Понорницький первинний осередок Соціал-Демократичної партії України (об'єднаної)</t>
  </si>
  <si>
    <t>Лазар Людмила Григорівна,</t>
  </si>
  <si>
    <t>Чернігівська обл., Куликівський р., с. Орлівка, вул. Довженка,38</t>
  </si>
  <si>
    <t>Орлівська сільська організація Партії  регіонів</t>
  </si>
  <si>
    <t>Нестеренко Марина Миколаївна,</t>
  </si>
  <si>
    <t>Чернігівська обл., Козелецький р., с. Білики, вул. Київська, буд. 10</t>
  </si>
  <si>
    <t>Біликівська сільська організація Козелецької районної організації Чернігівського відділення Партії регіонів</t>
  </si>
  <si>
    <t>2-195</t>
  </si>
  <si>
    <t>Фесай Ніна Іванівна,</t>
  </si>
  <si>
    <t>Чернігівська обл., м. Прилуки, вул. Ярмакова, 49</t>
  </si>
  <si>
    <t>Первинний партійний осередок № 9 Прилуцької міської організації Народної Партії</t>
  </si>
  <si>
    <t>Скепа Володимир Михайлович,</t>
  </si>
  <si>
    <t>Чернігівська обл., Коропський р., с. Криски, вул. Шкільна,2</t>
  </si>
  <si>
    <t>Крисківський первинний осередок Соціал-Демократичної партії України (об'єднаної)</t>
  </si>
  <si>
    <t>Кезля Валентина Дмитрівна,</t>
  </si>
  <si>
    <t>Чернігівська обл., Куликівський р., с. Вершинова Муравійка, вул. Коцюбинського,15</t>
  </si>
  <si>
    <t>Вершиново-Муравійська сільська організація Партії  регіонів</t>
  </si>
  <si>
    <t>Легкоступ Олександр Григорович,</t>
  </si>
  <si>
    <t>Чернігівська обл., Козелецький р., с. Бірки, вул. Шевченко, буд. 68а</t>
  </si>
  <si>
    <t>Бірківська сільська організація Козелецької районної організації Чернігівського відділення Партії регіонів</t>
  </si>
  <si>
    <t>Юденок Віталій Михайлович,</t>
  </si>
  <si>
    <t>Чернігівська обл., Коропський р., с. Оболоння, вул. Щорса, 5</t>
  </si>
  <si>
    <t>Оболонський первинний осередок Соціал-Демократичної партії України (об'єднаної)</t>
  </si>
  <si>
    <t>Смаль Віталій Михайлович,</t>
  </si>
  <si>
    <t>Чернігівська обл., Куликівський р., с. Смолянка, вул. Вікторова,62</t>
  </si>
  <si>
    <t>Смолянська сільська організація Партії  регіонів</t>
  </si>
  <si>
    <t>Бобруйко Олександр Васильович,</t>
  </si>
  <si>
    <t>Чернігівська обл., Козелецький р., с. Бірки, вул. Л.Українки, буд. 10</t>
  </si>
  <si>
    <t>Бобруйківська сільська організація Козелецької районної організації Чернігівського відділення Партії регіонів</t>
  </si>
  <si>
    <t>Любенко Олександр Григорович,</t>
  </si>
  <si>
    <t>Чернігівська обл., Козелецький р., с. Бригинці, вул. Перемоги, буд. 3</t>
  </si>
  <si>
    <t>Бригинцівська сільська організація Козелецької районної організації Чернігівського відділення Партії регіонів</t>
  </si>
  <si>
    <t>2-196</t>
  </si>
  <si>
    <t>Печена Тетяна Іванівна,</t>
  </si>
  <si>
    <t>Первинний партійний осередок № 10 Прилуцької міської організації Народної Партії</t>
  </si>
  <si>
    <t>Федотов Павло Володимирович,</t>
  </si>
  <si>
    <t>Коропський селищний первинний осередок Соціал-Демократичної партії України (об'єднаної)</t>
  </si>
  <si>
    <t>Чернігівська обл., Козелецький р., с. Булахів, вул. Щорса, буд. 3</t>
  </si>
  <si>
    <t>Булахівська сільська організація Козелецької районної організації Чернігівського відділення Партії регіонів</t>
  </si>
  <si>
    <t>Гнип В'ячеслав Володимирович,</t>
  </si>
  <si>
    <t>Чернігівська обл., Коропський р., с. Верба, вул. Шевченка,84</t>
  </si>
  <si>
    <t>Вербівський первинний осередок Соціал-Демократичної партії України (об'єднаної)</t>
  </si>
  <si>
    <t>Олексенко Галина Сергіївна,</t>
  </si>
  <si>
    <t>Чернігівська обл., Коропський р., с. Рижки, вул. Боровська,20</t>
  </si>
  <si>
    <t>Рижківський первинний осередок Соціал-Демократичної партії України (об'єднаної)</t>
  </si>
  <si>
    <t>Каленіченко Валентина Іванівна,</t>
  </si>
  <si>
    <t>Чернігівська обл., Прилуцький р., с. Боршна, вул. Ільінська, 10</t>
  </si>
  <si>
    <t>Боршнянська первинна партійна організація Комуністичної партії України</t>
  </si>
  <si>
    <t>Пінчук Таміла Сергіївна,</t>
  </si>
  <si>
    <t>Чернігівська обл., Куликівський р., смт Куликівка, провулок Вокзальний,5</t>
  </si>
  <si>
    <t>Куликівська районна організація Патріотичної партії України</t>
  </si>
  <si>
    <t>Шурина Людмила Іванівна,</t>
  </si>
  <si>
    <t>Чернігівська обл., Коропський р., с. Вишеньки, вул. Центральна,82</t>
  </si>
  <si>
    <t>Вишеньківський первинний осередок Соціал-Демократичної партії України (об'єднаної)</t>
  </si>
  <si>
    <t>Чернігівська обл., Куликівський р., смт Куликівка, вул. Пирогова,14</t>
  </si>
  <si>
    <t>Лук'яненко Тетяна Іванівна,</t>
  </si>
  <si>
    <t>Чернігівська обл., м. Чернігів, вул.Воїнів Інтернаціоналістів,49</t>
  </si>
  <si>
    <t>Первинна організація №14 Деснянської районної організації Соціалістичної партії України</t>
  </si>
  <si>
    <t>Мурашко Сергій Іванович,</t>
  </si>
  <si>
    <t>Чернігівська обл., Куликівський р., смт Куликівка, вул. Партизанська, 23а</t>
  </si>
  <si>
    <t>Куликівська районна організація політичної партії "Єдина Україна"</t>
  </si>
  <si>
    <t>Кузюра Ксенія Іванівна,</t>
  </si>
  <si>
    <t>Чернігівська обл., м. Чернігів, вул. Мстиславська ,134/72</t>
  </si>
  <si>
    <t>Первинна організація №13 Деснянської районної організації Соціалістичної партії України</t>
  </si>
  <si>
    <t>Чалабієва Наталія Василівна,</t>
  </si>
  <si>
    <t>Чернігівська обл., Коропський р., с. Будище, вул. Кудрата Суюнова,5</t>
  </si>
  <si>
    <t>Будищенський первинний осередок Соціал-Демократичної партії України (об'єднаної)</t>
  </si>
  <si>
    <t>Чернігівська обл., м. Чернігів, пр-кт Миру,207/3</t>
  </si>
  <si>
    <t>Первинна організація №12 Деснянської районної організації Соціалістичної партії України</t>
  </si>
  <si>
    <t>Струц Наталія Миколаївна,</t>
  </si>
  <si>
    <t>Чернігівська обл., Коропський р., с. Райгородок, вул. Шевченка,45</t>
  </si>
  <si>
    <t>Райгородоцький первинний осередок Соціал-Демократичної партії України (об'єднаної)</t>
  </si>
  <si>
    <t>Погоріло Олег Петрович,</t>
  </si>
  <si>
    <t>Чернігівська обл., Коропський р., с. Сохачі, вул. 30 років Перемоги,19</t>
  </si>
  <si>
    <t>Сохацький первинний осередок Соціал-Демократичної партії України (об'єднаної)</t>
  </si>
  <si>
    <t>Чернігівська обл., м. Чернігів, вул.Червоногвардійська,4/49</t>
  </si>
  <si>
    <t>Первинна організація №11 Деснянської районної організації Соціалістичної партії України</t>
  </si>
  <si>
    <t>Назаренко Анатолій Михайлович,</t>
  </si>
  <si>
    <t>Чернігівська обл., Коропський р., с. Карильське, вул. Центральна,54</t>
  </si>
  <si>
    <t>Карильський первинний осередок Соціал-Демократичної партії України (об'єднаної)</t>
  </si>
  <si>
    <t>Гриценко Сергій Миколайович,</t>
  </si>
  <si>
    <t>Куликівська районна організація Партії захисників Вітчизни</t>
  </si>
  <si>
    <t>Філько Олена Василівна,</t>
  </si>
  <si>
    <t>Чернігівська обл., Коропський р., с. Вільне, вул. Заводська,1</t>
  </si>
  <si>
    <t>Вільненський первинний осередок Соціал-Демократичної партії України (об'єднаної)</t>
  </si>
  <si>
    <t>Поривай Катерина Вікторівна,</t>
  </si>
  <si>
    <t>Чернігівська обл., м. Чернігів, вул.Волковича,9/86</t>
  </si>
  <si>
    <t>Первинна організація №10 Деснянської районної організації Соціалістичної партії України</t>
  </si>
  <si>
    <t>Скиба Олексій Петрович,</t>
  </si>
  <si>
    <t>Чернігівська обл., Коропський р., с. Пролетарське, вул. Зоряна, 2</t>
  </si>
  <si>
    <t>Пролетарський первинний осередок Соціал-Демократичної партії України (об'єднаної)</t>
  </si>
  <si>
    <t>РОгачук Олексій Григорович,</t>
  </si>
  <si>
    <t>Чернігівська обл., Куликівський р., смт Куликівка, вул. Щорса, 131а</t>
  </si>
  <si>
    <t>Куликівська районна організація Партії  промисловців і підприємців України</t>
  </si>
  <si>
    <t>Абрамов В'ячеслав Зінонович,</t>
  </si>
  <si>
    <t>Чернігівська обл., Коропський р., с. Городище, вул. Гагаріна, 5</t>
  </si>
  <si>
    <t>Городищенський первинний осередок Соціал-Демократичної партії України (об'єднаної)</t>
  </si>
  <si>
    <t>Каранда Ярослав Олександрович,</t>
  </si>
  <si>
    <t>Чернігівська обл., м. Чернігів, вул.Кошового,27/91</t>
  </si>
  <si>
    <t>Первинна організація №9 Деснянської районної організації Соціалістичної партії України</t>
  </si>
  <si>
    <t>Силенко Лілія Миколаївна,</t>
  </si>
  <si>
    <t>Чернігівська обл., Куликівський р., смт Куликівка, вул. Щорса,81б, кв.17</t>
  </si>
  <si>
    <t>Куликівська районна організація політичної партії "Народна Самооборона"</t>
  </si>
  <si>
    <t>Михайлов Анатолій Петрович,</t>
  </si>
  <si>
    <t>Чернігівська обл., Коропський р., смт Короп, вул. Поштова, 6</t>
  </si>
  <si>
    <t>Коропська районна організація Соціал-Демократичної партії України (об'єднаної)</t>
  </si>
  <si>
    <t>Йовенко Володимир Петрович,</t>
  </si>
  <si>
    <t>Чернігівська обл., Козелецький р., с. Вовчок, вул. 1 Травня, буд. 48</t>
  </si>
  <si>
    <t>Вовчківська сільська організація Козелецької районної організації Чернігівського відділення Партії регіонів</t>
  </si>
  <si>
    <t>Федорущенко Віктор Васильович,</t>
  </si>
  <si>
    <t>Чернігівська обл., Коропський р., с. Риботин, вул. Зої Космодем'янської, 26</t>
  </si>
  <si>
    <t>Риботинський первинний осередок Соціал-Демократичної партії України (об'єднаної)</t>
  </si>
  <si>
    <t>Ходінов Віталій Вікторович,</t>
  </si>
  <si>
    <t>Чернігівська обл., м. Чернігів, вул. Мстиславська,169/30</t>
  </si>
  <si>
    <t>Первинна організація №8 Деснянської районної організації Соціалістичної партії України</t>
  </si>
  <si>
    <t>Голець Віталій Віталійович,</t>
  </si>
  <si>
    <t>Чернігівська обл., м. Чернігів, вул.Мстиславська ,81/69</t>
  </si>
  <si>
    <t>Первинна організація №7 Деснянської районної організації Соціалістичної партії України</t>
  </si>
  <si>
    <t>Васильківська Софія Макарівна,</t>
  </si>
  <si>
    <t>Пекарівська первинна організація Всеукраїнського об'єднання "Батьківщина"</t>
  </si>
  <si>
    <t>Лисенко Микола Петрович,</t>
  </si>
  <si>
    <t>Вільшанська первинна організація Всеукраїнського об'єднання "Батьківщина"</t>
  </si>
  <si>
    <t>Чумак Наталія Миколаївна,</t>
  </si>
  <si>
    <t>Чорнотицька первинна організація Всеукраїнського об'єднання "Батьківщина"</t>
  </si>
  <si>
    <t>Веремієнко Марія Йосипівна,</t>
  </si>
  <si>
    <t>Великоустівська первинна організація Всеукраїнського об'єднання "Батьківщина"</t>
  </si>
  <si>
    <t>Чепурна Валентина Василівна,</t>
  </si>
  <si>
    <t>Авдіївська первинна організація Всеукраїнського об'єднання "Батьківщина"</t>
  </si>
  <si>
    <t>Швед Валентин Григорович,</t>
  </si>
  <si>
    <t>Конятинська первинна організація Всеукраїнського об'єднання "Батьківщина"</t>
  </si>
  <si>
    <t>Кошова Леся Олександрівна,</t>
  </si>
  <si>
    <t>Кудрівська первинна організація Всеукраїнського об'єднання "Батьківщина"</t>
  </si>
  <si>
    <t>Орличенко Любов Михайлівна,</t>
  </si>
  <si>
    <t>Чернігівська обл., Сосницький р., с. Загребелля, вул.Лісова, буд.7</t>
  </si>
  <si>
    <t>Загребельська первинна організація Всеукраїнського об'єднання "Батьківщина"</t>
  </si>
  <si>
    <t>Спаська первинна організація Всеукраїнського об'єднання "Батьківщина"</t>
  </si>
  <si>
    <t>Бездєтко Любов Іванівна,</t>
  </si>
  <si>
    <t>Змітнівська первинна організація Всеукраїнського об'єднання "Батьківщина"</t>
  </si>
  <si>
    <t>Рудя Ростислав Миколайович,</t>
  </si>
  <si>
    <t>Матвіївська первинна організація Всеукраїнського об'єднання "Батьківщина"</t>
  </si>
  <si>
    <t>Козій Лідія Сергіївна,</t>
  </si>
  <si>
    <t>Чернігівська обл., Сосницький р., с. Бутівка, вул.Щорса, буд.6</t>
  </si>
  <si>
    <t>Бутівська первинна організація Всеукраїнського об'єднання "Батьківщина"</t>
  </si>
  <si>
    <t>Масіч Володимир Андрійович,</t>
  </si>
  <si>
    <t>Чернігівська обл., Сосницький р., смт Сосниця, вул.Троїцька, буд.71, кв.6</t>
  </si>
  <si>
    <t>Сосницька первинна організація Всеукраїнського об'єднання "Батьківщина"</t>
  </si>
  <si>
    <t>Масіч Надія Веніамінівна,</t>
  </si>
  <si>
    <t>Сосницька районна організація Всеукраїнського об'єднання "Батьківщина"</t>
  </si>
  <si>
    <t>Рудько Григорій Володимирович,</t>
  </si>
  <si>
    <t>Чернігівська обл., Прилуцький р., с. Сергіївка, вул. Шевченка, 64</t>
  </si>
  <si>
    <t>Сергіївська первинна партійна організація Комуністичної партії України</t>
  </si>
  <si>
    <t>Зайцев Олександра Васильович,</t>
  </si>
  <si>
    <t>Чернігівська обл., Прилуцький р., с. Товкачівка, вул. Малківська, 27</t>
  </si>
  <si>
    <t>Товкачівська первинна партійна організація Комуністичної партії України</t>
  </si>
  <si>
    <t>Петрушевська Герміна Юріївна,</t>
  </si>
  <si>
    <t>Чернігівська обл., Прилуцький р., с. Дубовий Гай, вул. Шевченка, 126</t>
  </si>
  <si>
    <t>Дубовогаївська первинна партійна організація Комуністичної партії України</t>
  </si>
  <si>
    <t>Пряхін Дмитро Володимирович,</t>
  </si>
  <si>
    <t>Чернігівська обл., Куликівський р., смт Куликівка, вул. Стадіонна,13</t>
  </si>
  <si>
    <t>Куликівська районна організація політичної партії "Союз Лівих Сил"</t>
  </si>
  <si>
    <t>Зуб Людмила Вікторівна,</t>
  </si>
  <si>
    <t>Чернігівська обл., м. Чернігів, вул.Горького,90/17</t>
  </si>
  <si>
    <t>Первинна організація №6 Деснянської  районної організації  Соціалістичної  партії України</t>
  </si>
  <si>
    <t>Водоп'янова Тетяна Миколаївна,</t>
  </si>
  <si>
    <t>Чернігівська обл., Менський р., смт Березна, вул. Комарова 4/6</t>
  </si>
  <si>
    <t>Березнянська первинна організація Менської районної організації Партії регіонів</t>
  </si>
  <si>
    <t>0-49</t>
  </si>
  <si>
    <t>Силенко Павло Пилипович,</t>
  </si>
  <si>
    <t>Чернігівська обл., м. Прилуки, вул. Плискунівська, 5</t>
  </si>
  <si>
    <t>Первинна партійна організація №16 Прилуцької міської партійної організації Соціалістичної партії України</t>
  </si>
  <si>
    <t>Аношко Ніна Миколаївна ,</t>
  </si>
  <si>
    <t>Чернігівська обл., м. Чернігів, вул.П"ятницька 49/110</t>
  </si>
  <si>
    <t>Первинна організація №4 Деснянської  районної організації Соціалістичної  партії України</t>
  </si>
  <si>
    <t>Чернігівська обл., Менський р., с. Волосківці, вул. 1 Травня, 36</t>
  </si>
  <si>
    <t>Волосківська первинна організація Менської районної організації Партії регіонів</t>
  </si>
  <si>
    <t>0-34</t>
  </si>
  <si>
    <t>Овдієнко Наталія Петрівна, Секретар</t>
  </si>
  <si>
    <t>17500, Чернігівська обл., м. Прилуки, вул.Галаганівська, буд.23</t>
  </si>
  <si>
    <t>Первинна партійна організація №1 Прилуцької міської партійної організації Соціалістичної партії України</t>
  </si>
  <si>
    <t>Царькова Ніна Миколаївна,</t>
  </si>
  <si>
    <t>Чернігівська обл., Менський р., с. Блистова, вул. Колгоспна, 18</t>
  </si>
  <si>
    <t>Блистівська первинна організація Менської районної організації Партії регіонів</t>
  </si>
  <si>
    <t>Іванченко Наталія Андріївна,</t>
  </si>
  <si>
    <t>Чернігівська обл., Козелецький р., с. Данівка, вул. Марка Городка, буд. 53</t>
  </si>
  <si>
    <t>Данівська сільська організація Козелецької районної організації Чернігівського відділення Партії регіонів</t>
  </si>
  <si>
    <t>Сердюк Віталій Григорович,</t>
  </si>
  <si>
    <t>Чернігівська обл., м. Чернігів, вул.П'ятницька,49/110</t>
  </si>
  <si>
    <t>Первинна організація №3 Деснянської  районної організації  Соціалістичної  партії України</t>
  </si>
  <si>
    <t>Максименко Марія Йосипівна,</t>
  </si>
  <si>
    <t>Чернігівська обл., Куликівський р., смт Куликівка, вул. Щорса,122, кв.8</t>
  </si>
  <si>
    <t>Куликівська районна партійна організація Української партії "Зелена планета"</t>
  </si>
  <si>
    <t>0-50</t>
  </si>
  <si>
    <t>Правосуд Любов Олександрівна,</t>
  </si>
  <si>
    <t>Чернігівська обл., м. Прилуки, вул. Польова, 108, кв. 68</t>
  </si>
  <si>
    <t>Первинна партійна організація №17 Прилуцької міської партійної організації Соціалістичної партії України</t>
  </si>
  <si>
    <t>Гонд Ніна Олександрівна,</t>
  </si>
  <si>
    <t>Чернігівська обл., Козелецький р., с. Євминка, вул. Перемоги, буд. 4</t>
  </si>
  <si>
    <t>Євминківська сільська організація Козелецької районної організації Чернігівського відділення Партії регіонів</t>
  </si>
  <si>
    <t>Сидоренко Сергій Миколайович,</t>
  </si>
  <si>
    <t>Чернігівська обл., Куликівський р., с. Горбове, вул. Миру,3</t>
  </si>
  <si>
    <t>Горбівський первинний осередок Куликівської районної організації партії "Демократичний союз"</t>
  </si>
  <si>
    <t>Чернігівська обл., м. Чернігів, пр-кт Перемоги 107/36</t>
  </si>
  <si>
    <t>Первинна організація №2 Деснянської  районної організації  Соціалістичної  партії України</t>
  </si>
  <si>
    <t>Анопрієнко Надія Іванівна , Голова</t>
  </si>
  <si>
    <t>Чернігівська обл., Менський р., с. Стольне, Леніна, 18\8</t>
  </si>
  <si>
    <t>Стольненська первинна організація Менської районної організації Партії регіонів</t>
  </si>
  <si>
    <t>Цимбал Анатолій Миколайович,</t>
  </si>
  <si>
    <t>Чернігівська обл., Коропський р., с. Карильське, вул. Центральна,4-а</t>
  </si>
  <si>
    <t>Карильська первинна партійна організація Коропської районної організації Соціалістичної партії України</t>
  </si>
  <si>
    <t>Бабак Тамара Миколаївна,</t>
  </si>
  <si>
    <t>Чернігівська обл., Куликівський р., с. Салтикова Дівиця, вул. Деснянська,85</t>
  </si>
  <si>
    <t>Салтиково-Дівицький первинний осередок Куликівської районної організації партії "Демократичний союз"</t>
  </si>
  <si>
    <t>Бруй Юрій Миколайович,</t>
  </si>
  <si>
    <t>Чернігівська обл., Коропський р., с. Свердловка, вул. Гвардійська,70</t>
  </si>
  <si>
    <t>Свердловська первинна партійна організація Коропської районної організації Соціалістичної партії України</t>
  </si>
  <si>
    <t>Вербовий Володимир В'ячеславович,</t>
  </si>
  <si>
    <t>Чернігівська обл., Козелецький р., с. Карпилівка, вул. Збанацького, буд. 3</t>
  </si>
  <si>
    <t>Карпилівська сільська організація Козелецької районної організації Чернігівського відділення Партії регіонів</t>
  </si>
  <si>
    <t>Первинна організація №1 Деснянської  районної організації  Соціалістичної  партії України</t>
  </si>
  <si>
    <t>0-51</t>
  </si>
  <si>
    <t>Постриженець Ольга Миколаївна,</t>
  </si>
  <si>
    <t>Чернігівська обл., м. Прилуки, вул. Гвардійська, 96, кв. 55</t>
  </si>
  <si>
    <t>Первинна партійна організація №18 Прилуцької міської партійної організації Соціалістичної партії України</t>
  </si>
  <si>
    <t>Дудко Анатолій Миколайович,</t>
  </si>
  <si>
    <t>Чернігівська обл., Коропський р., с. Осьмаки, вул. Івана Кулика,48</t>
  </si>
  <si>
    <t>Осьмаківська первинна партійна організація Коропської районної організації Соціалістичної партії України</t>
  </si>
  <si>
    <t>Коваленко Роман Михайлович,</t>
  </si>
  <si>
    <t>Чернігівська обл., Козелецький р., с. Кіпті, вул. Слав'янська, буд. 28</t>
  </si>
  <si>
    <t>Кіптівська сільська організація Козелецької районної організації Чернігівського відділення Партії регіонів</t>
  </si>
  <si>
    <t>Харитонова Тетяна Василівна,</t>
  </si>
  <si>
    <t>Чернігівська обл., Козелецький р., с. Короп'є, вул. Ворошилова, буд. 34</t>
  </si>
  <si>
    <t>Короп'ївська сільська організація Козелецької районної організації Чернігівського відділення Партії регіонів</t>
  </si>
  <si>
    <t>Безик Ангеліна Леонідівна,</t>
  </si>
  <si>
    <t>Чернігівська обл., Куликівський р., с. Вершинова Муравійка, вул.Кобзарева,4а</t>
  </si>
  <si>
    <t>Вершиново-Муравійський первинний осередок Куликівської районної організації партії "Демократичний союз"</t>
  </si>
  <si>
    <t>Чернігівська обл., Коропський р., с. Краснопілля, вул. Набережна, 3</t>
  </si>
  <si>
    <t>Краснопільська сільська організація обласної організації політичної партії "Народний Союз Наша Україна"</t>
  </si>
  <si>
    <t>Коваленко Світлана Леонідовна,</t>
  </si>
  <si>
    <t>Чернігівська обл., м. Чернігів, вул. Щорса,4</t>
  </si>
  <si>
    <t>Первинний осередок №12 Деснянської  районної організації  Української народної партії</t>
  </si>
  <si>
    <t>0-52</t>
  </si>
  <si>
    <t>Косенок Ніна Дмитрівна,</t>
  </si>
  <si>
    <t>Чернігівська обл., м. Прилуки, вул. Фабрична, 121</t>
  </si>
  <si>
    <t>Первинна партійна організація № 19 Прилуцької міської партійної організації Соціалістичної партії України</t>
  </si>
  <si>
    <t>Кир'янова Наталія Григорівна,</t>
  </si>
  <si>
    <t>Чернігівська обл., Коропський р., с. Розльоти, вул. Перемоги, 21</t>
  </si>
  <si>
    <t>Розльотівська сільська організація Чернігівської обласної організації політичної партії "Народний Союз Наша Україна"</t>
  </si>
  <si>
    <t>Притиковська Наталія Володимирівна,</t>
  </si>
  <si>
    <t>Чернігівська обл., Куликівський р., с. Бакланова Муравійка, вул. Центральна,29</t>
  </si>
  <si>
    <t>Бакланово-Муравійський первинний осередок Куликівської районної організації партії "Демократичний союз"</t>
  </si>
  <si>
    <t>Дяковський Володимир Петрович,</t>
  </si>
  <si>
    <t>Чернігівська обл., Козелецький р., с. Косачівка, вул. Рибальська, буд. 36</t>
  </si>
  <si>
    <t>Косачівська сільська організація Козелецької районної організації Чернігівського відділення Партії регіонів</t>
  </si>
  <si>
    <t>Ковбусь Людмила Петрівна,</t>
  </si>
  <si>
    <t>Первинний осередок №11 Деснянської  районної організації  Української народної партії</t>
  </si>
  <si>
    <t>Висоцький Олександр Васильович,</t>
  </si>
  <si>
    <t>Чернігівська обл., Козелецький р., с. Красилівка, вул. Польова, буд. 10</t>
  </si>
  <si>
    <t>Красилівська сільська організація Козелецької районної організації Чернігівського відділення Партії регіонів</t>
  </si>
  <si>
    <t>Крепосна Олена Владиславівна,</t>
  </si>
  <si>
    <t>Чернігівська обл., Куликівський р., с. Хибалівка, вул.Миру,3</t>
  </si>
  <si>
    <t>Хибалівський первинний осередок Куликівської районної організації партії "Демократичний союз"</t>
  </si>
  <si>
    <t>Назаренко Володимир Григорович,</t>
  </si>
  <si>
    <t>Чернігівська обл., м. Чернігів, вул.Щорса,4</t>
  </si>
  <si>
    <t>Первинний осередок №10 Деснянської  районної організації  Української Народної Партії</t>
  </si>
  <si>
    <t>Макаренко Анатолій Васильович,</t>
  </si>
  <si>
    <t>Чернігівська обл., Коропський р., с. Радичів, вул. Корди,75</t>
  </si>
  <si>
    <t>Радичівська сільська організація Чернігівської обласної організації політичної партії "Народний Союз Наша Україна"</t>
  </si>
  <si>
    <t>Головач Валентина Миколаївна,</t>
  </si>
  <si>
    <t>Чернігівська обл., Козелецький р., с. Крехаїв, вул. Польова, 2</t>
  </si>
  <si>
    <t>Крехаївська сільська організація Козелецької районної організації Чернігівського відділення Партії регіонів</t>
  </si>
  <si>
    <t>Савченко Олександра Олексіївна,</t>
  </si>
  <si>
    <t>Чернігівська обл., Коропський р., с. Райгородок, вул. Нахімова,30</t>
  </si>
  <si>
    <t>Райгородоцька сільська організація Чернігівської обласної організації політичної партії "Народний Союз Наша Україна"</t>
  </si>
  <si>
    <t>Маньковський Ростислав Володимирович,</t>
  </si>
  <si>
    <t>Первинний осередок №9 Деснянської районної організації  Української народної партії</t>
  </si>
  <si>
    <t>Баранець Валентин Миколайович,</t>
  </si>
  <si>
    <t>Чернігівська обл., Коропський р., с. Атюша, вул. Комсомольська,88</t>
  </si>
  <si>
    <t>Атюшівська сільська організація Чернігівської обласної організації політичної партії "Народний Союз Наша Україна"</t>
  </si>
  <si>
    <t>Чернігівська обл., Менський р., смт Березна, вул. Радянська, 5</t>
  </si>
  <si>
    <t>Березнянський первинний осередок  Української Народної Партії(УНП)</t>
  </si>
  <si>
    <t>Чернігівська обл., Козелецький р., с. Горбачі, вул. Космонавтів, 4</t>
  </si>
  <si>
    <t>Лемешівська сільська організація Козелецької районної організації Чернігівського відділення Партії регіонів</t>
  </si>
  <si>
    <t>Сіра Світлана Миколаївна,</t>
  </si>
  <si>
    <t>Чернігівська обл., Коропський р., с. Свердловка, вул. Польова,4</t>
  </si>
  <si>
    <t>Свердловська сільська організація Чернігівської обласної організації політичної партії "Народний Союз Наша Україна"</t>
  </si>
  <si>
    <t>Волощук  Руслан Олександрович ,</t>
  </si>
  <si>
    <t>Чернігівська обл., м. Чернігів, ваул.Щорса,4</t>
  </si>
  <si>
    <t>Первинний осередок №8 Деснянської  районної організації  Української народної партії</t>
  </si>
  <si>
    <t>Лепеха Микола Іванович,</t>
  </si>
  <si>
    <t>Чернігівська обл., Козелецький р., с. Лихолітки, вул. Набережна, буд. 31</t>
  </si>
  <si>
    <t>Лихолітська сільська організація Козелецької районної організації Чернігівського відділення Партії регіонів</t>
  </si>
  <si>
    <t>Сідляренко Наталія Миколаївна,</t>
  </si>
  <si>
    <t>Чернігівська обл., Куликівський р., смт Куликівка, вул. Амосова,29</t>
  </si>
  <si>
    <t>Куликівська районна організація Всеукраїнської партії трудящих</t>
  </si>
  <si>
    <t>Трегубенко Сергій Миколайович,</t>
  </si>
  <si>
    <t>Менський  осередок  Української Народної Партії(УНП)</t>
  </si>
  <si>
    <t>Саєнко Станіслав Дмитрович,</t>
  </si>
  <si>
    <t>Первинний осередок №7 Деснянської районної організації  Української народної партії</t>
  </si>
  <si>
    <t>Іванова Світлана Петрівна,</t>
  </si>
  <si>
    <t>Чернігівська обл., Козелецький р., с. Максим, вул. Леніна, буд. 12</t>
  </si>
  <si>
    <t>Максимівська сільська організація Козелецької районної організації Чернігівського відділення Партії регіонів</t>
  </si>
  <si>
    <t>Тимошенко Надія Олександрівна,</t>
  </si>
  <si>
    <t>Чернігівська обл., Менський р., с. Гусавка, вул. Радянська, 34</t>
  </si>
  <si>
    <t>Локнистенський первинний осередок  Української Народної Партії(УНП)</t>
  </si>
  <si>
    <t>Первинний осередок №6 Деснянської районної організації  Української народної партії</t>
  </si>
  <si>
    <t>Чернігівська обл., Куликівський р., с. Смолянка, вул. Щорса,10</t>
  </si>
  <si>
    <t>Смолянський первинний осередок Куликівської районної організації  Народної Партії</t>
  </si>
  <si>
    <t>Скуйбеда Ганна  Петрівна,</t>
  </si>
  <si>
    <t>Чернігівська обл., Козелецький р., с. Нічогівка, вул. Шевченка, буд. 27</t>
  </si>
  <si>
    <t>Ничогівська первинна партійна організація Козелецької районної організації Соціалістичної партії України</t>
  </si>
  <si>
    <t>Зубко Володимир Петрович,</t>
  </si>
  <si>
    <t>Первинний осередок №5 Деснянської  районної організації  Української народної партії</t>
  </si>
  <si>
    <t>Ганзій Валентина Григорівна,</t>
  </si>
  <si>
    <t>Чернігівська обл., Козелецький р., смт Десна, вул. Франка, буд. 34, кв. 4</t>
  </si>
  <si>
    <t>Деснянська первинна партійна організація №3 Козелецької районної організації Соціалістичної партії України</t>
  </si>
  <si>
    <t>Скрипка Людмила Дмитрівна,</t>
  </si>
  <si>
    <t>Чернігівська обл., Куликівський р., с. Дрімайлівка, вул. Леніна,10</t>
  </si>
  <si>
    <t>Дрімайлівський  первинний осередок Куликівської районної організації  Народної Партії</t>
  </si>
  <si>
    <t>Горбань Валентина Миколаївна,</t>
  </si>
  <si>
    <t>Чернігівська обл., Коропський р., с. Червоне, вул. Молодіжна,21</t>
  </si>
  <si>
    <t>Червоненська сільська організація Чернігівської обласної організації політичної партії "Народний Союз Наша Україна"</t>
  </si>
  <si>
    <t>Глібовець Леонід Миколайович,</t>
  </si>
  <si>
    <t>Первинний осередок №4 Деснянської районної організації  Української народної партії</t>
  </si>
  <si>
    <t>Іллєнко Микола Іванович,</t>
  </si>
  <si>
    <t>Чернігівська обл., Менський р., смт Макошине, вул. Енгельса, 10</t>
  </si>
  <si>
    <t>Макошинський первинний осередок Менської  районної організації Української Народної Партії(УНП)</t>
  </si>
  <si>
    <t>Первинний осередок №3 Деснянської  районної організації  Української народної партії</t>
  </si>
  <si>
    <t>Донець Олександр Васильович,</t>
  </si>
  <si>
    <t>Чернігівська обл., Менський р., с. Синявка, вул. Леніна, 64</t>
  </si>
  <si>
    <t>Синявський первинний осередок Менської  районної організації Української Народної Партії(УНП)</t>
  </si>
  <si>
    <t>Немирівська Таїсія Федотівна,</t>
  </si>
  <si>
    <t>Первинний осередок №2 Деснянської  районної організації  Української народної партії</t>
  </si>
  <si>
    <t>Чернігівська обл., Менський р., с. Ленінівка, вул. Коцюбинського, 21</t>
  </si>
  <si>
    <t>Ленінівський первинний осередок Менської  районної організації Української Народної Партії(УНП)</t>
  </si>
  <si>
    <t>Пряцько Тетяна Миколаївна,</t>
  </si>
  <si>
    <t>Чернігівська обл., Куликівський р., с. Ковчин, вул.Переможців,15</t>
  </si>
  <si>
    <t>Ковчинський первинний осередок Куликівської районної організації  Народної Партії</t>
  </si>
  <si>
    <t>Юла Андрій Андрійович,</t>
  </si>
  <si>
    <t>Чернігівська обл., Козелецький р., с. Волевачі, вул. Я.С. Юли, буд. 12</t>
  </si>
  <si>
    <t>Волевачівська первинна партійна організація Козелецької районної організації Соціалістичної партії України</t>
  </si>
  <si>
    <t>Москаленко Володимир Андрійович,</t>
  </si>
  <si>
    <t>Чернігівська обл., Коропський р., с. Горохове, вул. Братів Кіт, 18</t>
  </si>
  <si>
    <t>Пролетарська сільська організація Чернігівської обласної організації політичної партії "Народний Союз Наша Україна"</t>
  </si>
  <si>
    <t>Сьомака Людмила Федорівна,</t>
  </si>
  <si>
    <t>Чернігівська обл., Коропський р., с. Нехаївка, вул. Набережна, 83</t>
  </si>
  <si>
    <t>Нехаївська сільська організація Чернігівської обласної організації політичної партії "Народний Союз Наша Україна"</t>
  </si>
  <si>
    <t>Товстоп'ят Олександр Іванович,</t>
  </si>
  <si>
    <t>Чернігівська обл., Менський р., с. Степанівка, вул. Леніна, 9"А"</t>
  </si>
  <si>
    <t>Волосківська первинна організація Менської  районної організації Української Народної Партії(УНП)</t>
  </si>
  <si>
    <t>Гавриленко Людмила Миколаївна,</t>
  </si>
  <si>
    <t>Чернігівська обл., Коропський р., с. Оболоння, вул. Сігаєва,13</t>
  </si>
  <si>
    <t>Оболонська сільська організація Чернігівської обласної організації політичної партії "Народний Союз Наша Україна"</t>
  </si>
  <si>
    <t>Сеніч Ольга Василівна,</t>
  </si>
  <si>
    <t>Чернігівська обл., Коропський р., с. Жовтневе, вул. Загребелля,90</t>
  </si>
  <si>
    <t>Жовтнева сільська організація Чернігівської обласної організації політичної партії "Народний Союз Наша Україна"</t>
  </si>
  <si>
    <t>П'ясковський Леонід Леонідович,</t>
  </si>
  <si>
    <t>Чернігівська обл., Менський р., с. Городище, вул. Шевченка, 43</t>
  </si>
  <si>
    <t>Городищенська первинна організація Менської  районної організації Української Народної Партії(УНП)</t>
  </si>
  <si>
    <t>Кузьменко Віталій Андрійович,</t>
  </si>
  <si>
    <t>Чернігівська обл., Коропський р., с. Покошичі, вул. Московська,2</t>
  </si>
  <si>
    <t>Покошицька сільська організація Чернігівської обласної організації політичної партії "Народний Союз Наша Україна"</t>
  </si>
  <si>
    <t>Гамидова Ханоглана Сафарали,</t>
  </si>
  <si>
    <t>Чернігівська обл., Менський р., с. Ушня, вул. Фрунзе, 15</t>
  </si>
  <si>
    <t>Ушнянська первинна організація Менської  районної організації Української Народної Партії(УНП)</t>
  </si>
  <si>
    <t>Загребельна Марія Василівна,</t>
  </si>
  <si>
    <t>Чернігівська обл., Коропський р., с. Лукнове, вул. Гагаріна, 16</t>
  </si>
  <si>
    <t>Лукнівська сільська організація Чернігівської обласної організації політичної партії "Народний Союз Наша Україна"</t>
  </si>
  <si>
    <t>Чередниченко Валентин Вікторович,</t>
  </si>
  <si>
    <t>Чернігівська обл., Коропський р., с. Городище, вул. Шевченка, 9</t>
  </si>
  <si>
    <t>Городищенська сільська організація обласної організації політичної партії "Народний Союз Наша Україна"</t>
  </si>
  <si>
    <t>Мишкіна Надія Миколаївна,</t>
  </si>
  <si>
    <t>Чернігівська обл., Менський р., с. Блистова, вул. Мацуєва, 66/2</t>
  </si>
  <si>
    <t>Блистівська первинна організація Менської  районної організації Української Народної Партії(УНП)</t>
  </si>
  <si>
    <t>Гузь Олена Миколаївна,</t>
  </si>
  <si>
    <t>Чернігівська обл., Коропський р., с. Будище, вул. Кудрата Суднова, 47</t>
  </si>
  <si>
    <t>Будищенська сільська організація Чернігівської обласної організації політичної партії "Народний Союз Наша Україна"</t>
  </si>
  <si>
    <t>Суббот Тетяна Миколаївна,</t>
  </si>
  <si>
    <t>Чернігівська обл., Коропський р., с. Карильське, вул. Жовтнева, 14</t>
  </si>
  <si>
    <t>Карильська сільська організація Чернігівської обласної організації політичної партії "Народний Союз Наша Україна"</t>
  </si>
  <si>
    <t>2-149</t>
  </si>
  <si>
    <t>Жук Олексій Вікторович,</t>
  </si>
  <si>
    <t>Чернігівська обл., Прилуцький р., с. Яблунівка, вул. Яблунева, 69</t>
  </si>
  <si>
    <t>Прилуцька районна організація Громадянської партії "ПОРА"</t>
  </si>
  <si>
    <t>Чучуй Лідія Василівна,</t>
  </si>
  <si>
    <t>Чернігівська обл., м. Чернігів, вул. Гетьмана Полуботка, 18</t>
  </si>
  <si>
    <t>Первинний осередок №39 Деснянської районної в м. Чернігові організації Єдиного Центру</t>
  </si>
  <si>
    <t>Єременко Ольга Вікторівна,</t>
  </si>
  <si>
    <t>Чернігівська обл., Коропський р., с. Рижки, вул. Центральна, 19</t>
  </si>
  <si>
    <t>Рижківська сільська організація Чернігівської обласної організації політичної партії "Народний Союз Наша Україна"</t>
  </si>
  <si>
    <t>2-127</t>
  </si>
  <si>
    <t>Котеленець В'ячеслав Анатолійович,</t>
  </si>
  <si>
    <t>Чернігівська обл., м. Прилуки, вул. Київська, буд. 216, кв. 13</t>
  </si>
  <si>
    <t>Прилуцька міська організація Громадянської партії "ПОРА"</t>
  </si>
  <si>
    <t>Долінце Наталія Михайлівна,</t>
  </si>
  <si>
    <t>Чернігівська обл., Коропський р., с. Сохачі, вул. Набережна,18</t>
  </si>
  <si>
    <t>Сохацька сільська організація Чернігівської обласної організації політичної партії "Народний Союз Наша Україна"</t>
  </si>
  <si>
    <t>Никипорець Віктор Олексійович,</t>
  </si>
  <si>
    <t>Чернігівська обл., Коропський р., с. Іваньків, вул. Красногвардійська,28</t>
  </si>
  <si>
    <t>Крисківська сільська організація Чернігівської обласної організації політичної партії "Народний Союз Наша Україна"</t>
  </si>
  <si>
    <t>Городній Григорій Іванович,</t>
  </si>
  <si>
    <t>Чернігівська обл., Коропський р., с. Вишеньки, вул. Романівна, 9</t>
  </si>
  <si>
    <t>Вишеньківська сільська організація Чернігівської обласної організації політичної партії "Народний Союз Наша Україна"</t>
  </si>
  <si>
    <t>2-115</t>
  </si>
  <si>
    <t>Івченко Владислав Володимирович,</t>
  </si>
  <si>
    <t>Чернігівська обл., м. Прилуки, вул. Костянтинівська, 117, кв. 6</t>
  </si>
  <si>
    <t>Прилуцька районна в Чернігівській області організація Всеукраїнської партії трудящих</t>
  </si>
  <si>
    <t>Куликівський первинний осередок №1 Куликівської районної організації партії "Демократичний Союз"</t>
  </si>
  <si>
    <t>Горох Володимир Тимофійович,</t>
  </si>
  <si>
    <t>Чернігівська обл., Коропський р., с. Мезин, вул. Шумейківка,28</t>
  </si>
  <si>
    <t>Мезинська сільська організація Чернігівської обласної організації політичної партії "Народний Союз Наша Україна"</t>
  </si>
  <si>
    <t>Музиченко Тетяна Олександрівна,</t>
  </si>
  <si>
    <t>Чернігівська обл., Коропський р., смт Понорниця, вул. Довженка,58</t>
  </si>
  <si>
    <t>Понорницька селищна організація Чернігівської обласної організації політичної партії "Народний Союз Наша Україна"</t>
  </si>
  <si>
    <t>2-114</t>
  </si>
  <si>
    <t>Гулевіч Віктор Олександрович,</t>
  </si>
  <si>
    <t>Чернігівська обл., м. Прилуки, вул. Миколаївська, буд. 117, кв. 101</t>
  </si>
  <si>
    <t>Прилуцька міська в Чернігівській області організація Всеукраїнської партії трудящих</t>
  </si>
  <si>
    <t>Лузан Анатолій Михайлович,</t>
  </si>
  <si>
    <t>Куликівський первинний осередок №2 Куликівської районної організації партії "Демократичний Союз"</t>
  </si>
  <si>
    <t>Шереко Володимир Олександрович,</t>
  </si>
  <si>
    <t>Первинний осередок №1 Деснянської районної організації Української Народної партії</t>
  </si>
  <si>
    <t>Корольова Валентина Олександрівна,</t>
  </si>
  <si>
    <t>Чернігівська обл., Коропський р., смт Короп, вул. Кибальчича,20/13</t>
  </si>
  <si>
    <t>Коропська селищна організація Чернігівської обласної організації політичної партії "Народний Союз Наша Україна"</t>
  </si>
  <si>
    <t>Шкурко Ігор Вікторович,</t>
  </si>
  <si>
    <t>Чернігівська обл., Коропський р., смт Короп, вул. Чернігівська, 15, кв. 8</t>
  </si>
  <si>
    <t>Коропська територіальна організація Народний Союз "Наша Україна"</t>
  </si>
  <si>
    <t>38/183</t>
  </si>
  <si>
    <t>Мітельницька Світлана Леонідівна,</t>
  </si>
  <si>
    <t>Чернігівська обл., м. Чернігів, вул.Малиновського,36</t>
  </si>
  <si>
    <t>Деснянська районна організація політичної партії Всеукраїнське об'єднання "Громада"</t>
  </si>
  <si>
    <t>Любенко Анатолій Петрович,</t>
  </si>
  <si>
    <t>Чернігівська обл., Козелецький р., смт Козелець, вул. Чуйкова, буд. 5</t>
  </si>
  <si>
    <t>Козелецька первинна партійна організація №9 Козелецької районної організації Соціалістичної партії України</t>
  </si>
  <si>
    <t>Власко Юрій Іванович,</t>
  </si>
  <si>
    <t>Чернігівська обл., Коропський р., смт Короп, вул. Слобідська,91</t>
  </si>
  <si>
    <t>Риботинська сільська організація Чернігівської обласної організації політичної партії "Народний Союз Наша Україна"</t>
  </si>
  <si>
    <t>2-100</t>
  </si>
  <si>
    <t>Гринь Алла Миколаївна,</t>
  </si>
  <si>
    <t>Чернігівська обл., м. Прилуки, вул. Гвардійська, буд. 88\2 , кв. 56</t>
  </si>
  <si>
    <t>Прилуцька районна організація політичної партії "Нова демократія"</t>
  </si>
  <si>
    <t>Апатенко Ігор Митколайович,</t>
  </si>
  <si>
    <t>Чернігівська обл., м. Чернігів, вул. Заводська.6</t>
  </si>
  <si>
    <t>Деснянський районний осередок у м.Чернігові політичної партії малого і середнього бізнесу України</t>
  </si>
  <si>
    <t>Дорошенко Микола Олексійович,</t>
  </si>
  <si>
    <t>Вербівська сільська організація Чернігівської обласної організації політичної партії "Народний Союз Наша Україна"</t>
  </si>
  <si>
    <t>Іртач Наталія Михайлівна,</t>
  </si>
  <si>
    <t>Куликівський первинний осередок №3 Куликівської районної організації партії "Демократичний Союз"</t>
  </si>
  <si>
    <t>Старченко Павло Вікторович,</t>
  </si>
  <si>
    <t>Чернігівська обл., Коропський р., с. Вільне, вул. Гагаріна,39</t>
  </si>
  <si>
    <t>Вільненська сільська організація Чернігівської обласної організації політичної партії "Народний Союз Наша Україна"</t>
  </si>
  <si>
    <t>Батюк Віктор Васильович ,</t>
  </si>
  <si>
    <t>Чернігівська обл., м. Чернігів, пр-кт Миру, буд. 53 кім. 553</t>
  </si>
  <si>
    <t>Чернігівська міська організація Української селянської  демократичної партії УСДП)</t>
  </si>
  <si>
    <t>Гринь Наталія Михайлівна,</t>
  </si>
  <si>
    <t>Чернігівська обл., Коропський р., с. Вільне, вул. Шевченка,26</t>
  </si>
  <si>
    <t>Вільненський первинний осередок Коропської районної організації Української Народної Партії</t>
  </si>
  <si>
    <t>Солод Валентина Петрівна,</t>
  </si>
  <si>
    <t>Чернігівська обл., Куликівський р., смт Куликівка, вул. Шевченка, 9 "А"</t>
  </si>
  <si>
    <t>Куликівська районна партійна організація політичної партії "Совість України"</t>
  </si>
  <si>
    <t>Потебня Петро Васильович,</t>
  </si>
  <si>
    <t>Чернігівська обл., Козелецький р., с. Короп'є, вул. Партизанська, буд. 2</t>
  </si>
  <si>
    <t>Короп'ївська первинна партійна організація Козелецької районної організації Соціалістичної партії України</t>
  </si>
  <si>
    <t>Шаповал Василь Петрович,</t>
  </si>
  <si>
    <t>Чернігівська обл., Коропський р., с. Червоне, вул. Сальдимирова,41</t>
  </si>
  <si>
    <t>Червоненський первинний осередок Коропської районної організації Української Народної Партії</t>
  </si>
  <si>
    <t>Рябченко Віктор Григорович,</t>
  </si>
  <si>
    <t>Чернігівська обл., м. Чернігів, вул.Щорса,54а</t>
  </si>
  <si>
    <t>Деснянська районна партійна організація політичної партії "Трудова Україна"</t>
  </si>
  <si>
    <t>Компанець Володимир Федорович,</t>
  </si>
  <si>
    <t>Чернігівська обл., Козелецький р., с. Новий Шлях, вул. Гагаріна, буд. 10</t>
  </si>
  <si>
    <t>Новошляхівська первинна партійна організація Козелецької районної організації Соціалістичної партії України</t>
  </si>
  <si>
    <t>Яременко Іван Омелянович,</t>
  </si>
  <si>
    <t>Чернігівська обл., Коропський р., с. Рижки, вул. Шкільна,17</t>
  </si>
  <si>
    <t>Рижківський первинний осередок Коропської районної організації Української Народної Партії</t>
  </si>
  <si>
    <t>Москаленко Ігор Іванович,</t>
  </si>
  <si>
    <t>Чернігівська обл., вул.горького.2</t>
  </si>
  <si>
    <t>Чернігівська міська організація Партії регіонів</t>
  </si>
  <si>
    <t>Галай Марина Олександрівна,</t>
  </si>
  <si>
    <t>Чернігівська обл., м. Прилуки, вул. Шевченка, 107, кв. 502</t>
  </si>
  <si>
    <t>Первинний осередок № 22 Прилуцької міської організації Єдиного Центру</t>
  </si>
  <si>
    <t>Терещенко Сергій Михайлович, Керівник структурного утворення політичної партії</t>
  </si>
  <si>
    <t>Чернігівська обл., м. Чернігів, пр-кт Миру, 68 кім.1213</t>
  </si>
  <si>
    <t>Деснянська районна в м.Чернігові організація Селянської партії України</t>
  </si>
  <si>
    <t>Смик Ольга Іванівна,</t>
  </si>
  <si>
    <t>Чернігівська обл., Козелецький р., с. Шуляки, вул. Селянська, буд. 46</t>
  </si>
  <si>
    <t>Шуляківська первинна партійна організація Козелецької районної організації Соціалістичної партії України</t>
  </si>
  <si>
    <t>Ігнатенко Анатолій Васильович,</t>
  </si>
  <si>
    <t>Чернігівська обл., Коропський р., с. Верба, вул. Гагаріна, 30</t>
  </si>
  <si>
    <t>Вербівський первинний осередок Коропської районної організації Української Народної Партії</t>
  </si>
  <si>
    <t>Масьома Володимир Олександрович,</t>
  </si>
  <si>
    <t>Чернігівська обл., м. Прилуки, вул. Островського, 7</t>
  </si>
  <si>
    <t>Первинний осередок № 20 Прилуцької міської організації Єдиного Центру</t>
  </si>
  <si>
    <t>Бенько Олена Романівна, голова організації</t>
  </si>
  <si>
    <t>Чернігівська обл., м. Чернігів, вул. Крупської,55/2</t>
  </si>
  <si>
    <t>Деснянська районна організація політичної партії  Всеукраїнського об'єднання "Батьківщина"</t>
  </si>
  <si>
    <t>Єрко Анатолій Гаврилович,</t>
  </si>
  <si>
    <t>Чернігівська обл., Козелецький р., с. Олбин, вул. Ф. Івашка, буд. 18</t>
  </si>
  <si>
    <t>Олбинська первинна партійна організація Козелецької районної організації Соціалістичної партії України</t>
  </si>
  <si>
    <t>Пищолко Віктор Андрійович,</t>
  </si>
  <si>
    <t>Чернігівська обл., Куликівський р., смт Куликівка, вул. Щорса, 106</t>
  </si>
  <si>
    <t>Куликівський первинний осередок №1 Куликівської районної організації Народної партії</t>
  </si>
  <si>
    <t>Коваль Світлана Анатоліївна,</t>
  </si>
  <si>
    <t>Чернігівська обл., Коропський р., с. Жовтневе, вул. Перемоги, 16</t>
  </si>
  <si>
    <t>Жовтневський первинний осередок Коропської районної організації Української Народної Партії</t>
  </si>
  <si>
    <t>Гуц Микола Васильович,</t>
  </si>
  <si>
    <t>Чернігівська обл., Козелецький р., с. Олексіївщина, вул. 1 Травня, буд. 2</t>
  </si>
  <si>
    <t>Олексіївщинська первинна партійна організація Козелецької районної організації Соціалістичної партії України</t>
  </si>
  <si>
    <t>Дудко Ніна Сергіївна,</t>
  </si>
  <si>
    <t>Чернігівська обл., Куликівський р., смт Куликівка, вул. Щорса, 113</t>
  </si>
  <si>
    <t>Куликівський первинний осередок №2 Куликівської районної організації Народної партії</t>
  </si>
  <si>
    <t>Кеда Людмила Василівна,</t>
  </si>
  <si>
    <t>Чернігівська обл., Коропський р., с. Нехаївка, вул. Першотравнева,59</t>
  </si>
  <si>
    <t>Нехаївський первинний осередок Коропської районної організації Української Народної Партії</t>
  </si>
  <si>
    <t>Тіткова Світлана Анатоліївна,</t>
  </si>
  <si>
    <t>Чернігівська обл., м. Прилуки, вул. Гімназична, буд.45, кв. 42</t>
  </si>
  <si>
    <t>Первинний осередок № 19 Прилуцької міської організації Єдиного Центру</t>
  </si>
  <si>
    <t>Лавський Володимир Олександрович,</t>
  </si>
  <si>
    <t>Чернігівська обл., Менський р., м. Мена, вул. Ворошилова,40</t>
  </si>
  <si>
    <t>Менська первинна організація № 2 Менської районної організації Єдиного Центру</t>
  </si>
  <si>
    <t>Загуменний Михайло Олександрович,</t>
  </si>
  <si>
    <t>Чернігівська обл., м. Чернігів, вул. Попудренка, 8а</t>
  </si>
  <si>
    <t>Деснянська районна організація Демократичної партії України м.Чернігова</t>
  </si>
  <si>
    <t>Клепець Ніна Петрівна,</t>
  </si>
  <si>
    <t>Чернігівська обл., Козелецький р., с. Бірки, вул. Шевченка, буд. 68а</t>
  </si>
  <si>
    <t>Бірківська первинна партійна організація Козелецької районної організації Соціалістичної партії України</t>
  </si>
  <si>
    <t>Лях Григорій Петрович,</t>
  </si>
  <si>
    <t>Чернігівська обл., Куликівський р., смт Куликівка, вул. Щорса, 110</t>
  </si>
  <si>
    <t>Куликівський первинний осередок №3 Куликівської районної організації Народної партії</t>
  </si>
  <si>
    <t>Ціпух Марія Михайлівна,</t>
  </si>
  <si>
    <t>Чернігівська обл., Коропський р., смт Короп, вул. Вишнева,37</t>
  </si>
  <si>
    <t>Коропський осередок Української Народної Партії</t>
  </si>
  <si>
    <t>Очкань Оксана Іванівна,</t>
  </si>
  <si>
    <t>Чернігівська обл., м. Прилуки, вул. Костянтинівська, 134 б, кв. 29</t>
  </si>
  <si>
    <t>Первинний осередок № 13 Прилуцької міської організації Єдиного Центру</t>
  </si>
  <si>
    <t>Петровський Микола Павлович,</t>
  </si>
  <si>
    <t>Чернігівська обл., м. Чернігів, пр-кт Миру, 53 кім.553</t>
  </si>
  <si>
    <t>Деснянська районна організація Української селянської демократичної партії (УСДП)</t>
  </si>
  <si>
    <t>Штефан Анатолій Миколайович,</t>
  </si>
  <si>
    <t>Чернігівська обл., Куликівський р., с. Дроздівка, пров. Гончарівка, 72</t>
  </si>
  <si>
    <t>Дроздівський первинний осередок Куликівської районної організації Народної партії</t>
  </si>
  <si>
    <t>Кеда Василь Віталійович,</t>
  </si>
  <si>
    <t>Чернігівська обл., Коропський р., с. Сохачі, вул. 30 років Перемоги,103</t>
  </si>
  <si>
    <t>Сохацький первинний осередок Коропської районної організації Української Народної Партії</t>
  </si>
  <si>
    <t>Онос Михайло Степанович,</t>
  </si>
  <si>
    <t>Чернігівська обл., Коропський р., с. Іваньків, вул. Гвардійська,50</t>
  </si>
  <si>
    <t>Іваньківський первинний осередок Коропської районної організації Української Народної Партії</t>
  </si>
  <si>
    <t>Мозгова Юлія Володимирівна,</t>
  </si>
  <si>
    <t>Чернігівська обл., м. Прилуки, вул. Київська, 131, кв. 36</t>
  </si>
  <si>
    <t>Первинний осередок № 14 Прилуцької міської організації Єдиного Центру</t>
  </si>
  <si>
    <t>Огієнко Галина Василівна,</t>
  </si>
  <si>
    <t>Чернігівська обл., Коропський р., с. Лукнове, вул. Гагаріна, 36</t>
  </si>
  <si>
    <t>Лукнівський первинний осередок Коропської районної організації Української Народної Партії</t>
  </si>
  <si>
    <t>Чернігівська обл., м. Чернігів, пр-кт Миру,19</t>
  </si>
  <si>
    <t>Деснянська районна організація партії "Демократичний союз" м.Чернігів</t>
  </si>
  <si>
    <t>Наумець Михайло Денисович,</t>
  </si>
  <si>
    <t>Чернігівська обл., Куликівський р., смт Куликівка, вул. Заводська, 26</t>
  </si>
  <si>
    <t>Куликівський первинний осередок №1 Куликівської районної організації Селянської партії України</t>
  </si>
  <si>
    <t>Івусь Олексій Григорович,</t>
  </si>
  <si>
    <t>Чернігівська обл., Козелецький р., с. Жуківщина, вул. Жовтнева, буд. 40</t>
  </si>
  <si>
    <t>Жуківщинська первинна партійна організація Козелецької районної організації Соціалістичної партії України</t>
  </si>
  <si>
    <t>Рубаник Олена Михайлівна,</t>
  </si>
  <si>
    <t>Чернігівська обл., Коропський р., с. Атюша, вул. Першотравнева, 13</t>
  </si>
  <si>
    <t>Атюшівський первинний осередок Коропської районної організації Української Народної Партії</t>
  </si>
  <si>
    <t>Биленко Микола Микитович,</t>
  </si>
  <si>
    <t>Чернігівська обл., Козелецький р., смт Козелець, вул. Комсомольська, буд. 80, кв. 13</t>
  </si>
  <si>
    <t>Козелецька первинна партійна організація №4 Козелецької районної організації Соціалістичної партії України</t>
  </si>
  <si>
    <t>28/22830015</t>
  </si>
  <si>
    <t>Чорнобровкін Микола Митрофанович,</t>
  </si>
  <si>
    <t>Чернігівська обл., м. Чернігів, пр-кт Миру,52/39</t>
  </si>
  <si>
    <t>Деснянська районна організація м.Чернігова Конгресу Українських Націоналістів</t>
  </si>
  <si>
    <t>Скорина Володимир Михайлович,</t>
  </si>
  <si>
    <t>Чернігівська обл., Куликівський р., с. Орлівка, вул. Довженка, 3</t>
  </si>
  <si>
    <t>Орлівський первинний осередок Куликівської районної організації Селянської партії України</t>
  </si>
  <si>
    <t>Федченко Галина Михайлівна,</t>
  </si>
  <si>
    <t>Чернігівська обл., Коропський р., с. Пролетарське, вул. Шкільна,9</t>
  </si>
  <si>
    <t>Пролетарський первинний осередок Коропської районної організації Української Народної Партії</t>
  </si>
  <si>
    <t>Мостепан Анатолій Михайлович,</t>
  </si>
  <si>
    <t>Чернігівська обл., Куликівський р., с. Грабівка, вул. Б.Хмельницького, 47</t>
  </si>
  <si>
    <t>Грабівський первинний осередок Куликівської районної організації Селянської партії України</t>
  </si>
  <si>
    <t>Заліський Микола Васильович,</t>
  </si>
  <si>
    <t>Чернігівська обл., Коропський р., с. Городище, вул. Центральна,18</t>
  </si>
  <si>
    <t>Городищенський первинний осередок районної організації Української Народної Партії</t>
  </si>
  <si>
    <t>Самойленко Валерій Васильович,</t>
  </si>
  <si>
    <t>Чернігівська обл., Менський р., м. Мена, вул. Жовтнева,92</t>
  </si>
  <si>
    <t>Менська первинна організація № 1 Менської районної організації Єдиного Центру</t>
  </si>
  <si>
    <t>Василевський  Василь Дмитрович,</t>
  </si>
  <si>
    <t>Чернігівська обл., м. Чернігів, вул.Мстиславська,34/112</t>
  </si>
  <si>
    <t>Деснянська районна  у м. Чернігові Чернігівської області партійна організація партії "Національно-демократичного об'єднання "Україна"</t>
  </si>
  <si>
    <t>Савенко Олександр Васильович,</t>
  </si>
  <si>
    <t>Чернігівська обл., м. Чернігів, пр-кт Перемоги,139/609</t>
  </si>
  <si>
    <t>Деснянська районна організація Соціал-демократичної партії України (об'єднаної)</t>
  </si>
  <si>
    <t>Холопцов Микола Михайлович,</t>
  </si>
  <si>
    <t>Чернігівська обл., Коропський р., с. Оболоння, вул. Леніна, 141</t>
  </si>
  <si>
    <t>Оболонський первинний осередок Коропської районної організації Української Народної Партії</t>
  </si>
  <si>
    <t>22/297</t>
  </si>
  <si>
    <t>Левицький Микола Іванович,</t>
  </si>
  <si>
    <t>Чернігівська обл., м. Чернігів, пр-кт Миру,35/114</t>
  </si>
  <si>
    <t>Первинна організація Деснянського району м.Чернігова "Народної партії вкладників та соціального захисту"</t>
  </si>
  <si>
    <t>Дзюба Володимир Вікторович,</t>
  </si>
  <si>
    <t>Чернігівська обл., Куликівський р., смт Куликівка, вул. Щорса,81, кв. 16</t>
  </si>
  <si>
    <t>Куликівський первинний осередок Куликівської районної організації Соціалістичної партії України</t>
  </si>
  <si>
    <t>Сова Микола Григорович,</t>
  </si>
  <si>
    <t>Чернігівська обл., Куликівський р., с. Ковчин, вул. Коцюбинського, 27</t>
  </si>
  <si>
    <t>Ковчинський первинний осередок Куликівської районної організації Соціалістичної партії України</t>
  </si>
  <si>
    <t>Майшев Олександр Олегович,</t>
  </si>
  <si>
    <t>Деснянська районна організація Української Народної партії</t>
  </si>
  <si>
    <t>Іваницька Олена Григорівна,</t>
  </si>
  <si>
    <t>Чернігівська обл., Коропський р., с. Свердловка, вул. Свердлова,63</t>
  </si>
  <si>
    <t>Свердловський первинний осередок Коропської районної організації Української Народної Партії</t>
  </si>
  <si>
    <t>Лебідь Валентин Анатолійович,</t>
  </si>
  <si>
    <t>Чернігівська обл., Коропський р., с. Шабалинів, вул. Леніна,158</t>
  </si>
  <si>
    <t>Шабалинівський первинний осередок районної організації Української Народної Партії</t>
  </si>
  <si>
    <t>Нестеренко Микола Семенович,</t>
  </si>
  <si>
    <t>Чернігівська обл., Куликівський р., с. Виблі, вул. Шевченко, 21</t>
  </si>
  <si>
    <t>Вибельський первинний осередок Куликівської районної організації Соціалістичної партії України</t>
  </si>
  <si>
    <t>Домашенко Сергій Петрович,</t>
  </si>
  <si>
    <t>Чернігівська обл., м. Чернігів, вул.Мстиславська,14/1</t>
  </si>
  <si>
    <t>Деснянська районна організація політичної партії  "Молода Україна"</t>
  </si>
  <si>
    <t>Буров Олександр Вікторович,</t>
  </si>
  <si>
    <t>Чернігівська обл., Коропський р., смт Понорниця, вул. Московська,35</t>
  </si>
  <si>
    <t>Понорницький первинний осередок Коропської районної організації Української Народної Партії</t>
  </si>
  <si>
    <t>Тригубенко Анатолій Харитонович,</t>
  </si>
  <si>
    <t>Чернігівська обл., Куликівський р., с. Орлівка, вул. Молодіжна, 26</t>
  </si>
  <si>
    <t>Орлівський первинний осередок Куликівської районної організації Соціалістичної партії України</t>
  </si>
  <si>
    <t>Шитвинков Андрій Анатолійович,</t>
  </si>
  <si>
    <t>Чернігівська обл., Коропський р., с. Покошичі, вул. Московська,51</t>
  </si>
  <si>
    <t>Покошицький первинний осередок Коропської районної організації Української Народної Партії</t>
  </si>
  <si>
    <t>Губар Тарас Петрович, Голова</t>
  </si>
  <si>
    <t>Чернігівська обл., м. Чернігів, вул.Старобілоуська,25-б</t>
  </si>
  <si>
    <t>Деснянська районна організація Соціалістичної партії України</t>
  </si>
  <si>
    <t>Деревянко Євгенія Миколаївна,</t>
  </si>
  <si>
    <t>Чернігівська обл., м. Прилуки, вул. Пушкіна, 20, кв. 1</t>
  </si>
  <si>
    <t>Первинний осередок № 15 Прилуцької міської організації Єдиного Центру</t>
  </si>
  <si>
    <t>Кулініч Олександр Іванович,</t>
  </si>
  <si>
    <t>Чернігівська обл., Куликівський р., с. Салтикова Дівиця, вул. Куликівський шлях. 91</t>
  </si>
  <si>
    <t>Салтиково-Дівицький первинний осередок Куликівської районної організації Соціалістичної партії України</t>
  </si>
  <si>
    <t>Мироненко Володимир Олександрович,</t>
  </si>
  <si>
    <t>Чернігівська обл., Менський р., с. Ленінівка, вул. Зарічна,5</t>
  </si>
  <si>
    <t>Ленінівська  первинна організація Менської районної організації Республіканської партії України</t>
  </si>
  <si>
    <t>Овсієнко Ганна Петрівна,</t>
  </si>
  <si>
    <t>Чернігівська обл., Менський р., с. Ушня, вул. Польова,8</t>
  </si>
  <si>
    <t>Ушнянська первинна організація Менської районної організації Республіканської партії України</t>
  </si>
  <si>
    <t>Челобієва Наталія Василівна,</t>
  </si>
  <si>
    <t>Чернігівська обл., Коропський р., с. Будище, вул. Гагаріна,15</t>
  </si>
  <si>
    <t>Будищенський первинний осередок Коропської районної організації Української Народної Партії</t>
  </si>
  <si>
    <t>Гайдай Оксана Володимирівна,</t>
  </si>
  <si>
    <t>Чернігівська обл., м. Прилуки, 2пров. Червоноармійський, 5</t>
  </si>
  <si>
    <t>Первинний осередок № 16 Прилуцької міської організації Єдиного Центру</t>
  </si>
  <si>
    <t>Соколенко Ольга В"ячеславівна,</t>
  </si>
  <si>
    <t>Чернігівська обл., Менський р., с. Осьмаки, вул.Шевченка,86</t>
  </si>
  <si>
    <t>Осьмаківська первинна організація Менської районної організації Республіканської партії України</t>
  </si>
  <si>
    <t>Момот Петро Васильович,</t>
  </si>
  <si>
    <t>Чернігівська обл., Куликівський р., с. Авдіївка, вул. Центральна, 12</t>
  </si>
  <si>
    <t>Авдіївський первинний осередок Куликівської районної організації Соціалістичної партії України</t>
  </si>
  <si>
    <t>Демонський Микола Маркович,</t>
  </si>
  <si>
    <t>Чернігівська обл., Коропський р., с. Придеснянське, вул. Микитенка,14</t>
  </si>
  <si>
    <t>Придеснянський первинний осередок Коропської районної організації Української Народної Партії</t>
  </si>
  <si>
    <t>Желізний Володимир Ананієвич,</t>
  </si>
  <si>
    <t>Чернігівська обл., Куликівський р., с. Дроздівка, вул. Грушевського, 19</t>
  </si>
  <si>
    <t>Дроздівський первинний осередок Куликівської районної організації Соціалістичної партії України</t>
  </si>
  <si>
    <t>Зюзя Ольга Василівна,</t>
  </si>
  <si>
    <t>Чернігівська обл., Козелецький р., смт Козелець, вул. Московська, буд. 6, кв. 1</t>
  </si>
  <si>
    <t>Козелецька первинна партійна організація №10 Козелецької районної організації Соціалістичної партії України</t>
  </si>
  <si>
    <t>Павлюк Василь Іванович,</t>
  </si>
  <si>
    <t>Чернігівська обл., Коропський р., с. Краснопілля, вул. Травнева,59</t>
  </si>
  <si>
    <t>Краснопільський первинний осередок Коропської районної організації Української Народної Партії</t>
  </si>
  <si>
    <t>Любенко Наталія Петрівна,</t>
  </si>
  <si>
    <t>Чернігівська обл., Менський р., смт Макошине, вул. Миру,1/1</t>
  </si>
  <si>
    <t>Макошинська первинна організація Менської районної організації Республіканської партії України</t>
  </si>
  <si>
    <t>Ліпець Василь Левович,</t>
  </si>
  <si>
    <t>Чернігівська обл., Куликівський р., с. Хибалівка, вул. Чкалова, 19</t>
  </si>
  <si>
    <t>Хибалівський первинний осередок Куликівської районної організації Соціалістичної партії України</t>
  </si>
  <si>
    <t>Четвертик Сергій Миколайович,</t>
  </si>
  <si>
    <t>Чернігівська обл., Коропський р., с. Розльоти, вул. Аграрна, 2</t>
  </si>
  <si>
    <t>Розльотівський первинний осередок Коропської районної організації Української Народної Партії</t>
  </si>
  <si>
    <t>Пономаренко Микола Іванович,</t>
  </si>
  <si>
    <t>Чернігівська обл., Козелецький р., смт Козелець, вул. Сидорука, буд. 17</t>
  </si>
  <si>
    <t>Козелецька первинна партійна організація №11 Козелецької районної організації Соціалістичн партії України</t>
  </si>
  <si>
    <t>Кулик Михайло Петрович,</t>
  </si>
  <si>
    <t>Чернігівська обл., Коропський р., с. Мезин, вул. Зарічна,31</t>
  </si>
  <si>
    <t>Мезинський первинний осередок Коропської районної організації Української Народної Партії</t>
  </si>
  <si>
    <t>Міщенко Тетяна Василівна,</t>
  </si>
  <si>
    <t>Чернігівська обл., Менський р., с. Городище, вул. Набережна,68</t>
  </si>
  <si>
    <t>Городищенська первинна організація Менської районної організації Республіканської партії України</t>
  </si>
  <si>
    <t>Стєшин Руслан Юрійович,</t>
  </si>
  <si>
    <t>Чернігівська обл., Козелецький р., смт Козелець, вул. Московська, буд. 6, кв. 2</t>
  </si>
  <si>
    <t>Козелецька первинна партійна організація №13 Козелецької районної організації Соціалістичної партії України</t>
  </si>
  <si>
    <t>Аношко Наталія Миколаївна,</t>
  </si>
  <si>
    <t>Чернігівська обл., вул. Індустріальна, 7</t>
  </si>
  <si>
    <t>Первинна партійна організація №1 політичної партії Соціал Демократична партія України (об'єднана) м. Мена</t>
  </si>
  <si>
    <t>Джуман Марія Яківна,</t>
  </si>
  <si>
    <t>Часнівцівська первинна партійна організація №1 Козелецької районної організації Соціалістичн партії України</t>
  </si>
  <si>
    <t>Хоменко Наталія Іванівна,</t>
  </si>
  <si>
    <t>Чернігівська обл., Коропський р., с. Карильське, вул. Центральна,38</t>
  </si>
  <si>
    <t>Карильський первинний осередок Коропської районної організації Української Народної Партії</t>
  </si>
  <si>
    <t>Кордаш  Ніна Юхимівна , Голова</t>
  </si>
  <si>
    <t>Чернігівська обл., Менський р., м. Мена, вул. Гагаріна, 56</t>
  </si>
  <si>
    <t>Первинна партійна організація №2 політичної партії Соціал Демократична партія України (об'єднана) м. Мена</t>
  </si>
  <si>
    <t>Грищенко Ірина Олексіївна,</t>
  </si>
  <si>
    <t>Чернігівська обл., Менський р., сщ Чапаєвка, вул. Перемоги, 16/1</t>
  </si>
  <si>
    <t>Чапаївська первинна організація Менської районної організації Республіканської партії України</t>
  </si>
  <si>
    <t>Северінова Людмила Василівна,</t>
  </si>
  <si>
    <t>Чернігівська обл., Менський р., м. Мена, вул. Коцюбинського, 8"А"</t>
  </si>
  <si>
    <t>Первинна партійна організація №3 політичної партії Соціал Демократична партія України (об'єднана) м. Мена</t>
  </si>
  <si>
    <t>Сукретний Микола Андрійович,</t>
  </si>
  <si>
    <t>Чернігівська обл., Козелецький р., с. Берлози, вул. Зарічна, буд. 8</t>
  </si>
  <si>
    <t>Берлозівська первинна партійна організація Козелецької районної організації Народної партії</t>
  </si>
  <si>
    <t>Мирошник Валентина Іванівна,</t>
  </si>
  <si>
    <t>Чернігівська обл., Козелецький р., с. Одинці, вул. Л. Українки, буд. 11</t>
  </si>
  <si>
    <t>Одинцівська первинна партійна організація Козелецької районної організації Народної партії</t>
  </si>
  <si>
    <t>Прищепа Валентина Федорівна , Голова</t>
  </si>
  <si>
    <t>Чернігівська обл., Менський р., м. Мена, вул. Жукова, 21</t>
  </si>
  <si>
    <t>Первинна партійна організація №4 політичної партії Соціал Демократична партія України (об'єднана) м. Мена</t>
  </si>
  <si>
    <t>Ярошенко Володимир Петрович,</t>
  </si>
  <si>
    <t>Чернігівська обл., Менський р., с. Киселівка, вул. Леніна,16</t>
  </si>
  <si>
    <t>Киселівська  первинна організація Менської районної організації Республіканської партії України</t>
  </si>
  <si>
    <t>Партека Надія Сергіївна,</t>
  </si>
  <si>
    <t>Чернігівська обл., Козелецький р., с. Пархимів, вул. 50 років Перемоги, буд. 33</t>
  </si>
  <si>
    <t>Пархимівська первинна партійна організація Козелецької районної організації Народної партії</t>
  </si>
  <si>
    <t>Фесюн Михайло Пилипович,</t>
  </si>
  <si>
    <t>Чернігівська обл., Менський р., м. Мена, вул. Довженка, 13"А"</t>
  </si>
  <si>
    <t>Первинна партійна організація №5 політичної партії Соціал Демократична партія України (об'єднана) м. Мена</t>
  </si>
  <si>
    <t>Корнієць Марія Василівна,</t>
  </si>
  <si>
    <t>Чернігівська обл., Козелецький р., с. Олбин, вул. братів Кузьменків, буд. 10а</t>
  </si>
  <si>
    <t>Олбинська первинна партійна організація Козелецької районної організації Народної партії</t>
  </si>
  <si>
    <t>Сорока Любов Григорівна,</t>
  </si>
  <si>
    <t>Чернігівська обл., Козелецький р., с. Омелянів, вул. Шевченка, буд. 40</t>
  </si>
  <si>
    <t>Омелянівська первинна партійна організація Козелецької районної організації Народної партії</t>
  </si>
  <si>
    <t>Дмитренко Василь Петрович,</t>
  </si>
  <si>
    <t>Чернігівська обл., Менський р., м. Мена, вул. Червоноармійська, 8/4</t>
  </si>
  <si>
    <t>Первинна партійна організація №6 політичної партії Соціал Демократична партія України (об'єднана) м. Мена</t>
  </si>
  <si>
    <t>Клименко Людмила Анатоліївна,</t>
  </si>
  <si>
    <t>Чернігівська обл., Менський р., с. Данилівка, вул. Набережна, 14</t>
  </si>
  <si>
    <t>Данилівська первинна організація Менської районної організації Республіканської партії України</t>
  </si>
  <si>
    <t>Сугоняко Сергій Федорович,</t>
  </si>
  <si>
    <t>Чернігівська обл., Козелецький р., с. Пилятин, вул. Шевченка, буд. 52</t>
  </si>
  <si>
    <t>Пилятинська первинна партійна організація Козелецької районної організації Народної партії</t>
  </si>
  <si>
    <t>Ярошенко Оксана  Володимирівна,</t>
  </si>
  <si>
    <t>Чернігівська обл., Менський р., с. Синявка, вул. Леніна,15</t>
  </si>
  <si>
    <t>Синявський первинний осередок Менської районної організації Республіканської партії України</t>
  </si>
  <si>
    <t>Тарасова Ніна Леонідівна,</t>
  </si>
  <si>
    <t>Чернігівська обл., м. Чернігів, вул.Одінцова,16/29</t>
  </si>
  <si>
    <t>Деснянська районна організація  м.Чернігова партії "За права людини"</t>
  </si>
  <si>
    <t>Сипченко Галина Миколаївна,</t>
  </si>
  <si>
    <t>Чернігівська обл., Менський р., м. Мена, вул. Ринкова. 17</t>
  </si>
  <si>
    <t>Первинна партійна організація №7 політичної партії Соціал Демократична партія України (об'єднана) м. Мена</t>
  </si>
  <si>
    <t>Нестеренко Зінаїда Миколаївна,</t>
  </si>
  <si>
    <t>Чернігівська обл., Козелецький р., с. Олексіївщина, вул. Гагаріна, буд. 24а</t>
  </si>
  <si>
    <t>Олексіївщинська первинна партійна організація Козелецької районної організації Народної партії</t>
  </si>
  <si>
    <t>Яковлев Олександр Миколайович,</t>
  </si>
  <si>
    <t>Чернігівська обл., Менський р., с. Величківка, вул. Садова, 1</t>
  </si>
  <si>
    <t>Первинна партійна організація політичної партії Соціал Демократична партія України (об'єднана) с.Величківка</t>
  </si>
  <si>
    <t>Хотькін Ольга Миколаївна,</t>
  </si>
  <si>
    <t>Чернігівська обл., Менський р., с. Семенівка, Пр. Колгоспний,20</t>
  </si>
  <si>
    <t>Семенівська первинна організація Менської районної організації Республіканської партії України</t>
  </si>
  <si>
    <t>Чернігівська обл., м. Чернігів, вул.Бойова,5/28</t>
  </si>
  <si>
    <t>Деснянська районна організація Ліберальної партії України</t>
  </si>
  <si>
    <t>Дець Ганна Іванівна,</t>
  </si>
  <si>
    <t>Чернігівська обл., Козелецький р., с. Надинівка, вул. Зелена, буд. 12</t>
  </si>
  <si>
    <t>Надинівська первинна партійна організація Козелецької районної організації Народної партії</t>
  </si>
  <si>
    <t>Ломаненко Сергій Васильович,</t>
  </si>
  <si>
    <t>Чернігівська обл., Менський р., с. Волосківці, вул. Перемоги, 6</t>
  </si>
  <si>
    <t>Первинна партійна організація політичної партії Соціал Демократична партія України (об'єднана) с.Волосківці</t>
  </si>
  <si>
    <t>Науменко Степан Степанович,</t>
  </si>
  <si>
    <t>Чернігівська обл., Козелецький р., с. Лемеші, вул. Незалежності, буд. 27</t>
  </si>
  <si>
    <t>Лемешівська первинна партійна організація Козелецької районної організації Соціалістичної партії України</t>
  </si>
  <si>
    <t>Панченко Юрій Іванович,</t>
  </si>
  <si>
    <t>Деснянська районна організація партії "Солідарність " у м.Чернігові</t>
  </si>
  <si>
    <t>Чернігівська обл., Менський р., с. Городище, вул. Леніна, 7</t>
  </si>
  <si>
    <t>Первинна партійна організація політичної партії Соціал Демократична партія України (об'єднана) с.Городище</t>
  </si>
  <si>
    <t>Жидков Вадим Володимирович,</t>
  </si>
  <si>
    <t>Чернігівська обл., Козелецький р., смт Козелець, вул. Франка, буд. 7а</t>
  </si>
  <si>
    <t>Козелецька первинна організація Козелецької районної організації Громадянської партії "Пора"</t>
  </si>
  <si>
    <t>Хорджаєв Володимир Миколайович,</t>
  </si>
  <si>
    <t>Чернігівська обл., Менський р., м. Мена, вул. Жовтнева,4/33</t>
  </si>
  <si>
    <t>Менський первинний осередок Менської районної організації Республіканської партії України</t>
  </si>
  <si>
    <t>Швидун Володимир Борисович,</t>
  </si>
  <si>
    <t>Чернігівська обл., м. Чернігів, вул.Самострова 11 кв. 55</t>
  </si>
  <si>
    <t>Деснянська районна організація Республіканської Християнської партії в м.Чернігові</t>
  </si>
  <si>
    <t>Мотіс Тамара Миколаївна,</t>
  </si>
  <si>
    <t>Чернігівська обл., Коропський р., с. Пролетарське, вул. Леніна,1</t>
  </si>
  <si>
    <t>Пролетарська первинна партійна організація Коропської районної організації Соціалістичної партії України</t>
  </si>
  <si>
    <t>Олефіренко Світлана Борисівна,</t>
  </si>
  <si>
    <t>Чернігівська обл., Коропський р., с. Пуста Гребля</t>
  </si>
  <si>
    <t>Пустогребельська первинна партійна організація Коропської районної організації Соціалістичної партії України</t>
  </si>
  <si>
    <t>Лавриненко Федір Павлович,</t>
  </si>
  <si>
    <t>Чернігівська обл., Менський р., с. Данилівка, вул. Миру, 80</t>
  </si>
  <si>
    <t>Первинна партійна організація політичної партії Соціал Демократична партія України (об'єднана) с.Данилівка</t>
  </si>
  <si>
    <t>Краснопольська Олена Віталіївна,</t>
  </si>
  <si>
    <t>Чернігівська обл., м. Прилуки, вул. Ярмакова, буд. 41, корп. 3, кв. 51</t>
  </si>
  <si>
    <t>Первинний осередок №17 Прилуцької міської організації Єдиного Центру</t>
  </si>
  <si>
    <t>Гавриленко Володимир Петрович,</t>
  </si>
  <si>
    <t>Оболонська первинна партійна організація Коропської районної організації Соціалістичної партії України</t>
  </si>
  <si>
    <t>Антоненко Іван Іванович,</t>
  </si>
  <si>
    <t>Чернігівська обл., Менський р., с. Дягова, вул. Радянська, 62</t>
  </si>
  <si>
    <t>Первинна партійна організація політичної партії Соціал Демократична партія України (об'єднана) с.Дягова</t>
  </si>
  <si>
    <t>Чернігівська обл., Коропський р., с. Придеснянське, вул. Космонавтів,17</t>
  </si>
  <si>
    <t>Придеснянська первинна партійна організація Коропської районної організації Соціалістичної партії України</t>
  </si>
  <si>
    <t>Чернігівська обл., м. Чернігів, вул. Бойова,5/28</t>
  </si>
  <si>
    <t>Деснянська районна організація м.Чернігіова Партії реабілітації тяжкохворих України</t>
  </si>
  <si>
    <t>Іллющенко Людмила Михайлівна,</t>
  </si>
  <si>
    <t>Чернігівська обл., Коропський р., с. Вільне</t>
  </si>
  <si>
    <t>Вільнянська первинна партійна організація Коропської районної організації Соціалістичної партії України</t>
  </si>
  <si>
    <t>Жила Валентина Миколаївна,</t>
  </si>
  <si>
    <t>Чернігівська обл., Менський р., с. Жовтневе, вул. Молодіжна, 2</t>
  </si>
  <si>
    <t>Первинна партійна організація політичної партії Соціал Демократична партія України (об'єднана) с.Жовтневе</t>
  </si>
  <si>
    <t>Сиромля Андрій Григорович,</t>
  </si>
  <si>
    <t>Чернігівська обл., Менський р., с. Стольне, вул. Шкільна,16</t>
  </si>
  <si>
    <t>Стольненський первинний осередок Менської районної організації Республіканської партії України</t>
  </si>
  <si>
    <t>Клименко Микола Олександрович,</t>
  </si>
  <si>
    <t>Чернігівська обл., Коропський р., с. Розльоти</t>
  </si>
  <si>
    <t>Розльотівська первинна партійна організація Коропської районної організації Соціалістичної партії України</t>
  </si>
  <si>
    <t>Лавриненко Віктор Миколайович,</t>
  </si>
  <si>
    <t>Горохівська первинна партійна організація Коропської районної організації Соціалістичної партії України</t>
  </si>
  <si>
    <t>Старостенко Володимир Леонідович,</t>
  </si>
  <si>
    <t>Чернігівська обл., Менський р., с. Киселівка, вул. Титовського, 7</t>
  </si>
  <si>
    <t>Первинна партійна організація політичної партії Соціал Демократична партія України (об'єднана) с.Киселівка</t>
  </si>
  <si>
    <t>Шинкарьов Володимир Борисович,</t>
  </si>
  <si>
    <t>Чернігівська обл., Коропський р., с. Вишеньки</t>
  </si>
  <si>
    <t>Вишеньківська первинна партійна організація Коропської районної організації Соціалістичної партії України</t>
  </si>
  <si>
    <t>Назаренко Анатолій Олексійович,</t>
  </si>
  <si>
    <t>Чернігівська обл., Менський р., с. Бірківка, Пров.Польовий,5</t>
  </si>
  <si>
    <t>Бірківський первинний осередок Менської районної організації Республіканської партії України</t>
  </si>
  <si>
    <t>Дерьога Михайло Михайлович,</t>
  </si>
  <si>
    <t>Чернігівська обл., Коропський р., с. Іваньків</t>
  </si>
  <si>
    <t>Іваньківська первинна партійна організація Коропської районної організації Соціалістичної партії України</t>
  </si>
  <si>
    <t>Лавська Світлана Миколаївна,</t>
  </si>
  <si>
    <t>Чернігівська обл., Менський р., с. Куковичі, вул. 1 Травня, 50</t>
  </si>
  <si>
    <t>Первинна партійна організація політичної партії Соціал Демократична партія України (об'єднана) с.Куковичі</t>
  </si>
  <si>
    <t>Папка Петро Васильович,</t>
  </si>
  <si>
    <t>Чернігівська обл., Коропський р., смт Понорниця</t>
  </si>
  <si>
    <t>Понорницька первинна партійна організація №2 Коропської районної організації Соціалістичної партії України</t>
  </si>
  <si>
    <t>Глаголєва Світлана Іванівна,</t>
  </si>
  <si>
    <t>Чернігівська обл., м. Чернігів, вул.І Травня,163/74</t>
  </si>
  <si>
    <t>Деснянська районна організація м.Чернігіова Української партії "Єдність"</t>
  </si>
  <si>
    <t>Колісниченко Наталія Іванівна,</t>
  </si>
  <si>
    <t>Чернігівська обл., Коропський р., смт Короп, вул. Жуковського,41</t>
  </si>
  <si>
    <t>Коропська первинна партійна організація №2 Соціалістичної партії України</t>
  </si>
  <si>
    <t>Косовненко  Алла Іванівна , Голова</t>
  </si>
  <si>
    <t>Чернігівська обл., Менський р., с. Ленінівка, вул. Радянська, 39</t>
  </si>
  <si>
    <t>Первинна партійна організація політичної партії Соціал Демократична партія України (об'єднана) с.Ленінівка</t>
  </si>
  <si>
    <t>Кравченко Ігор Андрійович,</t>
  </si>
  <si>
    <t>Чернігівська обл., Коропський р., с. Риботин, вул. Берегова, 35</t>
  </si>
  <si>
    <t>Риботинська первинна партійна організація Коропської районної організації Соціалістичної партії України</t>
  </si>
  <si>
    <t>Роговий Віталій Михайлович,</t>
  </si>
  <si>
    <t>Чернігівська обл., Менський р., с. Ліски, вул. Перемоги, 28</t>
  </si>
  <si>
    <t>Первинна партійна організація політичної партії Соціал Демократична партія України (об'єднана) с.Ліски</t>
  </si>
  <si>
    <t>Костюченко Валентина Федорівна,</t>
  </si>
  <si>
    <t>Чернігівська обл., Менський р., с. Блистова, вул. Мацуєва,44</t>
  </si>
  <si>
    <t>Блистівський первинний осередок Менської районної організації Республіканської партії України</t>
  </si>
  <si>
    <t>Касьяненко Григорій Володимирович,</t>
  </si>
  <si>
    <t>Чернігівська обл., Коропський р., смт Короп, вул. Київська,8, кв. 8</t>
  </si>
  <si>
    <t>Коропська районна організація Соціалістичної партії України</t>
  </si>
  <si>
    <t>Глибовець Андрій Анатолійович,</t>
  </si>
  <si>
    <t>Чернігівська обл., Козелецький р., с. Морівськ, вул. Леніна, буд. 41</t>
  </si>
  <si>
    <t>Моровський первинний осередок Козелецької районної організації Українська соціал - демократична партія</t>
  </si>
  <si>
    <t>Ткаченко Андрій Миколайович,</t>
  </si>
  <si>
    <t>Чернігівська обл., Менський р., с. Локнисте, вул. Молодіжна, 14</t>
  </si>
  <si>
    <t>Первинна партійна організація політичної партії Соціал Демократична партія України (об'єднана) с.Локнисте</t>
  </si>
  <si>
    <t>Романченко В.О.,</t>
  </si>
  <si>
    <t>Чернігівська обл., м. Чернігів, вул.Лермонтова,4/2</t>
  </si>
  <si>
    <t>Деснянська районна організація Комуністичної партії робітників і селян</t>
  </si>
  <si>
    <t>Возіян Світлана Володимирівна,</t>
  </si>
  <si>
    <t>Чернігівська обл., Менський р., с. Дягова, вул. Павленка, 48</t>
  </si>
  <si>
    <t>Дягівський первинний осередок Менської районної організації Республіканської партії України</t>
  </si>
  <si>
    <t>Тройченко Лідія Андріївна,</t>
  </si>
  <si>
    <t>Чернігівська обл., Козелецький р., смт Козелець, вул. Кірова, буд. 17</t>
  </si>
  <si>
    <t>Козелецька первинна партійна організація №2 Козелецької районної організації Республіканської партії України</t>
  </si>
  <si>
    <t>Чернігівська обл., Менський р., смт Макошине, вул. Свердлова, 15</t>
  </si>
  <si>
    <t>Первинна партійна організація політичної партії Соціал Демократична партія України (об'єднана) с.Макошино</t>
  </si>
  <si>
    <t>Касаткіна Тамара Іванівна,</t>
  </si>
  <si>
    <t>Чернігівська обл., м. Чернігів, вул.Шевченка,305а</t>
  </si>
  <si>
    <t>Деснянська районна організація м.Чернігіова  "Жінки за майбутнє" Всеукраїнського політичного об'єднання</t>
  </si>
  <si>
    <t>Єфріменко Людмила Володимирівна,</t>
  </si>
  <si>
    <t>Чернігівська обл., Козелецький р., с. Чемер, вул. Промислова, буд. 15</t>
  </si>
  <si>
    <t>Чемерська первинна партійна організація Козелецької районної організації Республіканської партії України</t>
  </si>
  <si>
    <t>Пилипенко Михайло Васильович,</t>
  </si>
  <si>
    <t>Коропський первинний осередок Коропської районної організації Селянської партії України</t>
  </si>
  <si>
    <t>Баклажко Микола Васильович,</t>
  </si>
  <si>
    <t>Чернігівська обл., Менський р., с. Миколаївка, вул. Леніна, 31</t>
  </si>
  <si>
    <t>Первинна партійна організація політичної партії Соціал Демократична партія України (об'єднана) с.Миколаївка</t>
  </si>
  <si>
    <t>Мисник Микола Олексійович,</t>
  </si>
  <si>
    <t>Чернігівська обл., Коропський р., с. Червоне, вул. Молодіжна, 5</t>
  </si>
  <si>
    <t>Червоненський первинний осередок Коропської районної організації Селянської партії України</t>
  </si>
  <si>
    <t>Полосьмак Оксана Миколаївна,</t>
  </si>
  <si>
    <t>Чернігівська обл., Менський р., с. Феськівка, вул. Партизанська,12</t>
  </si>
  <si>
    <t>Феськівський первинний осередок Менської районної організації Республіканської партії України</t>
  </si>
  <si>
    <t>Скорик Любов Іванівна,</t>
  </si>
  <si>
    <t>Чернігівська обл., Коропський р., с. Вільне, вул. Шевченка, 27</t>
  </si>
  <si>
    <t>Вільненський первинний осередок Коропської районної організації Селянської партії України</t>
  </si>
  <si>
    <t>Карацюба Надія Михайлівна,</t>
  </si>
  <si>
    <t>Чернігівська обл., Коропський р., с. Риботин, вул. Зої Космодем'янської</t>
  </si>
  <si>
    <t>Риботинський первинний осередок Коропської районної організації Селянської партії України</t>
  </si>
  <si>
    <t>Фесенко Людмила Федорівна,</t>
  </si>
  <si>
    <t>Чернігівська обл., Менський р., с. Осьмаки, вул. Шевченка, 101</t>
  </si>
  <si>
    <t>Первинна партійна організація політичної партії Соціал Демократична партія України (об'єднана) с.Осьмаки</t>
  </si>
  <si>
    <t>Лук"яненко Ніна Вікторівна,</t>
  </si>
  <si>
    <t>Чернігівська обл., Менський р., с. Слобідка, вул. Братів Федоренків, 53</t>
  </si>
  <si>
    <t>Слобідський первинний осередок Менської районної організації Республіканської партії України</t>
  </si>
  <si>
    <t>Попова Галина Миколаївна,</t>
  </si>
  <si>
    <t>Чернігівська обл., м. Чернігів, вул. Пролетарська,4/8</t>
  </si>
  <si>
    <t>Деснянська районна організація м.Чернігіова політичної партії "Яблуко"</t>
  </si>
  <si>
    <t>Мотліч Олексій Васильович,</t>
  </si>
  <si>
    <t>Чернігівська обл., Коропський р., с. Жовтневе, вул. Першотравнева, 3-а</t>
  </si>
  <si>
    <t>Жовтневий первинний осередок Коропської районної організації Селянської партії України</t>
  </si>
  <si>
    <t>Ларкін Микола Петрович,</t>
  </si>
  <si>
    <t>Чернігівська обл., Менський р., с. Семенівка, вул. Першотравнева, 20</t>
  </si>
  <si>
    <t>Первинна партійна організація політичної партії Соціал Демократична партія України (об'єднана) с.Семенівка</t>
  </si>
  <si>
    <t>Андрійченко Галина Миколаївна,</t>
  </si>
  <si>
    <t>Чернігівська обл., м. Прилуки, вул. Київська, 216, кв. 105</t>
  </si>
  <si>
    <t>Первинний осередок №18 Прилуцької міської організації Єдиного Центру</t>
  </si>
  <si>
    <t>Чернігівська обл., Коропський р., с. Райгородок, вул. Шевченка,72</t>
  </si>
  <si>
    <t>Райгородоцький первинний осередок Коропської районної організації Селянської партії України</t>
  </si>
  <si>
    <t>Валентій Галина  Михайлівна,</t>
  </si>
  <si>
    <t>Чернігівська обл., Менський р., с. Жовтневе, вул. Молодіжна,20</t>
  </si>
  <si>
    <t>Жовтневський первинний осередок Менської районної організації Республіканської партії України</t>
  </si>
  <si>
    <t>Левенець Олег Олександрович,</t>
  </si>
  <si>
    <t>Чернігівська обл., Менський р., с. Синявка, вул. Щорса, 9</t>
  </si>
  <si>
    <t>Первинна партійна організація політичної партії Соціал Демократична партія України (об'єднана) с.Синявка</t>
  </si>
  <si>
    <t>Сидільников Сергій Петрович,</t>
  </si>
  <si>
    <t>Чернігівська обл., м. Чернігів, вул.красносільського,73/33</t>
  </si>
  <si>
    <t>Деснянське районна партійна організація Всеукраїнської партії "Нова сила"</t>
  </si>
  <si>
    <t>Коваль Микола Васильович,</t>
  </si>
  <si>
    <t>Чернігівська обл., Коропський р., с. Верба, вул. Садова,12</t>
  </si>
  <si>
    <t>Вербівський первинний осередок Коропської районної організації Селянської партії України</t>
  </si>
  <si>
    <t>Половинко Василь Артемович,</t>
  </si>
  <si>
    <t>Чернігівська обл., Коропський р., с. Пролетарське, вул. Зоряна,2</t>
  </si>
  <si>
    <t>Пролетарський первинний осередок Коропської районної організації Селянської партії України</t>
  </si>
  <si>
    <t>Ключей Михайло Михайлович,</t>
  </si>
  <si>
    <t>Чернігівська обл., Менський р., с. Ушня, вул. Пролетарська, 1</t>
  </si>
  <si>
    <t>Первинна партійна організація політичної партії Соціал Демократична партія України (об'єднана) с.Ушня</t>
  </si>
  <si>
    <t>2-24</t>
  </si>
  <si>
    <t>Соловйов Агрепина Георгіївна,</t>
  </si>
  <si>
    <t>Чернігівська обл., Прилуцький р., с. Дубовий Гай, вул. Вишнева, 5б</t>
  </si>
  <si>
    <t>Дубовогаївський первинний осередок Української Народної Партії</t>
  </si>
  <si>
    <t>Величко Ніна Петрівна,</t>
  </si>
  <si>
    <t>Чернігівська обл., Коропський р., с. Нехаївка, вул. Набережна,87</t>
  </si>
  <si>
    <t>Нехаївський первинний осередок Коропської районної організації Селянської партії України</t>
  </si>
  <si>
    <t>Шуман Павло Миколайович,</t>
  </si>
  <si>
    <t>Чернігівська обл., м. Чернігів, вул. Мстиславська,57</t>
  </si>
  <si>
    <t>Деснянська районна організація Партії промисловців і підприємців України м. Чернігова</t>
  </si>
  <si>
    <t>Кот Юрій Іванович,</t>
  </si>
  <si>
    <t>Чернігівська обл., Менський р., с. Феськівка, вул. Леніна, 17"А"</t>
  </si>
  <si>
    <t>Первинна партійна організація політичної партії Соціал Демократична партія України (об'єднана) с.Феськівка</t>
  </si>
  <si>
    <t>Бутаренко Наталія Василівна,</t>
  </si>
  <si>
    <t>Чернігівська обл., Коропський р., смт Понорниця, вул. Свириденка,44</t>
  </si>
  <si>
    <t>Понорницький первинний осередок Коропської районної організації Селянської партії України</t>
  </si>
  <si>
    <t>2-119</t>
  </si>
  <si>
    <t>Ходько Микола Михайлович,</t>
  </si>
  <si>
    <t>Чернігівська обл., Прилуцький р., с. Полонки, вул. Пушкіна, 19</t>
  </si>
  <si>
    <t>Полонський первинний осередок Української Народної Партії</t>
  </si>
  <si>
    <t>Прокопенко Григорій Іванович,</t>
  </si>
  <si>
    <t>Чернігівська обл., Коропський р., с. Карильське, вул. Польова, 11</t>
  </si>
  <si>
    <t>Карильський первинний осередок Коропської районної організації Селянської партії України</t>
  </si>
  <si>
    <t>Чернігівська обл., м. Чернігів, вул.Малиновського,38/1</t>
  </si>
  <si>
    <t>Деснянська районна організація Народного Руху України за єдність</t>
  </si>
  <si>
    <t>Чернігівська обл., Менський р., сщ Чапаєвка, вул. Перемоги, 80</t>
  </si>
  <si>
    <t>Первинна партійна організація політичної партії Соціал Демократична партія України (об'єднана) с.Чапаївка</t>
  </si>
  <si>
    <t>Костира Василь Григорович,</t>
  </si>
  <si>
    <t>Чернігівська обл., Коропський р., с. Сохачі, вул. 30 років Перемоги,97</t>
  </si>
  <si>
    <t>Сохачівський первинний осередок Коропської районної організації Селянської партії України</t>
  </si>
  <si>
    <t>Виноградова Світлана Костянтинівна,</t>
  </si>
  <si>
    <t>Чернігівська обл., Коропський р., с. Оболоння, вул. К. Суднова, 70</t>
  </si>
  <si>
    <t>Оболоньський первинний осередок Коропської районної організації Селянської партії України</t>
  </si>
  <si>
    <t>Пушкарьова Олена Олексіївна, Голова</t>
  </si>
  <si>
    <t>Чернігівська обл., м. Прилуки, вул. Гвардійська, 98, кв. 16</t>
  </si>
  <si>
    <t>Прилуцька районна організація Української Народної Партії</t>
  </si>
  <si>
    <t>Бас Ніна Павлівна,</t>
  </si>
  <si>
    <t>Чернігівська обл., м. Чернігів, вул.Шевченка,105а</t>
  </si>
  <si>
    <t>Чернігівська міська організація Всеукраїнського політичного об'єднання "Жінки за майбутнє"</t>
  </si>
  <si>
    <t>Андрієвська НІна Григорівна,</t>
  </si>
  <si>
    <t>Чернігівська обл., Коропський р., с. Вишеньки, вул. Лагошного,8</t>
  </si>
  <si>
    <t>Вишеньківський первинний осередок Коропської районної організації Селянської партії України</t>
  </si>
  <si>
    <t>Надточій Олександр Іванович,</t>
  </si>
  <si>
    <t>Чернігівська обл., Щорський р., м. Щорс, вул. Б.Хмельницького буд. 114</t>
  </si>
  <si>
    <t>Щорська районна організація Партії розбудови, правозахисту недержавних організацій України - "Партія правозахисту"</t>
  </si>
  <si>
    <t>Карацюба Олексій Юхимович,</t>
  </si>
  <si>
    <t>Чернігівська обл., Коропський р., смт Короп, вул. Незалежності, 12/2</t>
  </si>
  <si>
    <t>Коропська районна організація Селянської партії України</t>
  </si>
  <si>
    <t>Кузьменкова Галина Артемівна,</t>
  </si>
  <si>
    <t>Чернігівська обл., м. Чернігів, вул.Д.Ібаруррі,80/114</t>
  </si>
  <si>
    <t>Чернігівська міська організація Партії Пенсіонерів України</t>
  </si>
  <si>
    <t>Олійник Ганна Федорівна,</t>
  </si>
  <si>
    <t>Чернігівська обл., Коропський р., с. Будище, вул. Заріччя,2</t>
  </si>
  <si>
    <t>Шмаровоз  Ірина Валентинівна,</t>
  </si>
  <si>
    <t>Чернігівська обл., Щорський р., м. Щорс, вул. Володарська буд. 78/а</t>
  </si>
  <si>
    <t>Щорський первинний партійний осередок № 2 Республіканської партії України</t>
  </si>
  <si>
    <t>Комар Микола Миколайович,</t>
  </si>
  <si>
    <t>Чернігівська обл., Коропський р., с. Криски, вул. Калініна,21</t>
  </si>
  <si>
    <t>Крисківська сільська організація Партії регіонів</t>
  </si>
  <si>
    <t>Дорошенко Олена Миколаївна,</t>
  </si>
  <si>
    <t>Чернігівська обл., Коропський р., с. Краснопілля, вул. Центральна, 26</t>
  </si>
  <si>
    <t>Краснопільська сільська організація Партії регіонів</t>
  </si>
  <si>
    <t>Горда Микола Іванович,</t>
  </si>
  <si>
    <t>Чернігівська обл., Бобровицький р., м. Бобровиця, вул.Чернігівська,176/8</t>
  </si>
  <si>
    <t>Бобровицька районна організація Української селянської демократичної партії</t>
  </si>
  <si>
    <t>Кириченко Микола Іванович,</t>
  </si>
  <si>
    <t>Чернігівська обл., Коропський р., с. Райгородок, вул. Гагаріна, 7</t>
  </si>
  <si>
    <t>Райгородська сільська організація Партії регіонів</t>
  </si>
  <si>
    <t>Городиський Петро Ілліч,</t>
  </si>
  <si>
    <t>Чернігівська обл., Коропський р., с. Нехаївка, вул. Братів Галичевих,12</t>
  </si>
  <si>
    <t>Нехаївська сільська організація Партії регіонів</t>
  </si>
  <si>
    <t>Недобор Віктор Тимофійович,</t>
  </si>
  <si>
    <t>Чернігівська обл., Прилуцький р., с. Заїзд, вул. Мазепи, 58</t>
  </si>
  <si>
    <t>Заїздський первинний осередок Прилуцької районної організації Української Народної Партії</t>
  </si>
  <si>
    <t>Надточій Ольга Петрівна,</t>
  </si>
  <si>
    <t>Чернігівська обл., Коропський р., с. Покошичі, вул. Миру, 67</t>
  </si>
  <si>
    <t>Покошицька сільська організація Партії регіонів</t>
  </si>
  <si>
    <t>Сурай Володимир Федорович,</t>
  </si>
  <si>
    <t>Чернігівська обл., Коропський р., с. Радичів, вул. Шевченка,22</t>
  </si>
  <si>
    <t>Радичівська сільська організація Партії регіонів</t>
  </si>
  <si>
    <t>Корнієнко Юлія Михайлівна,</t>
  </si>
  <si>
    <t>Чернігівська обл., Коропський р., с. Розльоти, вул.Перемоги,71</t>
  </si>
  <si>
    <t>Розлетівська сільська організація Партії регіонів</t>
  </si>
  <si>
    <t>Данилова  Людмила Петрівна,</t>
  </si>
  <si>
    <t>Чернігівська обл., Щорський р., м. Щорс, вул. Добруська буд. 11</t>
  </si>
  <si>
    <t>Щорська районна організація політичної партії "Вперед. Україно!"</t>
  </si>
  <si>
    <t>Біленький Володимир Дмитрович,</t>
  </si>
  <si>
    <t>Чернігівська обл., Менський р., с. Слобідка, вул. Братів Федоренко</t>
  </si>
  <si>
    <t>Слобідська первинна організація Менської районної організації Народної Партії</t>
  </si>
  <si>
    <t>Ляховенко Володимир Володимирович,</t>
  </si>
  <si>
    <t>Чернігівська обл., Бобровицький р., с. Озеряни, вул.Леніна,3</t>
  </si>
  <si>
    <t>Озерянський сільський первинний осередок Бобровицькоїрайонної організації партії "Демократичний союз"</t>
  </si>
  <si>
    <t>Трейтяк Алла Геннадіївна,</t>
  </si>
  <si>
    <t>Чернігівська обл., Коропський р., смт Короп, вул. Робітнича,14</t>
  </si>
  <si>
    <t>Коропська селищна організація Партії регіонів</t>
  </si>
  <si>
    <t>Довгуй Юрій Іванович,</t>
  </si>
  <si>
    <t>Чернігівська обл., Коропський р., смт Понорниця, вул. Гагаріна,44</t>
  </si>
  <si>
    <t>Поборницька селищна організація Партії регіонів</t>
  </si>
  <si>
    <t>Хуторний Петро Федорович,</t>
  </si>
  <si>
    <t>Чернігівська обл., Менський р., смт Березна, вул. Гагаріна, 11</t>
  </si>
  <si>
    <t>Березнянський первинний осередок №1 Менської районної організації Народної Партії</t>
  </si>
  <si>
    <t>ралко Віталій Михайлович,</t>
  </si>
  <si>
    <t>Чернігівська обл., Бобровицький р., с. Осокорівка, вул.Кончарська ,2</t>
  </si>
  <si>
    <t>Осокорівський  сільський первинний осередок бобровицької районної організації партії "Демократичний союз"</t>
  </si>
  <si>
    <t>Остапенко Микола Федосійович,</t>
  </si>
  <si>
    <t>Чернігівська обл., Коропський р., с. Верба, вул. Шевченка, 28</t>
  </si>
  <si>
    <t>Вербівська сільська організація Партії регіонів</t>
  </si>
  <si>
    <t>Ємець Михайло Маркович,</t>
  </si>
  <si>
    <t>Чернігівська обл., Менський р., смт Березна, Пр. Колгоспний, 7</t>
  </si>
  <si>
    <t>Березнянський первинний осередок №2 Менської районної організації Народної Партії</t>
  </si>
  <si>
    <t>Приступко  Олександра Василівна,</t>
  </si>
  <si>
    <t>Чернігівська обл., Бобровицький р., с. Горбачі, вул. Шкільна, 24</t>
  </si>
  <si>
    <t>Горбачівський первинний осередок Бобровицької районної організації Всеукраїнського об'єднання "Батьківщина"</t>
  </si>
  <si>
    <t>Данько Наталія Володимирівна,</t>
  </si>
  <si>
    <t>Чернігівська обл., Бобровицький р., с. Рудьківка, вул.Центральна,49</t>
  </si>
  <si>
    <t>Рудьківський сільський первинний осередок бобровицької районної організації партії "Демократичний Союз"</t>
  </si>
  <si>
    <t>Шляхова Антоніна Михайлівна,</t>
  </si>
  <si>
    <t>Чернігівська обл., Бобровицький р., с. Олександрівка, вул.Шевченка,3</t>
  </si>
  <si>
    <t>олександрівський  сільський первинний осередок Бобровицької районної організації Партії "Демократичний союз"</t>
  </si>
  <si>
    <t>Ващенко Василь Васильович,</t>
  </si>
  <si>
    <t>Чернігівська обл., Коропський р., с. Вишеньки, вул. Колесників, 6</t>
  </si>
  <si>
    <t>Вишенківська сільська організація Партії регіонів</t>
  </si>
  <si>
    <t>Мелащенко Галина Борисівна,</t>
  </si>
  <si>
    <t>Чернігівська обл., Бобровицький р., м. Бобровиця, вул. Незалежності, 22</t>
  </si>
  <si>
    <t>Бобровицька районна партійна організація Партії Захисників Вітчизни</t>
  </si>
  <si>
    <t>Покотило Анатолій Васильович,</t>
  </si>
  <si>
    <t>Чернігівська обл., Коропський р., с. Шабалинів, вул. Довженка,9</t>
  </si>
  <si>
    <t>Шабалинівська сільська організація Партії регіонів</t>
  </si>
  <si>
    <t>Коток Тетяна Григорівна,</t>
  </si>
  <si>
    <t>Чернігівська обл., Коропський р., с. Вільне, вул. Заводська, 6/1</t>
  </si>
  <si>
    <t>Вільненська сільська організація Партії регіонів</t>
  </si>
  <si>
    <t>Колешня Руслана Миколаївна,</t>
  </si>
  <si>
    <t>Чернігівська обл., Коропський р., с. Мезин, вул. Шумейківка,22</t>
  </si>
  <si>
    <t>Мезинська сільська організація Партії регіонів</t>
  </si>
  <si>
    <t>Гавриленко Володимир Дмитрович,</t>
  </si>
  <si>
    <t>Чернігівська обл., Коропський р., с. Оболоння, вул. Сабурова,9</t>
  </si>
  <si>
    <t>Оболонська сільська організація Партії регіонів</t>
  </si>
  <si>
    <t>Войтенко Іван Германович,</t>
  </si>
  <si>
    <t>Чернігівська обл., Коропський р., с. Осьмаки, вул. Івана Кулика,75</t>
  </si>
  <si>
    <t>Осьмаківська сільська організація Партії регіонів</t>
  </si>
  <si>
    <t>Дудка Валентина Іванівна,</t>
  </si>
  <si>
    <t>Чернігівська обл., Бобровицький р., м. Бобровиця, вул. Леніна, 51</t>
  </si>
  <si>
    <t>Бобровицька районна організація Всеукраїнського політичного об'єднання "Жінки за майбутнє"</t>
  </si>
  <si>
    <t>Лунка Наталія Василівна,</t>
  </si>
  <si>
    <t>Чернігівська обл., Коропський р., с. Пуста Гребля, вул. Малиновського,3</t>
  </si>
  <si>
    <t>Пустогребельська сільська організація Партії регіонів</t>
  </si>
  <si>
    <t>Горох Антоніна Миколаївна,</t>
  </si>
  <si>
    <t>Чернігівська обл., Коропський р., с. Іваньків, вул. Леніна, 13</t>
  </si>
  <si>
    <t>Іваньківська сільська організація Партії регіонів</t>
  </si>
  <si>
    <t>Кот Надія Миколаївна,</t>
  </si>
  <si>
    <t>Горохівська сільська організація Партії регіонів</t>
  </si>
  <si>
    <t>Лисенко Ірина Анатоліївна,</t>
  </si>
  <si>
    <t>Чернігівська обл., Коропський р., с. Придеснянське, вул. Микитенка,1</t>
  </si>
  <si>
    <t>Придеснянська сільська організація Партії регіонів</t>
  </si>
  <si>
    <t>Комар Володимир Петрович,</t>
  </si>
  <si>
    <t>Чернігівська обл., Коропський р., с. Жернівка, вул. Незалежності,28</t>
  </si>
  <si>
    <t>Жернівська сільська організація Партії регіонів</t>
  </si>
  <si>
    <t>Чернігівська обл., Коропський р., с. Пролетарське, вул. Леніна,9</t>
  </si>
  <si>
    <t>Пролетарська сільська організація Партії регіонів</t>
  </si>
  <si>
    <t>Бригинець Володимир Дмитрович, голова</t>
  </si>
  <si>
    <t>Чернігівська обл., Коропський р., смт Короп, вул. Шевченка, 95</t>
  </si>
  <si>
    <t>Коропська районна організація Партії регіонів</t>
  </si>
  <si>
    <t>Сакун Олена Миколаївна,</t>
  </si>
  <si>
    <t>Чернігівська обл., Коропський р., с. Сохачі, вул. 30 років Перемоги,99</t>
  </si>
  <si>
    <t>Сохачівська сільська організація Партії регіонів</t>
  </si>
  <si>
    <t>Цупко Світлана Іванівна,</t>
  </si>
  <si>
    <t>Чернігівська обл., Коропський р., с. Риботин, вул. Леніна, 55</t>
  </si>
  <si>
    <t>Риботинська сільська організація Партії регіонів</t>
  </si>
  <si>
    <t>Чернігівська обл., Коропський р., с. Рижки, вул. Ягідна,103</t>
  </si>
  <si>
    <t>Рижківська сільська організація Партії регіонів</t>
  </si>
  <si>
    <t>Філько Микола Григорович,</t>
  </si>
  <si>
    <t>Чернігівська обл., Коропський р., с. Свердловка, вул. Свердлова,82</t>
  </si>
  <si>
    <t>Свердловська сільська організація Партії регіонів</t>
  </si>
  <si>
    <t>Пупій Ольга Петрівна,</t>
  </si>
  <si>
    <t>Чернігівська обл., Коропський р., с. Червоне</t>
  </si>
  <si>
    <t>Червоненська сільська організація Партії регіонів</t>
  </si>
  <si>
    <t>Чернігівська обл., Коропський р., с. Атюша, вул. Садова, 43</t>
  </si>
  <si>
    <t>Атюшівська сільська організація Партії регіонів</t>
  </si>
  <si>
    <t>Пантюх Світлана Миколаївна,</t>
  </si>
  <si>
    <t>Чернігівська обл., Коропський р., с. Городище, вул. Центральна,16</t>
  </si>
  <si>
    <t>Городищенська сільська організація Партї регіонів</t>
  </si>
  <si>
    <t>Лабадин Олександр Михайлович,</t>
  </si>
  <si>
    <t>Чернігівська обл., Коропський р., с. Жовтневе, вул. Перемоги, 51</t>
  </si>
  <si>
    <t>Скорик Світлана Валентинівна,</t>
  </si>
  <si>
    <t>Чернігівська обл., Коропський р., с. Лукнове, вул. Миру, 61</t>
  </si>
  <si>
    <t>Лукнівська сільська організація Партії регіонів</t>
  </si>
  <si>
    <t>Сулим Сергій Юхимович,</t>
  </si>
  <si>
    <t>Чернігівська обл., Коропський р., с. Карильське, вул. Грузька,8</t>
  </si>
  <si>
    <t>Карильська сільська організація Партії регіонів</t>
  </si>
  <si>
    <t>Мозирко Олександр Олександрович,</t>
  </si>
  <si>
    <t>Чернігівська обл., Менський р., с. Слобідка, вул. Шкільна ,3</t>
  </si>
  <si>
    <t>Первинна партійна організація політичної партії  Соціал демократична партія України (об'єднана) с. Слобідка</t>
  </si>
  <si>
    <t>Самко Ніна Михайлівна,</t>
  </si>
  <si>
    <t>Чернігівська обл., Козелецький р., с. Данівка, вул. Леніна, буд. 137</t>
  </si>
  <si>
    <t>Данівський первинний осередок Козелецької районної організації Української соціал - демократичної партії</t>
  </si>
  <si>
    <t>Михед Микола Пилипович,</t>
  </si>
  <si>
    <t>Чернігівська обл., Козелецький р., с. Ставиське, вул. Леніна, буд. 10</t>
  </si>
  <si>
    <t>Стависький первинний осередок Козелецької районної організації Української соціал - демократичної партії</t>
  </si>
  <si>
    <t>Голуб Олександр Павлович,</t>
  </si>
  <si>
    <t>Чернігівська обл., Менський р., смт Березна, вул. Комінтерна, 8"Г"</t>
  </si>
  <si>
    <t>Первинна партійна організація №1 політичної партії  Соціал демократична партія України (об'єднана) с. Березна</t>
  </si>
  <si>
    <t>Лось Петро Федорович,</t>
  </si>
  <si>
    <t>Чернігівська обл., Козелецький р., с. Вовчок, вул. Щорса, буд. 11</t>
  </si>
  <si>
    <t>Вовчківський первинний осередок Козелецької районної організації Української соціал - демократичної партії</t>
  </si>
  <si>
    <t>Костевський  Віктор павлович,</t>
  </si>
  <si>
    <t>Чернігівська обл., Бобровицький р., с. Стара Басань, вул.миру,17</t>
  </si>
  <si>
    <t>Старобасанський  сільський первинний осередок Бобровицької Районної організаціїї партії "Демократичний Союз"</t>
  </si>
  <si>
    <t>Цирулевський Олександр Григорович,</t>
  </si>
  <si>
    <t>Чернігівська обл., Менський р., смт Березна, вул. Фурманова,40 "А"</t>
  </si>
  <si>
    <t>Первинна партійна організація №3 політичної партії  Соціал демократична партія України (об'єднана) с. Березна</t>
  </si>
  <si>
    <t>Щур Василь Володимирович,</t>
  </si>
  <si>
    <t>Чернігівська обл., Козелецький р., с. Єрків, вул. Леніна, буд. 46</t>
  </si>
  <si>
    <t>Єрківський первинний осередок Козелецької районної організації Української соціал - демократичної партії</t>
  </si>
  <si>
    <t>Білоус Микола Михайлович,</t>
  </si>
  <si>
    <t>Чернігівська обл., Козелецький р., с. Булахів, вул. Ватутіна, буд. 47</t>
  </si>
  <si>
    <t>Булахівський первинний осередок Козелецької районної організації Української соціал - демократичної партії</t>
  </si>
  <si>
    <t>Цирулевський Олексій Григорович,</t>
  </si>
  <si>
    <t>Чернігівська обл., Менський р., смт Березна, вул .Горлатова буд.7</t>
  </si>
  <si>
    <t>Первинна партійна організація №2  політичної партії  Соціал Демократична партія України (об'єднана) с. Березна</t>
  </si>
  <si>
    <t>Чернігівська обл., Менський р., с. Бігач, вул.Жовтнева буд. 107</t>
  </si>
  <si>
    <t>Первинна партійна організація політичної партії  Соціал демократична партія України (об'єднана) с. Бігач</t>
  </si>
  <si>
    <t>Пасічник Олександр Миколайович,</t>
  </si>
  <si>
    <t>Чернігівська обл., Козелецький р., с. Красилівка, вул. Польова, буд. 6</t>
  </si>
  <si>
    <t>Красилівська первинна партійна організація Козелецької районної організації Комуністичної партії України</t>
  </si>
  <si>
    <t>Матерова Тетяна Анатоліївна,</t>
  </si>
  <si>
    <t>Чернігівська обл., Бобровицький р., с. Мирне, вул.Центральна,8</t>
  </si>
  <si>
    <t>Первинний осередок Бобровицької Районної організації Соціал-демократичної партії України (об'єднаної)</t>
  </si>
  <si>
    <t>Хоменко Наталія Михайлівна,</t>
  </si>
  <si>
    <t>Чернігівська обл., Менський р., с. Бірківка</t>
  </si>
  <si>
    <t>Первинна партійна організація політичної партії  Соціал Демократична партія України (об'єднана) с. Бірківка</t>
  </si>
  <si>
    <t>Петрик Юлія Володимирівна,</t>
  </si>
  <si>
    <t>Чернігівська обл., Бобровицький р., м. Бобровиця, вул. Гагаріна, 35</t>
  </si>
  <si>
    <t>Бобровицька районна організація Української Республіканської партії "Собор"</t>
  </si>
  <si>
    <t>Гнатковська Наталія Єлісіївна,</t>
  </si>
  <si>
    <t>Чернігівська обл., Козелецький р., с. Лихолітки, пров. Шкільний, буд. 9</t>
  </si>
  <si>
    <t>Лихолітська первинна партійна організація Козелецької районної організації Комуністичної партії України</t>
  </si>
  <si>
    <t>Лях Михайло Васильович,</t>
  </si>
  <si>
    <t>Первинна партійна організація політичної партії  Соціал демократична партія України (об'єднана) с. Блистова</t>
  </si>
  <si>
    <t>Зазимко Юрій Васильович,</t>
  </si>
  <si>
    <t>Чернігівська обл., Бобровицький р., м. Бобровиця, вул. Чапаєва,1</t>
  </si>
  <si>
    <t>Бобровицький районний осередок Всеукраїнської партії "Нова сила"</t>
  </si>
  <si>
    <t>Приходько Олександр Петрович,</t>
  </si>
  <si>
    <t>Чернігівська обл., Бобровицький р., с. Травкине, вул.Незалежності,32</t>
  </si>
  <si>
    <t>первинний осередок Бобровицької Районної організації Соціал-демократичної партії (об'єднаної)</t>
  </si>
  <si>
    <t>Каплун Валентина Олексіївна,</t>
  </si>
  <si>
    <t>Чернігівська обл., Козелецький р., с. Чемер, вул. Р. Люксембург, буд. 17</t>
  </si>
  <si>
    <t>Чемерська первинна партійна організація Козелецької районної організації Комуністичної партії України</t>
  </si>
  <si>
    <t>Воробей Микола Григорович ,</t>
  </si>
  <si>
    <t>Чернігівська обл., Козелецький р., с. Вовчок, вул. Леніна, буд. 68</t>
  </si>
  <si>
    <t>Вовчківська первинна партійна організація Козелецької районної організації Комуністичної партії України</t>
  </si>
  <si>
    <t>Лісовий Андрій Андрійович,</t>
  </si>
  <si>
    <t>Чернігівська обл., Бобровицький р., м. Бобровиця, вул. Незалежності, 26а</t>
  </si>
  <si>
    <t>Бобровицький міський первинний осередок Бобровицької районної організації Соціал-демократичної партії України (об'єднаної)</t>
  </si>
  <si>
    <t>Гончар Іван Петрович,</t>
  </si>
  <si>
    <t>Чернігівська обл., Щорський р., м. Щорс, вул. Володарська буд. 106/а</t>
  </si>
  <si>
    <t>Щорський первинний партійний осередок №1 Республіканської партії України</t>
  </si>
  <si>
    <t>Матюшко Василь Павлович,</t>
  </si>
  <si>
    <t>Чернігівська обл., Козелецький р., с. Підлісне, вул. Жовтнева, буд. 40</t>
  </si>
  <si>
    <t>Підлісненська первинна партійна організація Козелецької районної організації Комуністичної партії України</t>
  </si>
  <si>
    <t>Любенко Валентина Іванівна,</t>
  </si>
  <si>
    <t>Чернігівська обл., Козелецький р., с. Єрків, вул. Леніна, буд. 60</t>
  </si>
  <si>
    <t>Єрківська первинна організація Партії регіонів</t>
  </si>
  <si>
    <t>Булах Віктор Сергійович,</t>
  </si>
  <si>
    <t>Чернігівська обл., Бобровицький р., м. Бобровиця, вул.Артема,44</t>
  </si>
  <si>
    <t>Червоноармійський сільський первинний осередок Бобровицької Районної організації Соціал-демократичної партії України (об'єднаної)</t>
  </si>
  <si>
    <t>Гребенлжко Раїса Федорівна,</t>
  </si>
  <si>
    <t>Бобровицька районна організація Ліберальної партії України (оновленої)</t>
  </si>
  <si>
    <t>Воробей Михайло Прокопович,</t>
  </si>
  <si>
    <t>Чернігівська обл., Козелецький р., с. Кошани, вул. Л. Українки, буд. 44</t>
  </si>
  <si>
    <t>Кошанівська первинна організація Партії регіонів</t>
  </si>
  <si>
    <t>Боровська Таїсія Василівна,</t>
  </si>
  <si>
    <t>Чернігівська обл., Щорський р., с. Займище</t>
  </si>
  <si>
    <t>Займищанський первинний партійний осередок Республіканської партії України</t>
  </si>
  <si>
    <t>Мірошник михайло Юхимович,</t>
  </si>
  <si>
    <t>Чернігівська обл., Бобровицький р., с. Нова Басань, вул.Шевченка,46</t>
  </si>
  <si>
    <t>Новобасанський  сільський первинний осередок Бобровицької Районної організації Соціал-демократичної партії України(об'єднаної)</t>
  </si>
  <si>
    <t>Лоленко Станіслав Миколайович,</t>
  </si>
  <si>
    <t>Чернігівська обл., Бобровицький р., м. Бобровиця, вул. Незалежності, 44</t>
  </si>
  <si>
    <t>Бобровицька районна організація Народного союзу "Наша Україна"</t>
  </si>
  <si>
    <t>Лисенко Тетяна Василівна,</t>
  </si>
  <si>
    <t>Чернігівська обл., Щорський р., с. Смяч, вул. Нова буд. 1-а</t>
  </si>
  <si>
    <t>Первинний осередок партії "Демократичний Союз"с.Смяч Щорського району</t>
  </si>
  <si>
    <t>Шматок Катерина Миколаївна,</t>
  </si>
  <si>
    <t>Чернігівська обл., Козелецький р., с. Отрохи, вул. Гагаріна, буд. 49</t>
  </si>
  <si>
    <t>Отрохівська первинна організація Партії регіонів</t>
  </si>
  <si>
    <t>Дегтяр Ганна олексіївна,</t>
  </si>
  <si>
    <t>Чернігівська обл., Бобровицький р., с. Олександрівка, вул.Центральна,57</t>
  </si>
  <si>
    <t>Олександрівський сільський первинний осередок Бобровицької Районної організації Соціал-демократичної партії (об'єднаної)</t>
  </si>
  <si>
    <t>Булденко Наталія Григорівна,</t>
  </si>
  <si>
    <t>Чернігівська обл., Щорський р., с. Кучинівка, вул. Щорса буд. 35</t>
  </si>
  <si>
    <t>Первинний осередок партії "Демократичний Союз" с.Кучинівка  Щорського району</t>
  </si>
  <si>
    <t>Чернігівська обл., Бобровицький р., м. Бобровиця, вул. Ватутіна, 19</t>
  </si>
  <si>
    <t>Бобровицька районна організація політичної партії "Політичне об'єднання "Пряма дія"</t>
  </si>
  <si>
    <t>Мачача Микола Іванович,</t>
  </si>
  <si>
    <t>Чернігівська обл., Щорський р., с. Низківка, вул. Перемоги буд. 117</t>
  </si>
  <si>
    <t>Первинний осередок партії "Демократичний Союз"с. Низківка Щорського району</t>
  </si>
  <si>
    <t>Гузій Олена Вячеславівна,</t>
  </si>
  <si>
    <t>Чернігівська обл., Бобровицький р., м. Бобровиця, вул. Франка, 58</t>
  </si>
  <si>
    <t>Бобровицька районна організація Української соціал-демократичної партії</t>
  </si>
  <si>
    <t>бодня Марія Андріївна,</t>
  </si>
  <si>
    <t>Чернігівська обл., Бобровицький р., с. Піски, вул.Гагаріна,8</t>
  </si>
  <si>
    <t>Пісківський первинний осередок Бобровицької Районної організації Народної партії</t>
  </si>
  <si>
    <t>Самусь Катерина Іванівна,</t>
  </si>
  <si>
    <t>Хоблова Надія Павлівна,</t>
  </si>
  <si>
    <t>Чернігівська обл., Щорський р., с. Піщанка</t>
  </si>
  <si>
    <t>Первинна партійна організація Соціалістичної партії України с. Піщанка Щорського району</t>
  </si>
  <si>
    <t>Литвинова Тетяна Миколаївна,</t>
  </si>
  <si>
    <t>Чернігівська обл., Бобровицький р., с. Травкине, вул.Садова,4</t>
  </si>
  <si>
    <t>Травкінський  первинний осередок Бобровицької Районної організації Народної партії</t>
  </si>
  <si>
    <t>Захарченко Іван Андрійович, Голова</t>
  </si>
  <si>
    <t>Чернігівська обл., Бобровицький р., м. Бобровиця, вул.Незалежності, 44</t>
  </si>
  <si>
    <t>Бобровицька районна організація Партії Регіонів</t>
  </si>
  <si>
    <t>Манойло Раїса Іванівна,</t>
  </si>
  <si>
    <t>Первинна партійна організація Соціалістичної партії України с.Рогізки Щорського району</t>
  </si>
  <si>
    <t>Єфименко Ганна Миколаївна,</t>
  </si>
  <si>
    <t>Первинна партійна організація Соціалістичної партії України с. Великий Щимель Щорського району</t>
  </si>
  <si>
    <t>Лук'яненко Світлана Анатоліївна,</t>
  </si>
  <si>
    <t>Чернігівська обл., Бобровицький р., с. Білоцерківці, вул.Центральна,30</t>
  </si>
  <si>
    <t>Білоцерківський первинний осередок Бобровицької Районної організації Народної партії</t>
  </si>
  <si>
    <t>Криворучко Алла Григорівна,</t>
  </si>
  <si>
    <t>Чернігівська обл., Бобровицький р., м. Бобровиця, вул. Остерська, 30а, кв.3</t>
  </si>
  <si>
    <t>Бобровицька районна організація Комуністичної партії робітників і селян</t>
  </si>
  <si>
    <t>Ульяніч Володимир Іванович,</t>
  </si>
  <si>
    <t>Чернігівська обл., Бобровицький р., м. Бобровиця</t>
  </si>
  <si>
    <t>первинний осередок №1Бобровицької Районної організації народної Партії</t>
  </si>
  <si>
    <t>Лілик Олександр Васильович,</t>
  </si>
  <si>
    <t>Чернігівська обл., Бобровицький р., м. Бобровиця, вул. Червонофлотська, 60, кв.1</t>
  </si>
  <si>
    <t>Бобровицька міська організація № 1 Бобровицької районної організації Партії Регіонівої</t>
  </si>
  <si>
    <t>Подгорна Ольга Миколаївна,</t>
  </si>
  <si>
    <t>Чернігівська обл., Бобровицький р., м. Бобровиця, вул. Заводська, 8, кв. 17</t>
  </si>
  <si>
    <t>Шута Людмила Борисівна,</t>
  </si>
  <si>
    <t>Чернігівська обл., Бобровицький р., с. Осокорівка, вул.Нова Київська,15</t>
  </si>
  <si>
    <t>Осокорівський первинний осередок№1  Бобровицької Районної організації народної Партії</t>
  </si>
  <si>
    <t>Кришень Володимир Васильович,</t>
  </si>
  <si>
    <t>Чернігівська обл., Бобровицький р., с. Осовець, вул. Я. Рощепія, 5</t>
  </si>
  <si>
    <t>Щаснівська сільська організація Бобровицької районної організації Партії Регіонів</t>
  </si>
  <si>
    <t>Герасименко Олександр Миколайович,</t>
  </si>
  <si>
    <t>Чернігівська обл., Щорський р., м. Щорс, вул. Панфілова буд. 1-а</t>
  </si>
  <si>
    <t>Щорська районна організація Української селянської демократичної партії</t>
  </si>
  <si>
    <t>Лишко Григорій Михайлович,</t>
  </si>
  <si>
    <t>Чернігівська обл., Бобровицький р., м. Бобровиця, вул. Незалежності, 40</t>
  </si>
  <si>
    <t>Бобровицька районна організація Української партії "Єдність"</t>
  </si>
  <si>
    <t>Комар Микола Васильович,</t>
  </si>
  <si>
    <t>Чернігівська обл., Бобровицький р., с. Кобижча, вул.Олега Кошового</t>
  </si>
  <si>
    <t>Барницька  сільська первинна оорганізації Бобровицької Районної організації  Народної Партії</t>
  </si>
  <si>
    <t>Шакун Світлана Миколаївна,</t>
  </si>
  <si>
    <t>Чернігівська обл., Козелецький р., с. Соколівка, вул. Гагаріна, буд. 4</t>
  </si>
  <si>
    <t>Соколівська первинна організація Партії регіонів</t>
  </si>
  <si>
    <t>Хоменко Валентина Миколаївна,</t>
  </si>
  <si>
    <t>Чернігівська обл., Бобровицький р., с. Піски, вул. Незалежності, 53</t>
  </si>
  <si>
    <t>Пісківська сільська організація Бобровицької районної організації Партії Регіонів</t>
  </si>
  <si>
    <t>Голубенко Ніна Григорівна,</t>
  </si>
  <si>
    <t>Чернігівська обл., Козелецький р., с. Жуківщина, вул. Островського, буд. 11</t>
  </si>
  <si>
    <t>Жуківщинська первинна організація Партії регіонів</t>
  </si>
  <si>
    <t>Держан Олександр Васильович,</t>
  </si>
  <si>
    <t>Чернігівська обл., Бобровицький р., м. Бобровиця, вул. Незалежності, 49</t>
  </si>
  <si>
    <t>Бобровицький міський первинний осередок Бобровицької районної організації Комуністичної Партії України</t>
  </si>
  <si>
    <t>Ярошко Лариса Володимирівна,</t>
  </si>
  <si>
    <t>Чернігівська обл., Бобровицький р., с. Кобижча, вул. 30 років Перемоги, 4</t>
  </si>
  <si>
    <t>Кобижчанська сільська організація Бобровицької районної організації Партії Регіонів</t>
  </si>
  <si>
    <t>Федорова Ольга Федорівна,</t>
  </si>
  <si>
    <t>Чернігівська обл., Бобровицький р., м. Бобровиця, вул. Лупицька, 2, кв.10</t>
  </si>
  <si>
    <t>Бобровицька районна організація Комуністичної партії України</t>
  </si>
  <si>
    <t>Журибіда Микола Михайлович,</t>
  </si>
  <si>
    <t>Чернігівська обл., Бобровицький р., с. Білоцерківці, вул. Гагаріна, 69</t>
  </si>
  <si>
    <t>Білоцерківська сільська організація Бобровицької районної організації Партії Регіонів</t>
  </si>
  <si>
    <t>Логвиненко Олександр Михайлович,</t>
  </si>
  <si>
    <t>Чернігівська обл., Бобровицький р., с. Кобижча, вул. Леніна, 98</t>
  </si>
  <si>
    <t>Бобровицька районна організація політичної партії "Малого і середнього бізнесу України"</t>
  </si>
  <si>
    <t>Голінко Оксана Іванівна,</t>
  </si>
  <si>
    <t>Чернігівська обл., Бобровицький р., с. Соколівка, вул. Молодіжна, 2</t>
  </si>
  <si>
    <t>Соколівська сільська організація Бобровицької районної організації Партії Регіонів</t>
  </si>
  <si>
    <t>Шрвкун Іван Лукич,</t>
  </si>
  <si>
    <t>Чернігівська обл., Бобровицький р., с. Петрівка, вул.Кооперативна,35</t>
  </si>
  <si>
    <t>Петрівський  сільський первинний осередок Бобровицької Районної організації  Соціалістичної партії України</t>
  </si>
  <si>
    <t>Булах Олексій Андрійович,</t>
  </si>
  <si>
    <t>Чернігівська обл., Козелецький р., с. Туманська Гута, вул. Сікуна, буд. 1</t>
  </si>
  <si>
    <t>Тумано - Гутівська первинна організація Партії регіонів</t>
  </si>
  <si>
    <t>Гінько Лілія Анатоліївна,</t>
  </si>
  <si>
    <t>Чернігівська обл., Бобровицький р., м. Бобровиця, вул. Маяковського, 11</t>
  </si>
  <si>
    <t>Бобровицький міський осередок політичної партії малого і середнього бізнесу України</t>
  </si>
  <si>
    <t>Бригадир Володимир Михайлович,</t>
  </si>
  <si>
    <t>Чернігівська обл., Бобровицький р., с. Сухиня, вул. Миру, 25</t>
  </si>
  <si>
    <t>Сухинська сільська організація Бобровицької районної організації Партії Регіонів</t>
  </si>
  <si>
    <t>Стельмах валентина Василівна,</t>
  </si>
  <si>
    <t>Чернігівська обл., Бобровицький р., с. Веприк, вул.Шевченка,27</t>
  </si>
  <si>
    <t>Веприцький   сільський первинний осередок Бобровицької Районної організації політичної партії "Трудова україна"</t>
  </si>
  <si>
    <t>Васечко Віталій Дмитрович,</t>
  </si>
  <si>
    <t>Чернігівська обл., Бобровицький р., с. Вороньки, вул. Тиха, 11</t>
  </si>
  <si>
    <t>Вороньківська сільська організація Бобровицької районної організації Партії Регіонів</t>
  </si>
  <si>
    <t>Прус Федір Якович,</t>
  </si>
  <si>
    <t>Чернігівська обл., Бобровицький р., с. Озеряни, вул. 8 Березня, 44б</t>
  </si>
  <si>
    <t>Озерянський сільський первинний осередок Бобровицької районної організації Республіканської Партії України</t>
  </si>
  <si>
    <t>Московко Людмила Івановна,</t>
  </si>
  <si>
    <t>Чернігівська обл., Бобровицький р., с. Щаснівка</t>
  </si>
  <si>
    <t>щаснівський   сільський первинний осередок Бобровицької Районної організації політичної партії "Трудова україна"</t>
  </si>
  <si>
    <t>Сутулов Олександр Миколайович,</t>
  </si>
  <si>
    <t>Чернігівська обл., Бобровицький р., с. Новий Биків, вул. Леніна, 7</t>
  </si>
  <si>
    <t>Новобиківський сільський первинний осередок Бобровицької районної організації Республіканської Партії України</t>
  </si>
  <si>
    <t>Галілейська Оксана Олексіївна,</t>
  </si>
  <si>
    <t>Чернігівська обл., Бобровицький р., с. Наумівка, вул. Київська, 24</t>
  </si>
  <si>
    <t>Осокорівська сільська організація Бобровицької районної організації Партії Регіонів</t>
  </si>
  <si>
    <t>Радченко Василь Іванович,</t>
  </si>
  <si>
    <t>Чернігівська обл., Козелецький р., с. Пісоцьке, вул. Незалежності, буд. 11</t>
  </si>
  <si>
    <t>Пісоцька первинна організація Партії регіонів</t>
  </si>
  <si>
    <t>Кучера Михайло Іванович,</t>
  </si>
  <si>
    <t>Чернігівська обл., Бобровицький р., с. Старий Биків, вул. Кучерявця, 7</t>
  </si>
  <si>
    <t>Старобиківський сільський первинний осередок Бобровицької районної організації Республіканської Партії України</t>
  </si>
  <si>
    <t>Циба Микола андрійович,</t>
  </si>
  <si>
    <t>Чернігівська обл., Бобровицький р., с. Кобижча, вул.Леніна,5</t>
  </si>
  <si>
    <t>Кобижчанський  сільський первинний осередок Бобровицької Районної організації політичної партії "Трудова україна"</t>
  </si>
  <si>
    <t>Сківка Інна Іванівна,</t>
  </si>
  <si>
    <t>Чернігівська обл., Козелецький р., с. Рудня, вул. Гагаріна, буд. 52</t>
  </si>
  <si>
    <t>Руднянська первинна організація Партії регіонів</t>
  </si>
  <si>
    <t>Юхно Катерина Григорівна,</t>
  </si>
  <si>
    <t>Чернігівська обл., Бобровицький р., с. Ярославка, вул. Б.Хмельницького, 9</t>
  </si>
  <si>
    <t>Ярославська первинна партійна організація Бобровицької районної організації Республіканської Партії України</t>
  </si>
  <si>
    <t>Михайленко Валентина Петрівна,</t>
  </si>
  <si>
    <t>Чернігівська обл., Козелецький р., с. Часнівці, вул. Перемоги, буд. 14</t>
  </si>
  <si>
    <t>Часнівська первинна організація Партії регіонів</t>
  </si>
  <si>
    <t>Сібгатуліна Валентина Василівна,</t>
  </si>
  <si>
    <t>Чернігівська обл., Бобровицький р., м. Бобровиця, вул. Горького, 106</t>
  </si>
  <si>
    <t>Бобровицький первинний осередок № 4 Бобровицької районної організації Єдиного Центру</t>
  </si>
  <si>
    <t>Омельченко Іван Петрович,</t>
  </si>
  <si>
    <t>Чернігівська обл., Бобровицький р., с. Марківці, вул. Зубка, 90</t>
  </si>
  <si>
    <t>Марківецька первинна партійна організація Бобровицької районної організації Республіканської Партії України</t>
  </si>
  <si>
    <t>мороз Валентина Миколаївна,</t>
  </si>
  <si>
    <t>Чернігівська обл., Бобровицький р., с. Соколівка, вул.Центральна,9</t>
  </si>
  <si>
    <t>Соколівський  сільський первинний осередок Бобровицької Районної організації Соціал-демократичної партії України (Об'єднаної)</t>
  </si>
  <si>
    <t>Савченко Надія Ярославівна,</t>
  </si>
  <si>
    <t>Чернігівська обл., Бобровицький р., с. Свидовець, вул. Молодіжна, 1а</t>
  </si>
  <si>
    <t>Свидовецька первинна партійна організація Бобровицької районної організації Республіканської Партії України</t>
  </si>
  <si>
    <t>Левченко Катерина Данилівна,</t>
  </si>
  <si>
    <t>Чернігівська обл., Бобровицький р., с. Свидовець, вул. В. Ананьєвої, 30</t>
  </si>
  <si>
    <t>Свидовецький первинний осередок Бобровицької районної організації Єдиного Центру</t>
  </si>
  <si>
    <t>Олешко Антоніна Іванівна,</t>
  </si>
  <si>
    <t>Чернігівська обл., Бобровицький р., м. Бобровиця, вул. Бричанська, 25</t>
  </si>
  <si>
    <t>Первинна партійна організація №1 Бобровицької районної організації Республіканської Партії України</t>
  </si>
  <si>
    <t>Бобровицький первинний осередок № 1 Бобровицької районної організації Єдиного Центру</t>
  </si>
  <si>
    <t>Кисельова світлана Борисівна,</t>
  </si>
  <si>
    <t>Чернігівська обл., Бобровицький р., с. Свидовець, вул.Шевченка,40</t>
  </si>
  <si>
    <t>Свидовецький  сільський первинний осередок Бобровицької Районної організації Соціал -демократичної партії України (об'єднаної)</t>
  </si>
  <si>
    <t>Бузлак Петро Михайлович,</t>
  </si>
  <si>
    <t>Чернігівська обл., Бобровицький р., с. Кобижча, вул. Польова, 51</t>
  </si>
  <si>
    <t>Кобижчанська первинна партійна організація Бобровицької районної організації Республіканської Партії України</t>
  </si>
  <si>
    <t>Липко Ксенія Миколаївна,</t>
  </si>
  <si>
    <t>Чернігівська обл., Бобровицький р., м. Бобровиця, вул. Червоний маяк, 29</t>
  </si>
  <si>
    <t>Бобровицький первинний осередок № 5 Бобровицької районної організації Єдиного Центру</t>
  </si>
  <si>
    <t>Удод Тетяна Василівна,</t>
  </si>
  <si>
    <t>Чернігівська обл., Бобровицький р., с. Чистопілля</t>
  </si>
  <si>
    <t>Новобиківський сільський первинний осередок Бобровицької районної організації Української Народної Партії</t>
  </si>
  <si>
    <t>Чернігівська обл., Бобровицький р., м. Бобровиця, вул.Чернігівська,9акв.12</t>
  </si>
  <si>
    <t>Бобровицька районна організація Партії Єдина Україна</t>
  </si>
  <si>
    <t>Неділько Микола Іванович,</t>
  </si>
  <si>
    <t>Чернігівська обл., Бобровицький р., с. Вороньки, вул. Леніна, 33</t>
  </si>
  <si>
    <t>Вороньківський сільський первинний осередок Бобровицької районної організації Української Народної Партії</t>
  </si>
  <si>
    <t>Крнішевська Інна Юріївна,</t>
  </si>
  <si>
    <t>Чернігівська обл., Бобровицький р., м. Бобровиця, вул. Червонофлотська, 155</t>
  </si>
  <si>
    <t>Бобровицький первинний осередок № 3 Бобровицької районної організації Єдиного Центру</t>
  </si>
  <si>
    <t>Сенченко Микола Никифорович,</t>
  </si>
  <si>
    <t>Чернігівська обл., Щорський р., м. Щорс, вул. 30 років Перемоги, буд. 33</t>
  </si>
  <si>
    <t>Щорська районна організація Партії промисловців і підприємців України</t>
  </si>
  <si>
    <t>Мартиненко Зінаїда михайлівна,</t>
  </si>
  <si>
    <t>Чернігівська обл., Бобровицький р., с. Стара Басань, вул.Пушкіна,</t>
  </si>
  <si>
    <t>Старобасанська сільська первинна  організація Бобровицької Районної організації  Народної Партії</t>
  </si>
  <si>
    <t>Яцькова Надія Аркадіївна,</t>
  </si>
  <si>
    <t>Чернігівська обл., Бобровицький р., м. Бобровиця, вул. Чернігівська, 17а, кв.16</t>
  </si>
  <si>
    <t>Бобровицький первинний осередок № 2 Бобровицької районної організації Єдиного Центру</t>
  </si>
  <si>
    <t>Гребенюк Анатолй Євгенович,</t>
  </si>
  <si>
    <t>Чернігівська обл., Щорський р., м. Щорс, вул. Неретіна буд. 4</t>
  </si>
  <si>
    <t>Щорська районна партійна організація Прогресивної соціалістичної партії України</t>
  </si>
  <si>
    <t>Шеремет Марія Іванівна,</t>
  </si>
  <si>
    <t>Чернігівська обл., Козелецький р., с. Гладке, вул. Шевченко, буд. 3</t>
  </si>
  <si>
    <t>Гладківська первинна організація Партії регіонів</t>
  </si>
  <si>
    <t>Сковорода Володимир Михайлович,</t>
  </si>
  <si>
    <t>Чернігівська обл., Бобровицький р., м. Бобровиця, вул. Чернігівська, 17а, кв. 22</t>
  </si>
  <si>
    <t>Бобровицький міський первинний осередок Бобровицької районної організації Української Народної Партії</t>
  </si>
  <si>
    <t>Дубіновська Ніна Олександрівна,</t>
  </si>
  <si>
    <t>Чернігівська обл., Бобровицький р., с. Травкине, вул.Миру,4</t>
  </si>
  <si>
    <t>Травкінський  первинний осередок Бобровицької Районної організації Соціалістичної партії України</t>
  </si>
  <si>
    <t>Бережна Тетяна Кузьмівна,</t>
  </si>
  <si>
    <t>Чернігівська обл., Козелецький р., с. Блудше, вул. Чапаєва, буд. 9</t>
  </si>
  <si>
    <t>Блудшанська первинна організація Партії регіонів</t>
  </si>
  <si>
    <t>Шуляк Олексій Васильович,</t>
  </si>
  <si>
    <t>Чернігівська обл., Бобровицький р., с. Кобижча, вул. Вокзальна, 21</t>
  </si>
  <si>
    <t>Кобижчанський сільський первинний осередок Бобровицької районної організації Української Народної Партії</t>
  </si>
  <si>
    <t>Лошак Микола Іванович,</t>
  </si>
  <si>
    <t>Чернігівська обл., Козелецький р., с. Лошакова Гута, вул. Перемоги, буд. 2</t>
  </si>
  <si>
    <t>Лошаково - Гутинська первинна організація Партії регіонів</t>
  </si>
  <si>
    <t>Моцько Михайло Павлович,</t>
  </si>
  <si>
    <t>Чернігівська обл., Бобровицький р., с. Козацьке, вул. Гагаріна.5</t>
  </si>
  <si>
    <t>Козацький первинний осередок Бобровицької районної організації Соціалістичної партії України</t>
  </si>
  <si>
    <t>Андріяш Світлана Михайлівна,</t>
  </si>
  <si>
    <t>Чернігівська обл., Бобровицький р., с. Рудьківка, вул. Центральна, 9</t>
  </si>
  <si>
    <t>Рудьківський первинний осередок Бобровицької районної організації Республіканської Партії України</t>
  </si>
  <si>
    <t>Малишенко Ігор Віталійович,</t>
  </si>
  <si>
    <t>Чернігівська обл., Щорський р., м. Щорс, вул. Чехова буд. 1/г</t>
  </si>
  <si>
    <t>Щорська районна Чернігівської області партійна організація Партії "Національно-демократичне об'єднання "Україна"</t>
  </si>
  <si>
    <t>Ременець Ігор Миколайович,</t>
  </si>
  <si>
    <t>Чернігівська обл., Бобровицький р., с. Макарівка, вул. Шкільна, 11</t>
  </si>
  <si>
    <t>Макарівська первинна партійна організація Бобровицької районної організації Республіканської Партії України</t>
  </si>
  <si>
    <t>Малащенко Андрій Вікторович,</t>
  </si>
  <si>
    <t>Чернігівська обл., Бобровицький р., с. Свидовець, вул. Ананьєвої, 2</t>
  </si>
  <si>
    <t>Свидовецький сільський первинний осередок Бобровицької районної організації Української Народної Партії</t>
  </si>
  <si>
    <t>Пракіна Людмила Іванівна,</t>
  </si>
  <si>
    <t>Чернігівська обл., Щорський р., с. Великий Щимель, вул. Олександрова буд. 24-а</t>
  </si>
  <si>
    <t>Щорська районна організація Партії захисників Вітчизни</t>
  </si>
  <si>
    <t>Білецька Варвара Петрівна,</t>
  </si>
  <si>
    <t>Чернігівська обл., Козелецький р., с. Гайове, вул. Щорса, буд. 4</t>
  </si>
  <si>
    <t>Гаївська первинна організація Партії регіонів</t>
  </si>
  <si>
    <t>Омельченко Марія Миколаївна,</t>
  </si>
  <si>
    <t>Чернігівська обл., Козелецький р., с. Димерка, пр. Медичний, буд. 1</t>
  </si>
  <si>
    <t>Савинківська первинна організація Партії регіонів</t>
  </si>
  <si>
    <t>Данильченко Анатолій Іванович,</t>
  </si>
  <si>
    <t>Чернігівська обл., Бобровицький р., с. Марківці, вул. Зубка, 78</t>
  </si>
  <si>
    <t>Марківецький сільський первинний осередок Бобровицької районної організації Української Народної Партії</t>
  </si>
  <si>
    <t>Чернігівська обл., Щорський р., м. Щорс, вул. Пушкіна буд. 4</t>
  </si>
  <si>
    <t>Щорська районна організація політичної партії "Союз Лівих Сил"</t>
  </si>
  <si>
    <t>Тимченко Микола Михайлович,</t>
  </si>
  <si>
    <t>Чернігівська обл., Бобровицький р., с. Браниця, вул. Ф. Шутова, 37</t>
  </si>
  <si>
    <t>Браницька первинна партійна організація Бобровицької районної організації Республіканської Партії України</t>
  </si>
  <si>
    <t>Шкляревський Михайло Федорович,</t>
  </si>
  <si>
    <t>Чернігівська обл., Бобровицький р., с. Сухиня, вул. Щорса, 4</t>
  </si>
  <si>
    <t>Сухинський сільський первинний осередок Бобровицької районної організації Української Народної Партії</t>
  </si>
  <si>
    <t>Антонова Світлана Олександрівна,</t>
  </si>
  <si>
    <t>Чернігівська обл., Козелецький р., с. Бабарики, вул. Центральна, буд. 39</t>
  </si>
  <si>
    <t>Волевачівська первинна організація Партії регіонів</t>
  </si>
  <si>
    <t>Кромський Сергій Володимирович,</t>
  </si>
  <si>
    <t>Чернігівська обл., Щорський р., м. Щорс, вул. Р.Люксембург буд. 19</t>
  </si>
  <si>
    <t>Щорська районна організація Партії "Єдина Україна"</t>
  </si>
  <si>
    <t>Ковбаско Ольга Миколаївна,</t>
  </si>
  <si>
    <t>Чернігівська обл., Бобровицький р., с. Нова Басань, вул. Колгоспна, 2</t>
  </si>
  <si>
    <t>Новобасанський сільський первинний осередок Бобровицької районної організації Української Народної Партії</t>
  </si>
  <si>
    <t>Горбач Іван Опанасович,</t>
  </si>
  <si>
    <t>Чернігівська обл., Бобровицький р., с. Осовець, вул. 9 Травня, 113</t>
  </si>
  <si>
    <t>Щаснівська первинна партійна організація Бобровицької районної організації Республіканської Партії України</t>
  </si>
  <si>
    <t>Буглак Валерій Михайлович,</t>
  </si>
  <si>
    <t>Чернігівська обл., Бобровицький р., с. Олександрівка, вул. Садова, 23</t>
  </si>
  <si>
    <t>Олександрівський сільський первинний осередок Бобровицької районної організації Української Народної Партії</t>
  </si>
  <si>
    <t>Тарасюк Всеволод Васильович,</t>
  </si>
  <si>
    <t>Чернігівська обл., Щорський р., м. Щорс, вул. Лермонтова буд. 1</t>
  </si>
  <si>
    <t>Щорська районна організація Єдиного Центру</t>
  </si>
  <si>
    <t>Запека Михайло Іванович,</t>
  </si>
  <si>
    <t>Чернігівська обл., Козелецький р., с. Будище, вул. Жукова, буд. 1</t>
  </si>
  <si>
    <t>Будищанська первинна організація Партії регіонів</t>
  </si>
  <si>
    <t>Галушко Анатолій Петрович,</t>
  </si>
  <si>
    <t>Чернігівська обл., Бобровицький р., с. Свидовець, вул. Ананьєва, 15</t>
  </si>
  <si>
    <t>Свидовецький сільський первинний осередок Бобровицької районної організації партії "Демократичний Союз"</t>
  </si>
  <si>
    <t>Мурадова Ольга Василівна,</t>
  </si>
  <si>
    <t>Чернігівська обл., Бобровицький р., с. Веприк, вул. Миру, 35</t>
  </si>
  <si>
    <t>Веприцький сільський первинний осередок Бобровицької районної організації партії "Демократичний Союз"</t>
  </si>
  <si>
    <t>Зайончковський Віталій Броніславович,</t>
  </si>
  <si>
    <t>Чернігівська обл., Щорський р., м. Щорс, вул. Залізнична буд. 2</t>
  </si>
  <si>
    <t>Щорська районна організація Партії "Відродження"</t>
  </si>
  <si>
    <t>Бобровник Тетяна Іванівна,</t>
  </si>
  <si>
    <t>Чернігівська обл., Козелецький р., с. Шуляки, вул. Космонавтів, буд. 3</t>
  </si>
  <si>
    <t>Шуляківська первинна організація Партії регіонів</t>
  </si>
  <si>
    <t>Ющенко Тамара Яківна,</t>
  </si>
  <si>
    <t>Чернігівська обл., Бобровицький р., с. Щаснівка, вул. 30 років Перемоги, 41</t>
  </si>
  <si>
    <t>Щаснівський сільський первинний осередок Бобровицької районної організації партії "Демократичний Союз"</t>
  </si>
  <si>
    <t>Довбиш Ганна Петрівна,</t>
  </si>
  <si>
    <t>Чернігівська обл., Щорський р., с. Кучинівка</t>
  </si>
  <si>
    <t>Кучинівська первинна партійна організація Комуністичної партії України</t>
  </si>
  <si>
    <t>Власенко Ганна Савівна,</t>
  </si>
  <si>
    <t>Чернігівська обл., Козелецький р., с. Борсуків, вул. Жукова, буд. 22</t>
  </si>
  <si>
    <t>Борсуківська первинна організація Партії регіонів</t>
  </si>
  <si>
    <t>Донська Ганна Василівна,</t>
  </si>
  <si>
    <t>Чернігівська обл., Бобровицький р., с. Соколівка, вул. 30 років Перемоги, 11</t>
  </si>
  <si>
    <t>Соколівський сільський первинний осередок Бобровицької районної організації партії "Демократичний Союз"</t>
  </si>
  <si>
    <t>Нагорний Микола Олександрович,</t>
  </si>
  <si>
    <t>Чернігівська обл., Бобровицький р., с. Рудьківка, вул. Центральна, 51а</t>
  </si>
  <si>
    <t>Рудьківська сільська організація Бобровицької районної організації Політичної партії "Народний Союз Наша Україна"</t>
  </si>
  <si>
    <t>Черняк Михайло Степанович,</t>
  </si>
  <si>
    <t>Чернігівська обл., Щорський р., с. Єліне</t>
  </si>
  <si>
    <t>Єлінська первинна партійна організація Комуністичної партії України</t>
  </si>
  <si>
    <t>Набільська Валентина Михайлівна,</t>
  </si>
  <si>
    <t>Чернігівська обл., Козелецький р., с. Любечанинів, вул. Миру, буд. 192</t>
  </si>
  <si>
    <t>Любечанинівська первинна організація Партії регіонів</t>
  </si>
  <si>
    <t>Швачач Тетяна Василівна,</t>
  </si>
  <si>
    <t>Чернігівська обл., Бобровицький р., с. Марківці, вул. Шевченка,20а</t>
  </si>
  <si>
    <t>Марківецький сільський первинний осередок Бобровицької районної організації партії "Демократичний Союз"</t>
  </si>
  <si>
    <t>Гоняйло Валентин Іванович,</t>
  </si>
  <si>
    <t>Чернігівська обл., Козелецький р., с. Поліське, вул. Розумовського, буд. 12</t>
  </si>
  <si>
    <t>Поліська первинна організація Партії регіонів</t>
  </si>
  <si>
    <t>Ковбаско Юрій Савич,</t>
  </si>
  <si>
    <t>Чернігівська обл., Бобровицький р., с. Ярославка, вул. Леніна, 67</t>
  </si>
  <si>
    <t>Ярославський сільський первинний осередок Бобровицької районної організації партії "Демократичний Союз"</t>
  </si>
  <si>
    <t>Литовченко Микола Петрович,</t>
  </si>
  <si>
    <t>Чернігівська обл., Щорський р., с. Петрівка, вул. Молодіжна буд. 3</t>
  </si>
  <si>
    <t>Первинний осередок в с.Петрівка Щорського району Чернігівської області  Селянської партії України</t>
  </si>
  <si>
    <t>Помазан Любов Іванівна,</t>
  </si>
  <si>
    <t>Чернігівська обл., Бобровицький р., с. Козацьке, вул. Леніна, 70</t>
  </si>
  <si>
    <t>Козацький сільський первинний осередок Бобровицької районної організації партії "Демократичний Союз"</t>
  </si>
  <si>
    <t>Чернігівська обл., Бобровицький р., с. Піски, вул. Леніна, 53</t>
  </si>
  <si>
    <t>Пісківський сільський первинний осередок Бобровицької районної організації партії "Демократичний Союз"</t>
  </si>
  <si>
    <t>Шкода Іван Афанасійович,</t>
  </si>
  <si>
    <t>Чернігівська обл., Щорський р., м. Щорс, вул. Леніна буд. 2</t>
  </si>
  <si>
    <t>Щорський первинний осередок Селянської партії України</t>
  </si>
  <si>
    <t>Савоста Людмила Степанівна,</t>
  </si>
  <si>
    <t>Чернігівська обл., Щорський р., с. Заріччя, вул. Щорса буд. 6</t>
  </si>
  <si>
    <t>Первинна парторганізація с. Заріччя Щорського району Чернігівської області Соціал-демократичної партії України (об'єднана)</t>
  </si>
  <si>
    <t>Гончар Ольга Іванівна,</t>
  </si>
  <si>
    <t>Чернігівська обл., Бобровицький р., с. Білоцерківці, вул. 30 років Перемоги, 8</t>
  </si>
  <si>
    <t>Білоцерківський сільський первинний осередок Бобровицької районної організації партії "Демократичний Союз"</t>
  </si>
  <si>
    <t>Степаненко Анатолій Іванович,</t>
  </si>
  <si>
    <t>Чернігівська обл., Щорський р., с. Софіївка, вул. Зарічна буд.35</t>
  </si>
  <si>
    <t>Первинна парторганізація с. Софіївка Щорського району Чернігівської області Соціал-демократичної партії України (об'єднана)</t>
  </si>
  <si>
    <t>Рева Василь Мусійович,</t>
  </si>
  <si>
    <t>Чернігівська обл., Бобровицький р., с. Браниця, вул. Ф.Шутова,4</t>
  </si>
  <si>
    <t>Браницький сільський первинний осередок Бобровицької районної організації партії "Демократичний Союз"</t>
  </si>
  <si>
    <t>Єрмак Натія Григорівна,</t>
  </si>
  <si>
    <t>Чернігівська обл., Бобровицький р., с. Новий Биків, вул. Леніна,21</t>
  </si>
  <si>
    <t>Новобиківський сільський первинний осередок Бобровицької районної організації партії "Демократичний Союз"</t>
  </si>
  <si>
    <t>Шутий Микола Юхимович,</t>
  </si>
  <si>
    <t>Чернігівська обл., Бобровицький р., с. Вороньки, вул. Гагаріна, 10</t>
  </si>
  <si>
    <t>Вороньківський сільський первинний осередок Бобровицької районної організації партії "Демократичний Союз"</t>
  </si>
  <si>
    <t>Буток Ольга Миколаївна,</t>
  </si>
  <si>
    <t>Чернігівська обл., Бобровицький р., с. Петрівка, вул. Шевченка, 8</t>
  </si>
  <si>
    <t>Петрівський сільський первинний осередок Бобровицької районної організації партії "Демократичний Союз"</t>
  </si>
  <si>
    <t>Тимощук Анатолій Олександрович,</t>
  </si>
  <si>
    <t>Чернігівська обл., Бобровицький р., м. Бобровиця, вул. Незалежності, 51</t>
  </si>
  <si>
    <t>Бобровицька районна організація партії "Демократичний Союз"</t>
  </si>
  <si>
    <t>Демидюк Оксана Миколаївна,</t>
  </si>
  <si>
    <t>Чернігівська обл., Бобровицький р., с. Кобижча, вул. Правди,17</t>
  </si>
  <si>
    <t>Кобижчанський сільський первинний осередок Бобровицької районної організації партії "Демократичний Союз"</t>
  </si>
  <si>
    <t>Журавльова Світлана Володимирівна,</t>
  </si>
  <si>
    <t>Чернігівська обл., Бобровицький р., с. Сухиня, вул. Миру, 12</t>
  </si>
  <si>
    <t>Сухинський сільський первинний осередок Бобровицької районної організації партії "Демократичний Союз"</t>
  </si>
  <si>
    <t>Бець Наталія Михайлівна,</t>
  </si>
  <si>
    <t>Чернігівська обл., Бобровицький р., м. Бобровиця, вул. Б.Хмельницького,26</t>
  </si>
  <si>
    <t>Бобровицький міський первинний осередок Бобровицької районної організації партії "Демократичний Союз"</t>
  </si>
  <si>
    <t>Седлер Анатолій Серафимович,</t>
  </si>
  <si>
    <t>Чернігівська обл., Бобровицький р., с. Вороньки, вул. Щорса, 57</t>
  </si>
  <si>
    <t>Вороньківський первинний осередок Бобровицької районної організації Народної Партії</t>
  </si>
  <si>
    <t>Чернігівська обл., Бобровицький р., с. Свидовець, вул. Молодіжна,2</t>
  </si>
  <si>
    <t>Свидовецький первинний осередок Бобровицької районної організації Народної Партії</t>
  </si>
  <si>
    <t>Піддубний Володимир Миколайович,</t>
  </si>
  <si>
    <t>Чернігівська обл., Бобровицький р., с. Кобижча, вул. Пушкіна,3</t>
  </si>
  <si>
    <t>Кобижчанська сільська первинна організація Бобровицької районної організації Народної Партії</t>
  </si>
  <si>
    <t>Шевченко Володимир Григорович,</t>
  </si>
  <si>
    <t>Чернігівська обл., Бобровицький р., с. Нова Басань, вул. Новоселиця,7</t>
  </si>
  <si>
    <t>Новобасанська сільська первинна організація Бобровицької районної організації Народної Партії</t>
  </si>
  <si>
    <t>Євтух Тетяна Миколаївна,</t>
  </si>
  <si>
    <t>Чернігівська обл., Бобровицький р., с. Олександрівка, вул. Харафурська,8</t>
  </si>
  <si>
    <t>Олександрівський сільський первинний осередок Бобровицької районної організації Народної Партії</t>
  </si>
  <si>
    <t>Єрещенко Іван Михайлович,</t>
  </si>
  <si>
    <t>Чернігівська обл., Бобровицький р., с. Новий Биків, вул. Заводська,6</t>
  </si>
  <si>
    <t>Новобиківський сільський первинний осередок Бобровицької районної організації Народної Партії</t>
  </si>
  <si>
    <t>Чухліб Олексій Олександрович,</t>
  </si>
  <si>
    <t>Чернігівська обл., Бобровицький р., с. Сухиня, вул. Шевченка,23</t>
  </si>
  <si>
    <t>Сухинський сільський первинний осередок Бобровицької районної організації Народної Партії</t>
  </si>
  <si>
    <t>Пишний Віталій Олександрович,</t>
  </si>
  <si>
    <t>Чернігівська обл., Бобровицький р., с. Ярославка, вул. Калініна, 9</t>
  </si>
  <si>
    <t>Ярославська сільська первинна організація Бобровицької районної організації Народної Партії</t>
  </si>
  <si>
    <t>Велігорський Анатолій Іванович,</t>
  </si>
  <si>
    <t>Чернігівська обл., Бобровицький р., м. Бобровиця, вул. Незалежності, 2г</t>
  </si>
  <si>
    <t>Бобровицька районна організація Народної партії</t>
  </si>
  <si>
    <t>Колесник Віктор Олексійович,</t>
  </si>
  <si>
    <t>Чернігівська обл., Бобровицький р., с. Рудьківка, вул. Шевченка,1</t>
  </si>
  <si>
    <t>Рудьківська сільська первинна організація Бобровицької районної організації Народної Партії</t>
  </si>
  <si>
    <t>Чернігівська обл., Бобровицький р., с. Козацьке, вул. Зоряна, 52</t>
  </si>
  <si>
    <t>Козацький первинний осередок Бобровицької районної організації Народної Партії</t>
  </si>
  <si>
    <t>Приходько Олександр Михайлович,</t>
  </si>
  <si>
    <t>Чернігівська обл., Менський р., смт Березна, вул. Гагаріна, 25</t>
  </si>
  <si>
    <t>Березнянська первинна організація Менської районної організації Народної Партії</t>
  </si>
  <si>
    <t>Пугач Вячеслав Анатолійович,</t>
  </si>
  <si>
    <t>Чернігівська обл., Бобровицький р., с. Бригинці, вул. Садова,12</t>
  </si>
  <si>
    <t>Бригінцівський первинний осередок Бобровицької районної організації Народної Партії</t>
  </si>
  <si>
    <t>Гармата Віктор Михайлович,</t>
  </si>
  <si>
    <t>Чернігівська обл., Бобровицький р., с/рада Новобасанська, вул. Першотравнева, 88</t>
  </si>
  <si>
    <t>Новобасанська сільська організація Бобровицької районної організації Політичної партії "Народний Союз Наша Україна"</t>
  </si>
  <si>
    <t>Чернігівська обл., Менський р., с. Бігач, вул. Жовтнева, 42</t>
  </si>
  <si>
    <t>Бігацька первинна організація Менської районної організації Народної Партії</t>
  </si>
  <si>
    <t>Коломієць марія лаврентіївна,</t>
  </si>
  <si>
    <t>Чернігівська обл., Бобровицький р., с. Ярославка, вул.б.Хмельницького,96</t>
  </si>
  <si>
    <t>Ярославський  сільський первинний осередок Бобровицької Районної організації Соціалістичної партії України</t>
  </si>
  <si>
    <t>Денисенко Федір Пилипович,</t>
  </si>
  <si>
    <t>Чернігівська обл., Бобровицький р., с. Соколівка, вул. С.Степаненко, 2а</t>
  </si>
  <si>
    <t>Соколівський сільський первинний осередок Бобровицької районної організації Народної Партії</t>
  </si>
  <si>
    <t>Лавріненко Сергій Костянтинович,</t>
  </si>
  <si>
    <t>Чернігівська обл., Бобровицький р., с. Стара Басань, вул. Лугова, 17а</t>
  </si>
  <si>
    <t>Старобасанська сільська організація Бобровицької районної організації Політичної партії "Народний Союз Наша Україна"</t>
  </si>
  <si>
    <t>Фесюн Микола Михайлович,</t>
  </si>
  <si>
    <t>Чернігівська обл., Менський р., с. Бірківка, вул. Незалежності, 16</t>
  </si>
  <si>
    <t>Бірківська первинна організація Менської районної організації Народної Партії</t>
  </si>
  <si>
    <t>Чернігівська обл., Козелецький р., с. Тужар, вул. Шевченко, буд. 4</t>
  </si>
  <si>
    <t>Тужарська первинна організація Партії регіонів</t>
  </si>
  <si>
    <t>Чернігівська обл., Бобровицький р., с. Озеряни, вул. 8 Березня, 2</t>
  </si>
  <si>
    <t>Озерянський первинний осередок Бобровицької районної організації Народної Партії</t>
  </si>
  <si>
    <t>Сухомлин Марина Анатоліївна,</t>
  </si>
  <si>
    <t>Чернігівська обл., Щорський р., м. Щорс, вул. Я. Купала  буд. 14</t>
  </si>
  <si>
    <t>Щорська районна організація  Політичної партії "Совість України"</t>
  </si>
  <si>
    <t>Буток Василь Григорович,</t>
  </si>
  <si>
    <t>Чернігівська обл., Бобровицький р., с. Петрівка, вул. А.Близнюка, 32</t>
  </si>
  <si>
    <t>Петрівський первинний осередок Бобровицької районної організації Народної Партії</t>
  </si>
  <si>
    <t>Сметанюк Георгій Михайлович,</t>
  </si>
  <si>
    <t>Чернігівська обл., Менський р., с. Блистова, вул. Шевченка, 34</t>
  </si>
  <si>
    <t>Блистівська первинна організація Менської районної організації Народної Партії</t>
  </si>
  <si>
    <t>Пінчук Світлана Євгеніївна,</t>
  </si>
  <si>
    <t>Чернігівська обл., Козелецький р., с. Надинівка, вул. Зелена, буд. 49</t>
  </si>
  <si>
    <t>Надинівська первинна партійна організація Козелецької районної організації Республіканської партії України</t>
  </si>
  <si>
    <t>Чернігівська обл., Бобровицький р., с. Щаснівка, вул. 30 років Перемоги, 60</t>
  </si>
  <si>
    <t>Щаснівський первинний осередок Бобровицької районної організації Народної Партії</t>
  </si>
  <si>
    <t>Кияшко Світлана Вячеславівна,</t>
  </si>
  <si>
    <t>Чернігівська обл., Бобровицький р., с. Гаврилівка, вул. Кичі, 6</t>
  </si>
  <si>
    <t>Гаврилівська сільська організація Бобровицької районної організації Політичної партії "Народний Союз Наша Україна"</t>
  </si>
  <si>
    <t>Цирин Ольга Анатоліївна,</t>
  </si>
  <si>
    <t>Чернігівська обл., Бобровицький р., м. Бобровиця, вул. Чернігівська, 15а, кв. 5</t>
  </si>
  <si>
    <t>Первинний партійний осередок №2 Бобровицької районної організації Селянської Партії України</t>
  </si>
  <si>
    <t>Притуп Любов Іванівна,</t>
  </si>
  <si>
    <t>Чернігівська обл., Козелецький р., с. Пилятин, вул. Молодіжна, буд. 23</t>
  </si>
  <si>
    <t>Пилятинська первинна партійна організація Козелецької районної організації Республіканської партії України</t>
  </si>
  <si>
    <t>Данильченко Ольга Георгіївна,</t>
  </si>
  <si>
    <t>Чернігівська обл., Щорський р., м. Щорс, вул. Короленка буд. 12 кв. 1</t>
  </si>
  <si>
    <t>Щорська міська організація  Всеукраїнської партії трудящих</t>
  </si>
  <si>
    <t>Кравченко Василь Якович,</t>
  </si>
  <si>
    <t>Чернігівська обл., Менський р., с. Величківка, вул. Миру, 25 "Б"</t>
  </si>
  <si>
    <t>Величківська первинна організація Менської районної організації Народної Партії</t>
  </si>
  <si>
    <t>Бут Василь Дмитрович,</t>
  </si>
  <si>
    <t>Чернігівська обл., Козелецький р., с. Ставиське, вул. Радянська, буд. 4</t>
  </si>
  <si>
    <t>Стависька первинна партійна організація Козелецької районної організації Республіканської партії України</t>
  </si>
  <si>
    <t>Данильченко Олександр Юрійович,</t>
  </si>
  <si>
    <t>Чернігівська обл., Щорський р., м. Щорс, вул. Короленка буд. 12 кв.1</t>
  </si>
  <si>
    <t>Щорська районна організація  Всеукраїнської партії трудящих</t>
  </si>
  <si>
    <t>Пасічник Петро Федорович,</t>
  </si>
  <si>
    <t>Чернігівська обл., Менський р., с. Волосківці, вул. 1 Травня,43</t>
  </si>
  <si>
    <t>Волосківська первинна організація Менської районної організації Народної Партії</t>
  </si>
  <si>
    <t>Чернігівська обл., Бобровицький р., с. Білоцерківці, вул. Гагаріна, 5</t>
  </si>
  <si>
    <t>Білоцерківська сільська організація Бобровицької районної організації Політичної партії "Народний Союз Наша Україна"</t>
  </si>
  <si>
    <t>Тулуп Олег Петрович,</t>
  </si>
  <si>
    <t>Чернігівська обл., Щорський р., с. Щокоть, провулок К. Цеткін буд. 11</t>
  </si>
  <si>
    <t>Щорська районна організація Політичної партії "Держава"</t>
  </si>
  <si>
    <t>Силейко Михайло Михайлович,</t>
  </si>
  <si>
    <t>Чернігівська обл., Менський р., с. Городище, вул. Шевченко, 70</t>
  </si>
  <si>
    <t>Городищенська первинна організація Менської районної організації Народної Партії</t>
  </si>
  <si>
    <t>Гуща Любов Іванівна,</t>
  </si>
  <si>
    <t>Чернігівська обл., Бобровицький р., с. Веприк, вул. Жовтнева, 10</t>
  </si>
  <si>
    <t>Веприцька сільська організація Бобровицької районної організації Політичної партії "Народний Союз Наша Україна"</t>
  </si>
  <si>
    <t>Московко микола якович,</t>
  </si>
  <si>
    <t>Чернігівська обл., Бобровицький р., с. Щаснівка, вул.братів Максименків</t>
  </si>
  <si>
    <t>Щаснівський  сільський первинний осередок Бобровицької Районної організації Соціалістичної партії України</t>
  </si>
  <si>
    <t>Бідний Микола Павлович,</t>
  </si>
  <si>
    <t>Чернігівська обл., Бобровицький р., с. Олександрівка, вул. Шкільна, 1</t>
  </si>
  <si>
    <t>Олександрівський сільський первинний осередок Бобровицької районної організації Селянської Партії України</t>
  </si>
  <si>
    <t>Товстоп'ят Наталія Андріївна,</t>
  </si>
  <si>
    <t>Чернігівська обл., Менський р., с. Данилівка, вул. Миру, 47</t>
  </si>
  <si>
    <t>Данилівська первинна організація Менської районної організації Народної Партії</t>
  </si>
  <si>
    <t>Гересименко Лариса Семенівна,</t>
  </si>
  <si>
    <t>Чернігівська обл., Щорський р., м. Щорс, вул. Панфілова буд. 1/а</t>
  </si>
  <si>
    <t>Щорська районна партійна організація Української партії "Зелена планета"</t>
  </si>
  <si>
    <t>Юрченко Іван Васильович,</t>
  </si>
  <si>
    <t>Чернігівська обл., Бобровицький р., с. Вороньки</t>
  </si>
  <si>
    <t>Вороньківський сільський первинний партійний осередок Бобровицької районної організації Селянської Партії України</t>
  </si>
  <si>
    <t>Дараган Олена Олександрівна,</t>
  </si>
  <si>
    <t>Чернігівська обл., Бобровицький р., с. Козацьке, вул. Шевченка, 22а</t>
  </si>
  <si>
    <t>Козацька сільська організація Бобровицької районної організації Політичної партії "Народний Союз Наша Україна"</t>
  </si>
  <si>
    <t>Мартиненко Дмитро Андрійович,</t>
  </si>
  <si>
    <t>Чернігівська обл., Бобровицький р., с. Рудьківка, вул.Миру,15</t>
  </si>
  <si>
    <t>Рудьківській сільський первинний осередок Бобровицької Районної організації Соціалістичної партії України</t>
  </si>
  <si>
    <t>Мовчан Любов Григорівна,</t>
  </si>
  <si>
    <t>Чернігівська обл., Бобровицький р., с. Ярославка</t>
  </si>
  <si>
    <t>Ярославський сільський первинний партійний осередок Бобровицької районної організації Селянської Партії України</t>
  </si>
  <si>
    <t>Лісовець Василь Миколайович,</t>
  </si>
  <si>
    <t>Чернігівська обл., Менський р., с. Дягова, вул. Жовтнева, 28</t>
  </si>
  <si>
    <t>Дягівська первинна організація Менської районної організації Народної Партії</t>
  </si>
  <si>
    <t>Безштанько Валерій Миколайович,</t>
  </si>
  <si>
    <t>Чернігівська обл., Бобровицький р., с. Кобижча, вул. Шевченка, 55</t>
  </si>
  <si>
    <t>Кобижчанський сільський первинний партійний осередок Бобровицької районної організації Селянської Партії України</t>
  </si>
  <si>
    <t>Овдієнко олексій Григорович,</t>
  </si>
  <si>
    <t>Чернігівська обл., Бобровицький р., с. Мочалище, вул.Щорса,32</t>
  </si>
  <si>
    <t>Мочалищний Сільський Первинний осередок Бобровицької районної організації Соціалістичної партії України</t>
  </si>
  <si>
    <t>Янкач Валерій Миколайович,</t>
  </si>
  <si>
    <t>Чернігівська обл., Бобровицький р., с. Стара Басань</t>
  </si>
  <si>
    <t>Старобасанський сільський первинний партійний осередок Бобровицької районної організації Селянської Партії України</t>
  </si>
  <si>
    <t>Сергієнко Лідія Василівна,</t>
  </si>
  <si>
    <t>Чернігівська обл., Бобровицький р., с. Свидовець, вул. Литвиненка, 85</t>
  </si>
  <si>
    <t>Свидовецька сільська організація Бобровицької районної організації Політичної партії "Народний Союз Наша Україна"</t>
  </si>
  <si>
    <t>Удод Любов Григорівна,</t>
  </si>
  <si>
    <t>Чернігівська обл., Щорський р., м. Щорс, вул. Боженка буд. 35 кв.1</t>
  </si>
  <si>
    <t>Щорська   районна  організація політичної партії "Наша Україна"</t>
  </si>
  <si>
    <t>Тимченко Марія Митрофанівна,</t>
  </si>
  <si>
    <t>Чернігівська обл., Бобровицький р., с. Нова Басань</t>
  </si>
  <si>
    <t>Новобасанський сільський первинний партійний осередок Бобровицької районної організації Селянської Партії України</t>
  </si>
  <si>
    <t>Костючок Ольга Степанівна,</t>
  </si>
  <si>
    <t>Чернігівська обл., Менський р., с. Жовтневе, вул. Жовтнева,58</t>
  </si>
  <si>
    <t>Жовтнева первинна організація Менської районної організації Народної Партії</t>
  </si>
  <si>
    <t>Боигадир Володимир Михайлович,</t>
  </si>
  <si>
    <t>Сухинський сільський первинний партійний осередок Бобровицької районної організації Селянської Партії України</t>
  </si>
  <si>
    <t>Журибіда Віра Іванівна,</t>
  </si>
  <si>
    <t>Чернігівська обл., Бобровицький р., с. Білоцерківці</t>
  </si>
  <si>
    <t>білоцерківський Первинний осередок  Бобровицької районної організації Соціалістичної ї партії України</t>
  </si>
  <si>
    <t>Боровицька  Алла Антонівна,</t>
  </si>
  <si>
    <t>Чернігівська обл., Щорський р., с. Чепелів, вул. Шевченка буд. 22</t>
  </si>
  <si>
    <t>Чепелівська сільська організація Політичної партії "Народний Союз Наша Україна"</t>
  </si>
  <si>
    <t>Бойко Анатолій Іванович,</t>
  </si>
  <si>
    <t>Чернігівська обл., Бобровицький р., с. Вороньки, вул. Першотравнева, 8</t>
  </si>
  <si>
    <t>Вороньківська сільська організація Бобровицької районної організації Політичної партії "Народний Союз Наша Україна"</t>
  </si>
  <si>
    <t>Дзигун Людмила Миколаївна,</t>
  </si>
  <si>
    <t>Чернігівська обл., Бобровицький р., с. Рудьківка, вул. Квітнева, 33</t>
  </si>
  <si>
    <t>Рудьківський сільський первинний партійний осередок Бобровицької районної організації Селянської Партії України</t>
  </si>
  <si>
    <t>Олефіренко Юрій Володимирович,</t>
  </si>
  <si>
    <t>Чернігівська обл., Менський р., с. Киселівка, вул. Леніна, 1</t>
  </si>
  <si>
    <t>Киселівський первинний осередок Менської районної організації Народної Партії</t>
  </si>
  <si>
    <t>суперека Валентин Костянтинович,</t>
  </si>
  <si>
    <t>Старобасанський  сільський первинний осередок Бобровицької районної організації Соціалістичної партії України</t>
  </si>
  <si>
    <t>Шахрай Світлана Миколаївна,</t>
  </si>
  <si>
    <t>Чернігівська обл., Бобровицький р., с. Браниця, вул. Остерська, 59</t>
  </si>
  <si>
    <t>Браницька сільська організація Бобровицької районної організації Політичної партії "Народний Союз Наша Україна"</t>
  </si>
  <si>
    <t>Коненко Надія Миколаївна,</t>
  </si>
  <si>
    <t>Чернігівська обл., Щорський р., с. Великий Щимель, вул. Нова буд. 6</t>
  </si>
  <si>
    <t>Великощимельська сільська організація Політичної партії "Народний Союз Наша Україна"</t>
  </si>
  <si>
    <t>Маслов Олег Іванович,</t>
  </si>
  <si>
    <t>Чернігівська обл., Менський р., с. Куковичі, вул. Леніна, 36</t>
  </si>
  <si>
    <t>Куковицька первинна організація Менської районної організації Народної Партії</t>
  </si>
  <si>
    <t>Подорван Юрій Васильович,</t>
  </si>
  <si>
    <t>Ленінівська первинна організація Менської районної організації Народної Партії</t>
  </si>
  <si>
    <t>Деменков Віктор Олексійович,</t>
  </si>
  <si>
    <t>Чернігівська обл., Бобровицький р., с. Марківці, вул. Червонофлотська, 13</t>
  </si>
  <si>
    <t>Марківецька сільська організація Бобровицької районної організації Політичної партії "Народний Союз Наша Україна"</t>
  </si>
  <si>
    <t>Приступко Олександр Васильович,</t>
  </si>
  <si>
    <t>Чернігівська обл., Бобровицький р., с. Горбачі, вул.Шевченка,18</t>
  </si>
  <si>
    <t>Горбачівський  сільський первинний осередок Бобровицької районної організації партії "Демократичний союз"</t>
  </si>
  <si>
    <t>Прищепа Василь Володимирович,</t>
  </si>
  <si>
    <t>Чернігівська обл., Менський р., с. Ліски, вул. Шевченка, 38</t>
  </si>
  <si>
    <t>Лісківська первинна організація Менської районної організації Народної Партії</t>
  </si>
  <si>
    <t>Буднік Сергій Володимирович,</t>
  </si>
  <si>
    <t>Чернігівська обл., Бобровицький р., м. Бобровиця, вул. Франка,27</t>
  </si>
  <si>
    <t>Бобровицька районна організація політичної партії Українська народна партія</t>
  </si>
  <si>
    <t>Терещенко Микола Андрійович,</t>
  </si>
  <si>
    <t>Чернігівська обл., Менський р., с. Локнисте, вул. Шевченка, 31"А"</t>
  </si>
  <si>
    <t>Локнистенська первинна організація Менської районної організації Народної Партії</t>
  </si>
  <si>
    <t>Коваленко Іван Федорович,</t>
  </si>
  <si>
    <t>Чернігівська обл., Бобровицький р., с. Браниця, вул.Набережна,11</t>
  </si>
  <si>
    <t>браницький  сільський Первинний осередок Бобровицької районної організації Селянської партії України</t>
  </si>
  <si>
    <t>відсутні,</t>
  </si>
  <si>
    <t>Чернігівська обл., Бобровицький р., м. Бобровиця, вул. Гагаріна, 10</t>
  </si>
  <si>
    <t>Бобровицька районна організація Єдиного Центру</t>
  </si>
  <si>
    <t>Чернігівська обл., Бобровицький р., м. Бобровиця, вул. Леніна, 25</t>
  </si>
  <si>
    <t>Бобровицька районна організація Селянської партії України</t>
  </si>
  <si>
    <t>баришполець Анатолій Васильович,</t>
  </si>
  <si>
    <t>Чернігівська обл., Бобровицький р., м. Бобровиця, вул.Фрунзе,147а,кв.13</t>
  </si>
  <si>
    <t>Бобровицький міський Первинний осередок  Бобровицької районної організації Селянської партії України</t>
  </si>
  <si>
    <t>Михайленко Микола Павлович,</t>
  </si>
  <si>
    <t>Чернігівська обл., Менський р., смт Макошине, 3 пров. 1 Травня</t>
  </si>
  <si>
    <t>Макошинський первинний осередок  Менської районної організації Народної Партії</t>
  </si>
  <si>
    <t>Гузій Тарас Вячеславович,</t>
  </si>
  <si>
    <t>Бобровицька районна організація політичної партії "Союз анархістів України"</t>
  </si>
  <si>
    <t>Якушко Тетяна Миколаївна,</t>
  </si>
  <si>
    <t>Чернігівська обл., Бобровицький р., м. Бобровиця, вул. Гагаріна, 21, кв. 6</t>
  </si>
  <si>
    <t>Бобровицька районна організація Всеукраїнського об'єднання "Громада"</t>
  </si>
  <si>
    <t>Роговенко Володимир Іванович,</t>
  </si>
  <si>
    <t>Чернігівська обл., Менський р., м. Мена, вул. 1 Травня, 150</t>
  </si>
  <si>
    <t>Менська первинна організація Менської районної організації Народної Партії</t>
  </si>
  <si>
    <t>Лобаненко григорій архипович,</t>
  </si>
  <si>
    <t>Білоцерківський сільський Первинний осередок  бобровицької районної організації Селянської партії України</t>
  </si>
  <si>
    <t>Байдюк Валерій Олександрович,</t>
  </si>
  <si>
    <t>Чернігівська обл., Бобровицький р., м. Бобровиця, вул. Червонофлотська, 60, кв. 6</t>
  </si>
  <si>
    <t>Бобровицька районна організація Народно-демократичної партії</t>
  </si>
  <si>
    <t>Бурдело Оксана Миколаївна,</t>
  </si>
  <si>
    <t>Чернігівська обл., Щорський р., с. Заріччя, вул. Шевченка буд. 16</t>
  </si>
  <si>
    <t>Яшан Василь Володимирович,</t>
  </si>
  <si>
    <t>Чернігівська обл., Менський р., м. Мена, вул. Свободи, 11</t>
  </si>
  <si>
    <t>Менський первинний осередок № 1 Менської районної організації Народної Партії</t>
  </si>
  <si>
    <t>Дікол Сергій Віталієвич,</t>
  </si>
  <si>
    <t>Чернігівська обл., Бобровицький р., с. Мирне</t>
  </si>
  <si>
    <t>Первинний осередок Бобровицької районної організації Селянської партії України</t>
  </si>
  <si>
    <t>Рябченко Світлана Леонідівна,</t>
  </si>
  <si>
    <t>Чернігівська обл., Бобровицький р., с. Ярославка, вул. Комсомольська, 12а</t>
  </si>
  <si>
    <t>Ярославська сільська організація Бобровицької районної організації Політичної партії "Народний Союз Наша Україна"</t>
  </si>
  <si>
    <t>Халімон Ніна Михайлівна,</t>
  </si>
  <si>
    <t>Чернігівська обл., Бобровицький р., м. Бобровиця, вул. Незалежності, 179</t>
  </si>
  <si>
    <t>Бобровицька районна організація партії "Відродження"</t>
  </si>
  <si>
    <t>Бобродатий Петро Вікторович,</t>
  </si>
  <si>
    <t>Чернігівська обл., Бобровицький р., с. Свидовець</t>
  </si>
  <si>
    <t>Свидовецький сільський первинний осередок Бобровицької районної організації Селянської партії України</t>
  </si>
  <si>
    <t>Птуха Василь Петрович,</t>
  </si>
  <si>
    <t>Чернігівська обл., Бобровицький р., м. Бобровиця, вул. Чернігівська, 17, кв. 3</t>
  </si>
  <si>
    <t>Бобровицька районна організація політичної партії "Союз"</t>
  </si>
  <si>
    <t>Корнобай Михайло Михайлович,</t>
  </si>
  <si>
    <t>Чернігівська обл., Бобровицький р., с. Новий Биків, вул. 50 років Жовтня,11</t>
  </si>
  <si>
    <t>Новобиківська сільська організація Бобровицької районної організації Політичної партії "Народний Союз Наша Україна"</t>
  </si>
  <si>
    <t>Гузь Григорій Трохимович,</t>
  </si>
  <si>
    <t>Чернігівська обл., Бобровицький р., м. Бобровиця, вул. Червонопартизанська,77</t>
  </si>
  <si>
    <t>Бобровицька районна організація політичної партії промисловців і підприємців України</t>
  </si>
  <si>
    <t>Лось Василь Володимирович,</t>
  </si>
  <si>
    <t>Чернігівська обл., Менський р., м. Мена, вул. Піонерська, 14"А"</t>
  </si>
  <si>
    <t>Менський первинний осередок № 2 Менської районної організації Народної Партії</t>
  </si>
  <si>
    <t>Волошин Володимир Михайлович,</t>
  </si>
  <si>
    <t>Чернігівська обл., Бобровицький р., м. Бобровиця, вул. Червонофлотська, 64, кв. 12</t>
  </si>
  <si>
    <t>Бобровицька районна організація Ліберальної партії України</t>
  </si>
  <si>
    <t>Юрченко ,рій Степанович,</t>
  </si>
  <si>
    <t>Чернігівська обл., Бобровицький р., м. Бобровиця, вул.Маяковського,42 кв.2</t>
  </si>
  <si>
    <t>Первинний осередок№1 бобровицької районної організації Селянської партії України</t>
  </si>
  <si>
    <t>Баняс Сергій Михайлович,</t>
  </si>
  <si>
    <t>Чернігівська обл., Бобровицький р., с. Кобижча, вул. Пушкіна, 1а</t>
  </si>
  <si>
    <t>Кобижчанська сільська організація Бобровицької районної організації Політичної партії "Народний Союз Наша Україна"</t>
  </si>
  <si>
    <t>Алексеєва Ніна Іванівна,</t>
  </si>
  <si>
    <t>Чернігівська обл., Козелецький р., смт Десна, вул. Ювілейна, буд. 2, кв. 47</t>
  </si>
  <si>
    <t>Деснянська первинна партійна організація №2 Козелецької районної організації Республіканської партії України</t>
  </si>
  <si>
    <t>Шелудько Михайло Васильович,</t>
  </si>
  <si>
    <t>Чернігівська обл., Менський р., м. Мена, вул. Енгельса, 27</t>
  </si>
  <si>
    <t>Менський первинний осередок № 3 Менської районної організації Народної Партії</t>
  </si>
  <si>
    <t>карабець Олександра іванівна,</t>
  </si>
  <si>
    <t>Чернігівська обл., Бобровицький р., м. Бобровиця, вул.Остерська,51а,кв.5</t>
  </si>
  <si>
    <t>первинний партійний осередок №3 Бобровицької районної організації Селянської партії України</t>
  </si>
  <si>
    <t>Скворцова Катерина Миколаївна,</t>
  </si>
  <si>
    <t>Чернігівська обл., Бобровицький р., м. Бобровиця, вул. Чернігівська, 9б, кв. 4</t>
  </si>
  <si>
    <t>Бобровицька районна організація партії "Реформи і порядок"</t>
  </si>
  <si>
    <t>Роговий Анатолій Михайлович,</t>
  </si>
  <si>
    <t>Чернігівська обл., Менський р., м. Мена, вул. Сидоренко, 71</t>
  </si>
  <si>
    <t>Менський первинний осередок № 4 Менської районної організації Народної Партії</t>
  </si>
  <si>
    <t>Соболь Надія Карпівна,</t>
  </si>
  <si>
    <t>Чернігівська обл., Бобровицький р., м. Бобровиця, вул. Червонофлотська, 61</t>
  </si>
  <si>
    <t>Бобровицька районна організація Республіканської партії України</t>
  </si>
  <si>
    <t>Метелиця Надія Іванівна,</t>
  </si>
  <si>
    <t>Чернігівська обл., Бобровицький р., с. Щаснівка, вул. 9 Травня, 12</t>
  </si>
  <si>
    <t>Щаснівська сільська організація Бобровицької районної організації Політичної партії "Народний Союз Наша Україна"</t>
  </si>
  <si>
    <t>Бреус Віра Дмитрівна,</t>
  </si>
  <si>
    <t>Чернігівська обл., Бобровицький р., с. Озеряни, вул.Незалежності,131</t>
  </si>
  <si>
    <t>Озерянський  сільський первинний осередок  Бобровицької районної організації Соціал-демократичної партії України (об'єднаної)</t>
  </si>
  <si>
    <t>Сердюк Вячеслав Степанович,</t>
  </si>
  <si>
    <t>Чернігівська обл., Бобровицький р., м. Бобровиця, вул. Чернігівська, 9б, кв.11</t>
  </si>
  <si>
    <t>Бобровицька районна організація Народного Руху України за єдність</t>
  </si>
  <si>
    <t>Самойлович Світлана Олександрівна,</t>
  </si>
  <si>
    <t>Чернігівська обл., Менський р., м. Мена, вул. Жукова, 5</t>
  </si>
  <si>
    <t>Менський первинний осередок № 5 Менської районної організації Народної Партії</t>
  </si>
  <si>
    <t>Педченко Вадим Леонідович,</t>
  </si>
  <si>
    <t>Чернігівська обл., Бобровицький р., м. Бобровиця, вул. 30 років Перемоги,32</t>
  </si>
  <si>
    <t>Бобровицька міська організація Бобровицької районної організації Політичної партії "Народний Союз Наша Україна"</t>
  </si>
  <si>
    <t>Зазимко Галина Миколаївна,</t>
  </si>
  <si>
    <t>Чернігівська обл., Бобровицький р., с. Осокорівка, вул. М.Київська, 14</t>
  </si>
  <si>
    <t>Осокорівський первинний осередок Бобровицької районної організації Всеукраїнського об'єднання "Батьківщина"</t>
  </si>
  <si>
    <t>Науменко Людмила григорівна,</t>
  </si>
  <si>
    <t>Чернігівська обл., Бобровицький р., с. Піски, вул.солов'їна,13</t>
  </si>
  <si>
    <t>Пісківський сільський первинний осередок  Бобровицької районної організації Соціалістичної партії України</t>
  </si>
  <si>
    <t>Середа Григорій Григорович,</t>
  </si>
  <si>
    <t>Чернігівська обл., Менський р., с. Миколаївка, вул. Леніна, 46</t>
  </si>
  <si>
    <t>Миколаївська первинна організація Менської районної організації Народної Партії</t>
  </si>
  <si>
    <t>Хабаль Микола Миколайович,</t>
  </si>
  <si>
    <t>Чернігівська обл., Бобровицький р., с. Горбачі, вул. Шкільна, 11</t>
  </si>
  <si>
    <t>Горбачівська сільська організація Бобровицької районної організації Політичної партії "Народний Союз Наша Україна"</t>
  </si>
  <si>
    <t>Пакуліч Ірина Леонідівна,</t>
  </si>
  <si>
    <t>Чернігівська обл., Бобровицький р., с. Бригинці, вул. Колгоспна,13</t>
  </si>
  <si>
    <t>Бригінцівська сільська первинна організація Бобровицької районної організації Всеукраїнського об'єднання "Батьківщина"</t>
  </si>
  <si>
    <t>Ляшенко Ніна Михайлівна,</t>
  </si>
  <si>
    <t>Чернігівська обл., Бобровицький р., с. Бірки, вул.Комарова,60</t>
  </si>
  <si>
    <t>Бірківський  сільський первинний осередок  Бобровицької районної організації Соціалістичної партії України</t>
  </si>
  <si>
    <t>Чернігівська обл., Бобровицький р., с. Рудьківка, провулок Набережний,12</t>
  </si>
  <si>
    <t>Рудьківська сільська первинна організація Бобровицької районної організації Всеукраїнського об'єднання "Батьківщина"</t>
  </si>
  <si>
    <t>Дегтяр Ганна Василівна,</t>
  </si>
  <si>
    <t>Чернігівська обл., Бобровицький р., с. Олександрівка, вул. Польова, 4</t>
  </si>
  <si>
    <t>Олександрівська сільська первинна організація Бобровицької районної організації Всеукраїнського об'єднання "Батьківщина"</t>
  </si>
  <si>
    <t>Крамар Олексій Миколайович,</t>
  </si>
  <si>
    <t>Чернігівська обл., Козелецький р., м. Остер, вул. Б. Хмельницького, буд. 56, кв. 4</t>
  </si>
  <si>
    <t>Остерська первинна партійна організація № 2 Козелецької районної організації Республіканської партії України</t>
  </si>
  <si>
    <t>Кожура Михайло Іванович,</t>
  </si>
  <si>
    <t>Чернігівська обл., Бобровицький р., с. Новий Биків, вул. Леніна, 39</t>
  </si>
  <si>
    <t>Новобиківський сільський первинний осередок Бобровицької районної організації Всеукраїнського об'єднання "Батьківщина"</t>
  </si>
  <si>
    <t>Чернігівська обл., Менський р., с. Осьмаки, вул. Шевченка, 66</t>
  </si>
  <si>
    <t>Осьмаківська первинна організація Менської районної організації Народної Партії</t>
  </si>
  <si>
    <t>Сирай Олександра Петрівна,</t>
  </si>
  <si>
    <t>Чернігівська обл., Козелецький р., с. Бригинці, вул. Леніна, буд. 3</t>
  </si>
  <si>
    <t>Бригинцівська первинна партійна організація Козелецької районної організації Республіканської партії України</t>
  </si>
  <si>
    <t>Шишига Анатолій Васильович,</t>
  </si>
  <si>
    <t>Семенівська первинна організація Менської районної організації Народної Партії</t>
  </si>
  <si>
    <t>Маковій Андрій Васильович,</t>
  </si>
  <si>
    <t>Чернігівська обл., вул. Квітнева, 13</t>
  </si>
  <si>
    <t>Пісківський сільський первинний осередок Бобровицької районної організації Всеукраїнського об'єднання "Батьківщина"</t>
  </si>
  <si>
    <t>Соломаха Михайло Іванович,</t>
  </si>
  <si>
    <t>Чернігівська обл., Менський р., с. Синявка, вул. Леніна, 100</t>
  </si>
  <si>
    <t>Ушнянська первинна організація Менської районної організації Народної Партії</t>
  </si>
  <si>
    <t>Василико Роман Анатолійович,</t>
  </si>
  <si>
    <t>Чернігівська обл., Бобровицький р., с. Вороньки, вул. Молодіжна, 44</t>
  </si>
  <si>
    <t>Вороньківський сільський первинний осередок Бобровицької районної організації Всеукраїнського об'єднання "Батьківщина"</t>
  </si>
  <si>
    <t>Товстоп'ят Анатолій Павлович,</t>
  </si>
  <si>
    <t>Чернігівська обл., Менський р., с. Стольне, вул. Леніна, 5</t>
  </si>
  <si>
    <t>Стольненська первинна організація Менської районної організації Народної Партії</t>
  </si>
  <si>
    <t>Дараган Оксана Миколаївна,</t>
  </si>
  <si>
    <t>Чернігівська обл., Бобровицький р., с. Козацьке, вул. Леніна, 37</t>
  </si>
  <si>
    <t>Козацький сільський первинний осередок Бобровицької районної організації Всеукраїнського об'єднання "Батьківщина"</t>
  </si>
  <si>
    <t>Федорченко Петро Віталійович,</t>
  </si>
  <si>
    <t>Чернігівська обл., Менський р., с. Феськівка, вул. Леніна, 14</t>
  </si>
  <si>
    <t>Феськівська первинна організація Менської районної організації Народної Партії</t>
  </si>
  <si>
    <t>Довгопол Ганна Іванівна,</t>
  </si>
  <si>
    <t>Чернігівська обл., Бобровицький р., с. Осокорівка, вул. Колгоспна,18</t>
  </si>
  <si>
    <t>Осокорівський первинний осередок Бобровицької районної організації Соціалістичної партії України</t>
  </si>
  <si>
    <t>Ампілов Анатолій Якович,</t>
  </si>
  <si>
    <t>Чернігівська обл., Бобровицький р., с. Бригинці, вул. Колгоспна, 18</t>
  </si>
  <si>
    <t>Бригінцівський первинний осередок Бобровицької районної організації Соціалістичної партії України</t>
  </si>
  <si>
    <t>Чернігівська обл., Менський р., сщ Чапаєвка, вул. Перемоги, 17</t>
  </si>
  <si>
    <t>Чапаївська первинна організація Менської районної організації Народної Партії</t>
  </si>
  <si>
    <t>Дуб Василь Миколайович,</t>
  </si>
  <si>
    <t>Чернігівська обл., Бобровицький р., с. Старий Биків, вул. Комсомольська, 2</t>
  </si>
  <si>
    <t>Старобиківський первинний осередок Бобровицької районної організації Соціалістичної партії України</t>
  </si>
  <si>
    <t>Баранчук Анатолій Іванович,</t>
  </si>
  <si>
    <t>Чернігівська обл., Бобровицький р., м. Бобровиця, вул.Незалежності,67</t>
  </si>
  <si>
    <t>Первинний осередок №2 Бобровицької районної організації Соціалістичної партії України</t>
  </si>
  <si>
    <t>Гладка Лідія Іванівна,</t>
  </si>
  <si>
    <t>Чернігівська обл., Бобровицький р., с. Озеряни, вул. Шевченка,56</t>
  </si>
  <si>
    <t>Озерянський сільський первинний осередок Бобровицької районної організації Соціалістичної партії України</t>
  </si>
  <si>
    <t>Кривченко Людмила Миколаївна,</t>
  </si>
  <si>
    <t>Чернігівська обл., Бобровицький р., с. Новий Биків, вул. Шевченка,3</t>
  </si>
  <si>
    <t>Новобиківський сільський первинний осередок Бобровицької районної організації Соціалістичної партії України</t>
  </si>
  <si>
    <t>Белишев Олексій Володимирович,</t>
  </si>
  <si>
    <t>Чернігівська обл., Бобровицький р., м. Бобровиця, вул.незалежності,67</t>
  </si>
  <si>
    <t>первинний осередок №3 Бобровицької районної організації Соціалістичної партії України</t>
  </si>
  <si>
    <t>Корецький Валентин Володимирович,</t>
  </si>
  <si>
    <t>Чернігівська обл., Щорський р., с. Старі Боровичі, вул. Щорса буд. 31</t>
  </si>
  <si>
    <t>Староборовицька сільська організація Політичної партії "Народний Союз Наша Україна"</t>
  </si>
  <si>
    <t>Дубровський Олексій Миколайович,</t>
  </si>
  <si>
    <t>Первинний осередок №4 Бобровицької районної організації Соціалістичної партії України</t>
  </si>
  <si>
    <t>Корж Володимир Васильович,</t>
  </si>
  <si>
    <t>Чернігівська обл., Козелецький р., с. Білейки, вул. Пролетарська, буд. 46</t>
  </si>
  <si>
    <t>Білейківська сільська організація Козелецької районної організації Чернігівського відділеня Партії регіонів</t>
  </si>
  <si>
    <t>Ващенко Володимир Миколайович,</t>
  </si>
  <si>
    <t>Чернігівська обл., Щорський р., с. Петрівка, вул. Молодіжна буд.8</t>
  </si>
  <si>
    <t>Нежиголенко Пелагея Федорівна,</t>
  </si>
  <si>
    <t>Чернігівська обл., Бобровицький р., с. Марківці, вул. Гоголя,38</t>
  </si>
  <si>
    <t>Марківецький сільський первинний осередок Бобровицької районної організації Соціалістичної партії України</t>
  </si>
  <si>
    <t>Янок Степан Пилипович,</t>
  </si>
  <si>
    <t>Чернігівська обл., Бобровицький р., с. Браниця, вул. 30 років Перемоги, 19</t>
  </si>
  <si>
    <t>Браницький сільський первинний осередок Бобровицької районної організації Соціалістичної партії України</t>
  </si>
  <si>
    <t>Муравко  Григорій Михайлович,</t>
  </si>
  <si>
    <t>Чернігівська обл., Щорський р., с. Смяч, вул. Гагаріна буд. 28</t>
  </si>
  <si>
    <t>Смяцька сільська організація Політичної партії "Народний Союз Наша Україна"</t>
  </si>
  <si>
    <t>Хуторний Василь Іванович,</t>
  </si>
  <si>
    <t>Чернігівська обл., Бобровицький р., с. Вороньки, вул. Берегова, 30</t>
  </si>
  <si>
    <t>Вороньківський сільський первинний осередок Бобровицької районної організації Соціалістичної партії України</t>
  </si>
  <si>
    <t>Дворнік віра петрівна,</t>
  </si>
  <si>
    <t>первинний осередок №5 Бобровицької районної організації Соціалістичної партії України</t>
  </si>
  <si>
    <t>Хитра Тетяна Володимирівна,</t>
  </si>
  <si>
    <t>Чернігівська обл., Щорський р., с. Нові Млини, вул. Річна буд. 52</t>
  </si>
  <si>
    <t>Новомлинська сільська організація Політичної партії "Народний Союз Наша Україна"</t>
  </si>
  <si>
    <t>Анисовець Марія Іванівна,</t>
  </si>
  <si>
    <t>Чернігівська обл., Козелецький р., с. Косачівка, вул. 1 Травня, буд. 20</t>
  </si>
  <si>
    <t>Косачівська первинна партійна організація Козелецької районної організації Республіканської партії України</t>
  </si>
  <si>
    <t>Чернігівська обл., Бобровицький р., с. Свидовець, вул. В.Ананьєвої,30</t>
  </si>
  <si>
    <t>Свидовецький первинний осередок Бобровицької районної організації Соціалістичної партії України</t>
  </si>
  <si>
    <t>Ганжа Валентина Олексіївна,</t>
  </si>
  <si>
    <t>Чернігівська обл., Бобровицький р., м. Бобровиця, вул. Незалежності, 10</t>
  </si>
  <si>
    <t>Бобровицька районна організація Соціалістичної партії України</t>
  </si>
  <si>
    <t>Маленька Людмила Іванівна,</t>
  </si>
  <si>
    <t>первинний осередок №6  Бобровицької районної організації Соціалістичної партії України</t>
  </si>
  <si>
    <t>Купшин Василь Минович,</t>
  </si>
  <si>
    <t>Чернігівська обл., Бобровицький р., с. Осокорівка, вул. Шевченка,21</t>
  </si>
  <si>
    <t>Осокорівський сільський первинний осередок Бобровицької районної організації Соціал-демократичної партії України (об'єднаної)</t>
  </si>
  <si>
    <t>Летяга Ніна Валеріївна,</t>
  </si>
  <si>
    <t>Чернігівська обл., Бобровицький р., с. Ярославка, вул. Котовського,24</t>
  </si>
  <si>
    <t>Ярославський сільський первинний осередок Бобровицької районної організації Соціал-демократичної партії України (об'єднаної)</t>
  </si>
  <si>
    <t>Тулуп Юрій Миколайович,</t>
  </si>
  <si>
    <t>Чернігівська обл., Щорський р., с. Лосєва Слобода, вул. Пушкіна буд. 78</t>
  </si>
  <si>
    <t>Лосівослобідська сільська організація Політичної партії "Народний Союз Наша Україна"</t>
  </si>
  <si>
    <t>Шиян Світлана Миколаївна,</t>
  </si>
  <si>
    <t>Чернігівська обл., Бобровицький р., с. Веприк, вул.Жовтнева,11</t>
  </si>
  <si>
    <t>Веприцький сільський первинний осередок  Бобровицької районної організації Соціалістичної партії України</t>
  </si>
  <si>
    <t>Мозгова Тетяна Володимирівна,</t>
  </si>
  <si>
    <t>Новобиківський сільський первинний осередок Бобровицької районної організації Соціал-демократичної партії України (об'єднаної)</t>
  </si>
  <si>
    <t>Мельник Володимир Антонович,</t>
  </si>
  <si>
    <t>Чернігівська обл., Бобровицький р., с. Кобижча, вул. Леніна,26</t>
  </si>
  <si>
    <t>Кобижчанський сільський первинний осередок Бобровицької районної організації Соціал-демократичної партії України (об'єднаної)</t>
  </si>
  <si>
    <t>Яценко тамара Федорівна,</t>
  </si>
  <si>
    <t>Чернігівська обл., Бобровицький р., с. Соколівка, вул.30 років Перемоги,11</t>
  </si>
  <si>
    <t>Соколівський  сільський первинний осередок  бобровицької районної організації Соціалістичної партії України</t>
  </si>
  <si>
    <t>Мастепан Людмила Анатоліївна,</t>
  </si>
  <si>
    <t>Чернігівська обл., Щорський р., с. Клюси, вул. Молодіжна буд. 12</t>
  </si>
  <si>
    <t>Клюсівська сільська організація Політичної партії "Народний Союз Наша Україна"</t>
  </si>
  <si>
    <t>Коваленко Микола Васильович,</t>
  </si>
  <si>
    <t>Чернігівська обл., Козелецький р., с. Крехаїв, вул. Л. Українки, буд. 125</t>
  </si>
  <si>
    <t>Крехаївська первинна партійна організація Козелецької районної організації Республіканської партії України</t>
  </si>
  <si>
    <t>Литошко Наталія миколаївна,</t>
  </si>
  <si>
    <t>Чернігівська обл., Бобровицький р., с. Нова Басань, вул.Поштова,43</t>
  </si>
  <si>
    <t>Новобасанський  сільський первинний осередок  бобровицької районної організації Соціалістичної партії України</t>
  </si>
  <si>
    <t>Левченко Степан Васильович,</t>
  </si>
  <si>
    <t>Чернігівська обл., Бобровицький р., с. Веприк, вул. Незалежності,12</t>
  </si>
  <si>
    <t>Веприцький сільський первинний осередок Бобровицької районної організації Соціал-демократичної партії України (об'єднаної)</t>
  </si>
  <si>
    <t>Чернігівська обл., Щорський р., с. Гірськ, вул. Щорса буд. 28</t>
  </si>
  <si>
    <t>Гірська сільська організація Політичної партії "Народний Союз Наша Україна"</t>
  </si>
  <si>
    <t>Зацнова Людмила Миколаївна,</t>
  </si>
  <si>
    <t>Чернігівська обл., Бобровицький р., с. Кобижча, вул.30 років Перемоги,62</t>
  </si>
  <si>
    <t>Первинний осередок №7  Бобровицької районної організації Соціалістичної партії України</t>
  </si>
  <si>
    <t>Шуплик Катерина Євгеніївна,</t>
  </si>
  <si>
    <t>Чернігівська обл., Бобровицький р., с. Стара Басань, вул. Незалежності,25</t>
  </si>
  <si>
    <t>Старобасанський сільський первинний осередок Бобровицької районної організації Соціал-демократичної партії України (об'єднаної)</t>
  </si>
  <si>
    <t>Покрова Світлана Василівна,</t>
  </si>
  <si>
    <t>Чернігівська обл., Щорський р., с. Рогізки, вул. Шевченка буд. 10/б</t>
  </si>
  <si>
    <t>Рогізківська сільська організація Політичної партії "Народний Союз Наша Україна"</t>
  </si>
  <si>
    <t>Чернігівська обл., Бобровицький р., с. Козацьке, вул. Шевченка,42</t>
  </si>
  <si>
    <t>Козацький сільський первинний осередок Бобровицької районної організації Соціал-демократичної партії України (об'єднаної)</t>
  </si>
  <si>
    <t>Чернігівська обл., Бобровицький р., с. Кобижча, вул.Незалежності,16</t>
  </si>
  <si>
    <t>Первинний осередок  №8 Бобровицької районної організації Соціалістичної партії України</t>
  </si>
  <si>
    <t>Пластовець Наталія Григорівна,</t>
  </si>
  <si>
    <t>Чернігівська обл., Бобровицький р., с. Старий Биків, вул. Леніна,29</t>
  </si>
  <si>
    <t>Старобиківський сільський первинний осередок Бобровицької районної організації Соціал-демократичної партії України (об'єднаної)</t>
  </si>
  <si>
    <t>Білановська Лідія Анатоліївна,</t>
  </si>
  <si>
    <t>Чернігівська обл., Бобровицький р., с. Петрівка, вул. Незалежності,44</t>
  </si>
  <si>
    <t>Петрівський сільський первинний осередок Бобровицької районної організації Соціал-демократичної партії України (об'єднаної)</t>
  </si>
  <si>
    <t>Нестор михайло Федорович,</t>
  </si>
  <si>
    <t>Чернігівська обл., Бобровицький р., с. Олександрівка, вул.Садова,6</t>
  </si>
  <si>
    <t>олександрівський сільський первинний осередок  бобровицької районної організації Соціалістичної партії України</t>
  </si>
  <si>
    <t>Самборський Валентин Серафимович,</t>
  </si>
  <si>
    <t>Чернігівська обл., Бобровицький р., с. Вороньки, вул. Гагаріна,15</t>
  </si>
  <si>
    <t>Вороньківський сільський первинний осередок Бобровицької районної організації Соціал-демократичної партії України (об'єднаної)</t>
  </si>
  <si>
    <t>Сотнік Валентина Іванівна,</t>
  </si>
  <si>
    <t>Чернігівська обл., Бобровицький р., с. Мирне, вул.садова,3 кв.3</t>
  </si>
  <si>
    <t>первинний осередок №9 бобровицької районної організації Соціалістичної партії України</t>
  </si>
  <si>
    <t>Василик Тамара Петрівна,</t>
  </si>
  <si>
    <t>Чернігівська обл., Бобровицький р., с. Щаснівка, вул. Якова Рощепія,114</t>
  </si>
  <si>
    <t>Щаснівський сільський первинний осередок Бобровицької районної організації Соціал-демократичної партії України (об'єднаної)</t>
  </si>
  <si>
    <t>Акінцов Віктор Вікторович,</t>
  </si>
  <si>
    <t>Чернігівська обл., Бобровицький р., м. Бобровиця, вул. Пролетарська,41</t>
  </si>
  <si>
    <t>Бобровицька районна організація Соціал-демократичної партії України (об'єднаної)</t>
  </si>
  <si>
    <t>Яковенко Ольга Костянтинівна,</t>
  </si>
  <si>
    <t>Чернецький первинний осередок Талалаївської районної організації Єдиного Центру</t>
  </si>
  <si>
    <t>Згонник Михайло Іванович,</t>
  </si>
  <si>
    <t>Юрківцівський первинний осередок Талалаївської районної організації Єдиного Центру</t>
  </si>
  <si>
    <t>Потеряйко Катерина Анатоліївна,</t>
  </si>
  <si>
    <t>Червоноплугатарський первинний осередок Талалаївської районної організації Єдиного Центру</t>
  </si>
  <si>
    <t>Тимошенко Юлія Іванівна,</t>
  </si>
  <si>
    <t>Чернігівська обл., Талалаївський р., смт Талалаївка, вул. Дружби,20</t>
  </si>
  <si>
    <t>Талалаївський первинний осередок №3 Талалаївської районної організації Єдиного Центру</t>
  </si>
  <si>
    <t>Мірошкішенко Михайло Микитович,</t>
  </si>
  <si>
    <t>Чернігівська обл., Талалаївський р., с. Красний Колядин</t>
  </si>
  <si>
    <t>Красноколядинська первинна партійна організація Народної Партії</t>
  </si>
  <si>
    <t>Семешко Володимир Іванович,</t>
  </si>
  <si>
    <t>Болотницька первинна партійна організація Народної Партії</t>
  </si>
  <si>
    <t>Башта Олександр Олександрович,</t>
  </si>
  <si>
    <t>Оснівська первинна партійна організація Народної Партії</t>
  </si>
  <si>
    <t>Щербина Любов Михайлівна,</t>
  </si>
  <si>
    <t>Чернігівська обл., Талалаївський р., смт Талалаївка, вул. Кірова, 15</t>
  </si>
  <si>
    <t>Талалаївський селищний первинний осередок №1 Української соціал-демократичної партії</t>
  </si>
  <si>
    <t>Ївженко Валентина Іванівна,</t>
  </si>
  <si>
    <t>Чернігівська обл., Талалаївський р., смт Талалаївка, пров. Жовтневий, 10/2</t>
  </si>
  <si>
    <t>Талалаївський селищний первинний осередок №2 Української соціал-демократичної партії</t>
  </si>
  <si>
    <t>Вовк Володимир Миколайович,</t>
  </si>
  <si>
    <t>Чернігівська обл., Талалаївський р., смт Талалаївка, 2-й пров. Суворова,1</t>
  </si>
  <si>
    <t>Талалаївський селищний первинний осередок №3 Української соціал-демократичної партії</t>
  </si>
  <si>
    <t>Коваленко Олександр Миколайович,</t>
  </si>
  <si>
    <t>Чернігівська обл., Талалаївський р., смт Талалаївка, вул. Леніна, 15/2</t>
  </si>
  <si>
    <t>Талалаївський селищний первинний осередок №4 Української соціал-демократичної партії</t>
  </si>
  <si>
    <t>Бурка Олександр Іванович,</t>
  </si>
  <si>
    <t>Чернігівська обл., Талалаївський р., смт Талалаївка, 1-й пров. Шкільний, 3</t>
  </si>
  <si>
    <t>Талалаївський селищний первинний осередок №5 Української соціал-демократичної партії</t>
  </si>
  <si>
    <t>Бабій Володимир Олександрович,</t>
  </si>
  <si>
    <t>Скороходівський первинний осередок Української соціал-демократичної партії</t>
  </si>
  <si>
    <t>Литовченко Вадим Володимирович,</t>
  </si>
  <si>
    <t>Красноколядинський первинний осередок Української соціал-демократичної партії</t>
  </si>
  <si>
    <t>Дубина Людмила Миколаївна,</t>
  </si>
  <si>
    <t>Чернігівська обл., Талалаївський р., с. Червоний Плугатар, вул. Л.Українки,39</t>
  </si>
  <si>
    <t>Червоноплугатарський первинний осередок Української соціал-демократичної партії</t>
  </si>
  <si>
    <t>Киречок Валентина Миколаївна,</t>
  </si>
  <si>
    <t>Обухівський первинний осередок Української соціал-демократичної партії</t>
  </si>
  <si>
    <t>Стась Михайло Степанович,</t>
  </si>
  <si>
    <t>Чернігівська обл., Талалаївський р., с. Липове</t>
  </si>
  <si>
    <t>Липівський первинний осередок Української соціал-демократичної партії</t>
  </si>
  <si>
    <t>Заяц Ольга Василівна,</t>
  </si>
  <si>
    <t>Чернецький первинний осередок Української соціал-демократичної партії</t>
  </si>
  <si>
    <t>Муха Валерій Андрійович,</t>
  </si>
  <si>
    <t>Чернігівська обл., Талалаївський р., с. Степ</t>
  </si>
  <si>
    <t>Степівський первинний осередок Української соціал-демократичної партії</t>
  </si>
  <si>
    <t>Мірошніченко Віктор Михайлович,</t>
  </si>
  <si>
    <t>Довгалівський первинний осередок Української соціал-демократичної партії</t>
  </si>
  <si>
    <t>Дорошенко Ольга Володимирівна,</t>
  </si>
  <si>
    <t>Рябухівський первинний осередок Української соціал-демократичної партії</t>
  </si>
  <si>
    <t>Капштик Ніна Григорівна,</t>
  </si>
  <si>
    <t>Чернігівська обл., Талалаївський р., с. Слобідка</t>
  </si>
  <si>
    <t>Слобідський первинний осередок Української соціал-демократичної партії</t>
  </si>
  <si>
    <t>Бойко Ганна Михайлівна,</t>
  </si>
  <si>
    <t>Болотницький первинний осередок Української соціал-демократичної партії</t>
  </si>
  <si>
    <t>Касяненко Валентина Миколаївна,</t>
  </si>
  <si>
    <t>Чернігівська обл., Талалаївський р., смт Талалаївка, вул. Леніна, 3</t>
  </si>
  <si>
    <t>Талалаївський селищний первинний осередок Соціал-демократичної партії України (об'єднаної)</t>
  </si>
  <si>
    <t>Кібець Євгеній Андрійович,</t>
  </si>
  <si>
    <t>Чернігівська обл., Талалаївський р., с. Харкове</t>
  </si>
  <si>
    <t>Харківецький первинний осередок Української соціал-демократичної партії</t>
  </si>
  <si>
    <t>Коливуша Василь Григорович,</t>
  </si>
  <si>
    <t>Корінецький первинний осередок Талалаївської районної організації Селянської партії України</t>
  </si>
  <si>
    <t>Кононченко Юрій Іванович,</t>
  </si>
  <si>
    <t>Красноколядинський первинний осередок Талалаївської районної організації Селянської партії України</t>
  </si>
  <si>
    <t>Жованик Віра Кузьмівна,</t>
  </si>
  <si>
    <t>Чернігівська обл., Талалаївський р., с. Степанівське</t>
  </si>
  <si>
    <t>первинна організація СелПУ с. Степанівське Талалаївського району</t>
  </si>
  <si>
    <t>Друзь Ігор Петрович,</t>
  </si>
  <si>
    <t>Чернігівська обл., Талалаївський р., с. Сильченкове</t>
  </si>
  <si>
    <t>Сильченківський первинний осередок Талалаївської районної організації Селянської партії України</t>
  </si>
  <si>
    <t>Тритинник Олексій Миколайович,</t>
  </si>
  <si>
    <t>Рябухівський первинний осередок Талалаївської районної організації Селянської партії України</t>
  </si>
  <si>
    <t>Черевик Тетяна Анатоліївна,</t>
  </si>
  <si>
    <t>Чернігівська обл., Талалаївський р., с. Поповичка</t>
  </si>
  <si>
    <t>первинна організація СелПУ с. Поповичка Талалаївського району</t>
  </si>
  <si>
    <t>Форемський Сергій Миколайович,</t>
  </si>
  <si>
    <t>Чернігівська обл., Талалаївський р., с. Понори</t>
  </si>
  <si>
    <t>Понорівський первинний осередок Талалаївської районної організації Селянської партії України</t>
  </si>
  <si>
    <t>Марченко Анатолій Григорович,</t>
  </si>
  <si>
    <t>Липівський первинний осередок Талалаївської районної організації Селянської партії України</t>
  </si>
  <si>
    <t>Курілін Володимир Іванович,</t>
  </si>
  <si>
    <t>Харківський первинний осередок Талалаївської районної організації Селянської партії України</t>
  </si>
  <si>
    <t>Новосельний Віктор Миколайович,</t>
  </si>
  <si>
    <t>Український первинний осередок Талалаївської районної організації Селянської партії України</t>
  </si>
  <si>
    <t>Дайнека Надія Іванівна,</t>
  </si>
  <si>
    <t>Чернігівська обл., Талалаївський р., смт Талалаївка, вул. Перемоги, 4</t>
  </si>
  <si>
    <t>первинна організація СелПУ смт Талалаївка</t>
  </si>
  <si>
    <t>Чумак Олена Іванівна,</t>
  </si>
  <si>
    <t>Чернігівська обл., Талалаївський р., смт Талалаївка, вул. Чапаєва,1</t>
  </si>
  <si>
    <t>Талалаївський селищний первинний осередок Талалаївської районної організації ВО "Батьківщина"</t>
  </si>
  <si>
    <t>Качура Тетяна Борисівна,</t>
  </si>
  <si>
    <t>Корінецький первинний сільський осередок Талалаївської районної організації ВО "Батьківщина"</t>
  </si>
  <si>
    <t>Співак Лариса Анатоліївна,</t>
  </si>
  <si>
    <t>Юрківцівська первинна сільська організація ВО "Батьківщина"</t>
  </si>
  <si>
    <t>Васильєва Олена Степанівна,</t>
  </si>
  <si>
    <t>Чернецька первинна сільська організація ВО "Батьківщина"</t>
  </si>
  <si>
    <t>Козлова Марія Юріївна,</t>
  </si>
  <si>
    <t>Харківецька первинна сільська організація ВО "Батьківщина"</t>
  </si>
  <si>
    <t>Крапівіна Галина Анатоліївна,</t>
  </si>
  <si>
    <t>Сильченківська первинна сільська організація ВО "Батьківщина"</t>
  </si>
  <si>
    <t>Сенча Олександра Анатоліївна,</t>
  </si>
  <si>
    <t>Липівська первинна сільська організація ВО "Батьківщина"</t>
  </si>
  <si>
    <t>Ілляшенко Надія Михайлівна,</t>
  </si>
  <si>
    <t>Поповичківська первинна сільська органгізація ВО "Батьківщина"</t>
  </si>
  <si>
    <t>Кононченко Оксана Іванівна,</t>
  </si>
  <si>
    <t>Красноколядинська первинна сільська організація ВО "Батьківщина"</t>
  </si>
  <si>
    <t>Качура Володимир Віталійович,</t>
  </si>
  <si>
    <t>Понорівська первинна сільська організація ВО "Батьківщина"</t>
  </si>
  <si>
    <t>Журба Василь Іванович, голова</t>
  </si>
  <si>
    <t>Чернігівська обл., Талалаївський р., с. Новоселівка</t>
  </si>
  <si>
    <t>Новоселівська сільська організація Партії регіонів</t>
  </si>
  <si>
    <t>Огій Олександр Михайлович, голова</t>
  </si>
  <si>
    <t>Липівська сільська організація Партії регіонів</t>
  </si>
  <si>
    <t>Довгай Людмила Павлівна,</t>
  </si>
  <si>
    <t>Красноколядинська сільська організація Партії регіонів</t>
  </si>
  <si>
    <t>Сіренко Віктор Григорович,</t>
  </si>
  <si>
    <t>Корінецька сільська організація Партії регіонів</t>
  </si>
  <si>
    <t>Дрозд Ліда Миколаївна, голова</t>
  </si>
  <si>
    <t>Чернігівська обл., Талалаївський р., с. Займище</t>
  </si>
  <si>
    <t>Займищанська сільська організація Партії регіонів</t>
  </si>
  <si>
    <t>Сухоловська Тетяна Панасівна,</t>
  </si>
  <si>
    <t>Довгалівська сільська організація Партії регіонів</t>
  </si>
  <si>
    <t>Сорочинський Костянтин Анатолійович, голова</t>
  </si>
  <si>
    <t>Чернігівська обл., Талалаївський р., с. Грицівка</t>
  </si>
  <si>
    <t>Грицівська сільська організація Партії регіонів</t>
  </si>
  <si>
    <t>Люлька Михайло Іванович,</t>
  </si>
  <si>
    <t>Болотницька сільська організація Партії регіонів</t>
  </si>
  <si>
    <t>Бондаренко Валентина Миколаївна,</t>
  </si>
  <si>
    <t>Березівська сільська організація Партії регіонів</t>
  </si>
  <si>
    <t>Савченко Тетяна Василівна,</t>
  </si>
  <si>
    <t>Слобідський первинний партійний осередок Соціалістичної партії України</t>
  </si>
  <si>
    <t>Моренець Валентина Феодосієвна,</t>
  </si>
  <si>
    <t>Сильченківський первинний партійний осередок Соціалістичної партії України</t>
  </si>
  <si>
    <t>Мироненко Микола Іванович,</t>
  </si>
  <si>
    <t>Понорівський первинний партійний осередок Соціалістичної партії України</t>
  </si>
  <si>
    <t>Лавріненко Світлана Василівна,</t>
  </si>
  <si>
    <t>Новоселівський первинний партійний осередок Соціалістичної партії України</t>
  </si>
  <si>
    <t>Кобиш Наталія Вікторівна,</t>
  </si>
  <si>
    <t>Липівський первинний партійний осередок Соціалістичної партії України</t>
  </si>
  <si>
    <t>Гужва Роман Васильович,</t>
  </si>
  <si>
    <t>Красноколядинський первинний партійний осередок Соціалістичної партії України</t>
  </si>
  <si>
    <t>Милишко Віра Вікторівна,</t>
  </si>
  <si>
    <t>Займищанський первинний партійний осередок Соціалістичної партії України</t>
  </si>
  <si>
    <t>Баранов Павло Іванович,</t>
  </si>
  <si>
    <t>Грицівський первинний партійний осередок Соціалістичної партії України</t>
  </si>
  <si>
    <t>Степка Ніна Вікторівна,</t>
  </si>
  <si>
    <t>Чернігівська обл., Талалаївський р., с. Лавіркове</t>
  </si>
  <si>
    <t>Лавірківський первинний партійний осередок Талалаївської районної організації Соціалістичної партії України</t>
  </si>
  <si>
    <t>Згоннік Віктор Миколайович,</t>
  </si>
  <si>
    <t>Березівський первинний партійний осередок Талалаївської районної організації Соціалістичної партії України</t>
  </si>
  <si>
    <t>Бельмега Сергій Степанович,</t>
  </si>
  <si>
    <t>Харківський первинний партійний осередок Талалаївської районної організації Соціалістичної партії України</t>
  </si>
  <si>
    <t>Сердюк Анатолій Михайлович,</t>
  </si>
  <si>
    <t>Скороходівська первинна партійна організація Народної Партії</t>
  </si>
  <si>
    <t>Івасик Олександр Миколайович,</t>
  </si>
  <si>
    <t>Чернігівська обл., Талалаївський р., смт Талалаївка, 1-й пров. Жовтневий, 10, кв. 2</t>
  </si>
  <si>
    <t>Талалаївська селищна первинна партійна організація №1 Народної Партії</t>
  </si>
  <si>
    <t>Кальниш Світлана Анатоліївна,</t>
  </si>
  <si>
    <t>Чернігівська обл., Талалаївський р., смт Талалаївка, вул. Чкалова, 45</t>
  </si>
  <si>
    <t>Талалаївська селищна первинна партійна організація №2 Народної Партії</t>
  </si>
  <si>
    <t>Гайдамака Віра Вікторівна,</t>
  </si>
  <si>
    <t>Чернігівська обл., Талалаївський р., смт Талалаївка, вул. Крупської,15</t>
  </si>
  <si>
    <t>Талалаївська селищна первинна партійна організація №3 Народної Партії</t>
  </si>
  <si>
    <t>Новікова Надія Петрівна,</t>
  </si>
  <si>
    <t>Чернігівська обл., Талалаївський р., смт Талалаївка, вул. Леніна, 47, кв. 1</t>
  </si>
  <si>
    <t>Талалаївська селищна первинна партійна організація №4 Народної Партії</t>
  </si>
  <si>
    <t>Ємченко Наталія Василівна,</t>
  </si>
  <si>
    <t>Чернігівська обл., Талалаївський р., смт Талалаївка, вул. Калініна,22</t>
  </si>
  <si>
    <t>Третій Талалаївський первинний селищний осередок Талалаївської районної організації Української народної партії</t>
  </si>
  <si>
    <t>Пугач Наталія Вікторівна,</t>
  </si>
  <si>
    <t>Чернігівська обл., Талалаївський р., смт Талалаївка, вул. Леніна, 42, кв.2</t>
  </si>
  <si>
    <t>Другий Талалаївський первинний селищний осередок Талалаївської районної організації Української народної партії</t>
  </si>
  <si>
    <t>Васильченко Надія Іванівна,</t>
  </si>
  <si>
    <t>Корінецький первинний сільський осередок Талалаївської районної організації Української народної партії</t>
  </si>
  <si>
    <t>Антипенко Ігор Володимирович,</t>
  </si>
  <si>
    <t>Понорівський первинний сільський осередок Талалаївської районної організації Української народної партії</t>
  </si>
  <si>
    <t>Постой Ніна Михайлівна,</t>
  </si>
  <si>
    <t>Обухівський первинний сільський осередок Талалаївської районної організації Української народної партії</t>
  </si>
  <si>
    <t>Червоноплугатарський первинний сільський осередок Талалаївської районної організації Української народної партії</t>
  </si>
  <si>
    <t>Сорока Тетяна Іванівна,</t>
  </si>
  <si>
    <t>Красноколядинський первинний осередок Талалаївської районної організації Української народної партії</t>
  </si>
  <si>
    <t>Гей Оксана Володимирівна,</t>
  </si>
  <si>
    <t>Харківський первинний осередок Талалаївської районної організації Української народної партії</t>
  </si>
  <si>
    <t>Чинчик Любов Миколаївна,</t>
  </si>
  <si>
    <t>Лавірківський первинний осередок Талалаївської районної організації Української народної партії</t>
  </si>
  <si>
    <t>Мамасуєв Валерій Васильович,</t>
  </si>
  <si>
    <t>Новоселівський первинний осередок Талалаївської районної організації Української народної партії</t>
  </si>
  <si>
    <t>Баранова Антоніна Павлівна,</t>
  </si>
  <si>
    <t>Грицівський первинний осередок Української народної партії</t>
  </si>
  <si>
    <t>Пугач Микола Михайлович,</t>
  </si>
  <si>
    <t>Чернігівська обл., Талалаївський р., смт Талалаївка, вул. Перемоги, буд. №98</t>
  </si>
  <si>
    <t>Талалаївський селищний осередок Талалаївської районної організації Української народної партії</t>
  </si>
  <si>
    <t>Борсук Микола Миколайович,</t>
  </si>
  <si>
    <t>Скороходівський сільський осередок Талалаївської районної організації Української народної партії</t>
  </si>
  <si>
    <t>Пелещук Олександр Михайлович,</t>
  </si>
  <si>
    <t>Сильченківський сільський осередок Талалаївської районної організації Української народної партії</t>
  </si>
  <si>
    <t>Яременко Микола Григорович,</t>
  </si>
  <si>
    <t>Березівський сільський осередок Талалаївської районної організації Української народної партії</t>
  </si>
  <si>
    <t>Савицька Галина Василівна,</t>
  </si>
  <si>
    <t>Довгалівський сільський осередок Талалаївської районної організації Української народної партії</t>
  </si>
  <si>
    <t>Перепилиця Оксана Анатоліївна,</t>
  </si>
  <si>
    <t>Основський сільський осередок Талалаївської районної організації Української народної партії</t>
  </si>
  <si>
    <t>Дерев'янко Дмитро Миколайович,</t>
  </si>
  <si>
    <t>Рябухівський сільський осередок Талалаївської районної організації Української народної партії</t>
  </si>
  <si>
    <t>Пузанова Раїса Дмитрівна,</t>
  </si>
  <si>
    <t>Чернігівська обл., Талалаївський р., смт Талалаївка, вул. Фрунзе,8</t>
  </si>
  <si>
    <t>Четвертий Талалаївський первинний осередок Талалаївської районної організації Української народної партії</t>
  </si>
  <si>
    <t>Майстренко Анатолій Іванович,</t>
  </si>
  <si>
    <t>Петьківський первинний осередок Української народної партії</t>
  </si>
  <si>
    <t>Чикиш Анатолій Іванович,</t>
  </si>
  <si>
    <t>Болотницький первинний осередок Української народної партії</t>
  </si>
  <si>
    <t>Варчак Григорій Миколайович,</t>
  </si>
  <si>
    <t>Чернецький первинний осередок Української народної партії</t>
  </si>
  <si>
    <t>Пезова Оксана Миколаївна,</t>
  </si>
  <si>
    <t>Юрківцівський первинний осередок Української народної партії</t>
  </si>
  <si>
    <t>Картава Оксана Іванівна,</t>
  </si>
  <si>
    <t>Липівський первинний осередок Української народної партії</t>
  </si>
  <si>
    <t>Ткаченко Любов Іванівна,</t>
  </si>
  <si>
    <t>Поповичківський первинний осередок Української народної партії</t>
  </si>
  <si>
    <t>Ященко Ольга Степанівна,</t>
  </si>
  <si>
    <t>Український первинний осередок Української народної партії</t>
  </si>
  <si>
    <t>Малишко Тетяна Михайлівна,</t>
  </si>
  <si>
    <t>Займищанський первинний осередок Української народної партії</t>
  </si>
  <si>
    <t>Мурашковська Ганна Ларіонівна,</t>
  </si>
  <si>
    <t>Слобідський первинний осередок Української народної партії</t>
  </si>
  <si>
    <t>Бутко Ніна Іванівна,</t>
  </si>
  <si>
    <t>Червоноплугатарська первинна партійна організація Республіканської партії України</t>
  </si>
  <si>
    <t>Марченко Неля Олександрівна,</t>
  </si>
  <si>
    <t>Чернігівська обл., Талалаївський р., смт Талалаївка, вул. Мічуріна,37</t>
  </si>
  <si>
    <t>Талалаївська районна організація Перший Талалаївський первинний осередок Республіканської партії України</t>
  </si>
  <si>
    <t>Глобенко Олексій Михайлович,</t>
  </si>
  <si>
    <t>Чернігівська обл., Талалаївський р., смт Талалаївка, вул. Пролетарська, 1а</t>
  </si>
  <si>
    <t>Талалаївська районна організація Другий Талалаївський первинний осередок Республіканської партії України</t>
  </si>
  <si>
    <t>Трухан Ганна Василівна,</t>
  </si>
  <si>
    <t>Талалаївська районна організація Третій Талалаївський первинний осередок Республіканської партії України</t>
  </si>
  <si>
    <t>Савостенко Лідія Василівна,</t>
  </si>
  <si>
    <t>Чернігівська обл., Щорський р., с. Гвоздиківка</t>
  </si>
  <si>
    <t>Гвоздиківський первинний осередок Української Народної Партії</t>
  </si>
  <si>
    <t>Федосієнко Леонід Вікторович,</t>
  </si>
  <si>
    <t>Рогізківський первинний осередок Української Народної Партії</t>
  </si>
  <si>
    <t>Герасименко Раїса Федосіївна,</t>
  </si>
  <si>
    <t>Кучинівський первинний осередок Української Народної Партії</t>
  </si>
  <si>
    <t>Колєснікова Олена Юріївна,</t>
  </si>
  <si>
    <t>Чернігівська обл., Щорський р., м. Щорс, вул. 30 років Перемоги, буд. 2а</t>
  </si>
  <si>
    <t>Щорська міська організація Української Народної Партії</t>
  </si>
  <si>
    <t>Чулінда Надія Василівна,</t>
  </si>
  <si>
    <t>Чернігівська обл., Щорський р., м. Щорс, вул. Кооперативна буд. 8</t>
  </si>
  <si>
    <t>Щорська районна партійна організація Республіканської партіії України</t>
  </si>
  <si>
    <t>Карпенко Олена Миколаївна, Голова</t>
  </si>
  <si>
    <t>Чернігівська обл., м. Чернігів, вул. Котляревського,  буд. 15, кв. 33</t>
  </si>
  <si>
    <t>Первинна організація № 87 Деснянської районної в м. Чернігові  організації Партії регіонів</t>
  </si>
  <si>
    <t>Товста Оксана Іванівна,</t>
  </si>
  <si>
    <t>Чернігівська обл., Щорський р., с. Рогізки, вул.Шевченка буд. 19</t>
  </si>
  <si>
    <t>Рогізківський первинний партійний осередок Республіканської партіії України</t>
  </si>
  <si>
    <t>Хлопов Микола Якович,</t>
  </si>
  <si>
    <t>Чернігівська обл., Талалаївський р., с. Березівка, вул. Первомайська, 5</t>
  </si>
  <si>
    <t>Березівська сільська організація Політичної партії "Народний Союз Наша України"</t>
  </si>
  <si>
    <t>Займищанський первинний партійний осередок Республіканської партіії України</t>
  </si>
  <si>
    <t>Тур'янський первинний партійний осередок Республіканської партіії України</t>
  </si>
  <si>
    <t>Сорочинський Анатолій Миколайович,</t>
  </si>
  <si>
    <t>Чернігівська обл., Талалаївський р., с. Красний Колядин, вул. Павленка, 24</t>
  </si>
  <si>
    <t>Красноколядинська сільська організація Політичної партії "Народний Союз Наша України"</t>
  </si>
  <si>
    <t>Кашпур Іван Миколайович,</t>
  </si>
  <si>
    <t>Чернігівська обл., Щорський р., с. Смяч, вул. Зудлова, буд. 37</t>
  </si>
  <si>
    <t>Смяцький первинний партійний осередок Республіканської партії України</t>
  </si>
  <si>
    <t>Примак Віра Дмитрівна,</t>
  </si>
  <si>
    <t>Чернігівська обл., Талалаївський р., с. Рябухи, вул. Петра Тарасенка, 18</t>
  </si>
  <si>
    <t>Рябухівська сільська організація Політичної партії "Народний Союз Наша України"</t>
  </si>
  <si>
    <t>Бушман Галина Василівна,</t>
  </si>
  <si>
    <t>Чернігівська обл., Щорський р., с. Великий Щимель, вул. Александрова буд. 60-а</t>
  </si>
  <si>
    <t>Великощимельська первинна організація Всеукраїнського об'єднання "Батьківщина"</t>
  </si>
  <si>
    <t>Попович Лідія Павлівна,</t>
  </si>
  <si>
    <t>Чернігівська обл., Талалаївський р., с. Поповичка, вул. Незалежності, 24</t>
  </si>
  <si>
    <t>Поповичківська сільська організація Політичної партії "Народний Союз Наша України"</t>
  </si>
  <si>
    <t>Терещенко Любов Назарівна,</t>
  </si>
  <si>
    <t>Чернігівська обл., Щорський р., с. Рогізки, вул. Шевченко буд. 34</t>
  </si>
  <si>
    <t>Первинна організація Всеукраїнського об'єднання "Батьківщина"с.Рогізки Щорського району</t>
  </si>
  <si>
    <t>Заворицька Людмила Миколаївна,</t>
  </si>
  <si>
    <t>Чернігівська обл., Бобровицький р., с. Нова Басань, вул. Щорса,6</t>
  </si>
  <si>
    <t>Первинний осередок №10Бобровицької районної організації Соціалістичної партії України</t>
  </si>
  <si>
    <t>Рябчун Григорій Миколайович,</t>
  </si>
  <si>
    <t>Чернігівська обл., Талалаївський р., с. Українське, вул. Братів Вишнівських, 77</t>
  </si>
  <si>
    <t>Українська сільська організація Політичної партії "Народний Союз Наша України"</t>
  </si>
  <si>
    <t>Шматуха Ольга Федорівна,</t>
  </si>
  <si>
    <t>Чернігівська обл., Щорський р., с. Гута-Студенецька, вул. Щорса буд.56</t>
  </si>
  <si>
    <t>Первинна організація Всеукраїнського об'єднання "Батьківщина"с.Гута-Студенецька Щорського району</t>
  </si>
  <si>
    <t>Караун світлана Михайлівна,</t>
  </si>
  <si>
    <t>Чернігівська обл., Бобровицький р., с. Миколаїв, вул.Леніна,1</t>
  </si>
  <si>
    <t>Миколаївський  сільський первинний осередок Бобровицької районної організації Соціалістичної партії україни</t>
  </si>
  <si>
    <t>Дмитрюк Борис Пилипович,</t>
  </si>
  <si>
    <t>Чернігівська обл., Талалаївський р., с. Співаково, вул. Червоний Кут,3</t>
  </si>
  <si>
    <t>Чернецька сільська організація Політичної партії "Народний Союз Наша України"</t>
  </si>
  <si>
    <t>караун світлана Михайлівна,</t>
  </si>
  <si>
    <t>Чернігівська обл., Бобровицький р., с. Гаврилівка, вул.Дворова,5</t>
  </si>
  <si>
    <t>Гаврилівський сільський первинний осередок Бобровицької районної організації Соціалістичної партії україни</t>
  </si>
  <si>
    <t>Семко Катерина Михайлівна,</t>
  </si>
  <si>
    <t>Чернігівська обл., Бобровицький р., с. Катеринівка, вул.шкільна,2</t>
  </si>
  <si>
    <t>Катеринівський сільський первинний осередок Бобровицької районної організації Соціалістичної партії України</t>
  </si>
  <si>
    <t>Пезов Михайло Анатолійович,</t>
  </si>
  <si>
    <t>Довгалівська сільська організація Політичної партії "Народний Союз Наша України"</t>
  </si>
  <si>
    <t>Савон Андрій Петрович,</t>
  </si>
  <si>
    <t>Чернігівська обл., Бобровицький р., с. Нова Басань, вул.Шевченка,90</t>
  </si>
  <si>
    <t>Первинний осередок №11 Бобровицької районної організації Соціалістичної партії україни</t>
  </si>
  <si>
    <t>Романенко Олександра Олександрівна,</t>
  </si>
  <si>
    <t>Чернігівська обл., Талалаївський р., смт Талалаївка, вул. Пирогова, 12</t>
  </si>
  <si>
    <t>Талалаївська селищна організація Політичної партії "Народний Союз Наша України"</t>
  </si>
  <si>
    <t>Калинич Валентина вікторівна,</t>
  </si>
  <si>
    <t>Чернігівська обл., Бобровицький р., с. Горбачі, вул.Щорса,24</t>
  </si>
  <si>
    <t>Горбачівський сільський Первинний осередок  Бобровицької районної організації Соціалістичної партії україни</t>
  </si>
  <si>
    <t>Миронюк ніна миколаївна,</t>
  </si>
  <si>
    <t>Чернігівська обл., Бобровицький р., с. Кобижча, вул.польова,34</t>
  </si>
  <si>
    <t>Первинний осередок №1 Бобровицької районної організації Соціалістичної партії україни</t>
  </si>
  <si>
    <t>Костєва Ануш Едуардівна,</t>
  </si>
  <si>
    <t>Чернігівська обл., м. Чернігів, Новозаводський р., вул, Г. Полуботка, буд. 18</t>
  </si>
  <si>
    <t>Первинний осередок № 65 Деснянської районної в м. Чернігові організації Єдиного Центру</t>
  </si>
  <si>
    <t>Жоха Віра Миколаївна,</t>
  </si>
  <si>
    <t>Болотницький  первинний осередок Талалаївської районної організації Селянської партії України</t>
  </si>
  <si>
    <t>Краснощок  Нінель петрівна,</t>
  </si>
  <si>
    <t>Чернігівська обл., Бобровицький р., с. Нова Басань, вул.Чапаєва,46</t>
  </si>
  <si>
    <t>Первинний осередок №12 бобровицької районної організації Соціалістичної партії україни</t>
  </si>
  <si>
    <t>Гладченко Юрій Анатолійович,</t>
  </si>
  <si>
    <t>Юрківцівський первинний осередок Талалаївської районної Організації Селянської партії України</t>
  </si>
  <si>
    <t>Вертипорох Григорій Михайлович,</t>
  </si>
  <si>
    <t>Чернігівська обл., Бобровицький р., с. Петрівка, вул. Андрія Близнюка, 59</t>
  </si>
  <si>
    <t>Петрівська сільська організація Бобровицької районної організації Політичної партії "Народний Союз Наша Україна"</t>
  </si>
  <si>
    <t>Ткаченко Андрій Леонідович,</t>
  </si>
  <si>
    <t>Чернігівська обл., Бобровицький р., м. Бобровиця, вул Незалежності,44</t>
  </si>
  <si>
    <t>Бобровицька районна організація політичної партії Всеукраїнське об'єднання"Батьківщина"</t>
  </si>
  <si>
    <t>Петровський Вячеслав Володимирович ,</t>
  </si>
  <si>
    <t>Чернігівська обл., м. Чернігів, Новозаводський р., вул. Г. Полуботка, буд. 18</t>
  </si>
  <si>
    <t>Первинний осередок № 57 Деснянської районної в м. Чернігові організації Єдиного Центру</t>
  </si>
  <si>
    <t>Чернігівська обл., Бобровицький р., с. Піски, вул. Квітнева, 37</t>
  </si>
  <si>
    <t>Пісківська сільська організація Бобровицької районної організації Політичної партії "Народний Союз Наша Україна"</t>
  </si>
  <si>
    <t>Рибальченко Наталія Трохимівна,</t>
  </si>
  <si>
    <t>Чернігівська обл., Щорський р., с. Займище, вул. Щорса буд. 74</t>
  </si>
  <si>
    <t>Первинна організація Всеукраїнського об'єднання "Батьківщина"с. Займище  Щорського району</t>
  </si>
  <si>
    <t>Рябко Світлана Сергіївна,</t>
  </si>
  <si>
    <t>Первинний осередок № 55 Деснянської районної в м. Чернігові  організації Єдиного Центру</t>
  </si>
  <si>
    <t>Сентябрьов Олександр Іванович,</t>
  </si>
  <si>
    <t>Чернігівська обл., Щорський р., с. Сновське, вул. Перемоги буд. 41</t>
  </si>
  <si>
    <t>Первинна організація Всеукраїнського об'єднання "Батьківщина"с. Сновське Щорського району</t>
  </si>
  <si>
    <t>Ульянич Юлія Михайлівна,</t>
  </si>
  <si>
    <t>Чернігівська обл., Бобровицький р., м. Бобровиця, вул. Чернігівська, 36а, кв. 2</t>
  </si>
  <si>
    <t>Бобровицька міська первинна організація Бобровицької районної організації Народної Партії</t>
  </si>
  <si>
    <t>Руденко Олексій Михайлович,</t>
  </si>
  <si>
    <t>Юрківцівська сільська організація Партії регіонів</t>
  </si>
  <si>
    <t>Гавва Таїсія Миколаївна,</t>
  </si>
  <si>
    <t>Чернецька сільська організація Партії регіонів</t>
  </si>
  <si>
    <t>Шевченко Світлана Антонівна,</t>
  </si>
  <si>
    <t>Чернігівська обл., Щорський р., с. Низківка, вул. Перемоги буд. 83</t>
  </si>
  <si>
    <t>Первинна організація Всеукраїнського об'єднання "Батьківщина"с.Низківка Щорського району</t>
  </si>
  <si>
    <t>Несин Олексій Анатолійович,</t>
  </si>
  <si>
    <t>Червоноплугатарська сільська організація Партії регіонів</t>
  </si>
  <si>
    <t>Павлюк Іван Андрійович,</t>
  </si>
  <si>
    <t>Чернігівська обл., Бобровицький р., м. Бобровиця, вул.Довженка,7</t>
  </si>
  <si>
    <t>Бобровицька районна партійна організація Української партії "Зелена Планета"</t>
  </si>
  <si>
    <t>Талаш Надія Іванівна,</t>
  </si>
  <si>
    <t>Чернігівська обл., Щорський р., с. Нові Млини, вул. Щорса буд. 8</t>
  </si>
  <si>
    <t>Первинна організація Всеукраїнського об'єднання "Батьківщина" с. Нові Млини  Щорського району</t>
  </si>
  <si>
    <t>Дарага Наталія Григорівна,</t>
  </si>
  <si>
    <t>Чернігівська обл., Бобровицький р., с. Щаснівка, вул. 9 Травня, 119</t>
  </si>
  <si>
    <t>Щаснівська сільська первинна організація Бобровицької районної організації Всеукраїнського об'єднання "Батьківщина"</t>
  </si>
  <si>
    <t>Салівон Олександр Миколайович,</t>
  </si>
  <si>
    <t>Харківська сільська організація Партії регіонів</t>
  </si>
  <si>
    <t>Сіроус Лариса Павлівна,</t>
  </si>
  <si>
    <t>Чернігівська обл., Щорський р., с. Чепелів, вул. Шевченка буд. 36/б</t>
  </si>
  <si>
    <t>Первинна організація Всеукраїнського об'єднання "Батьківщина"с. Чепелів Щорського району</t>
  </si>
  <si>
    <t>Мигловець Віталій Ігнатович,</t>
  </si>
  <si>
    <t>Українська сільська організація Партії регіонів</t>
  </si>
  <si>
    <t>Мартишевська Валентина Григорівна,</t>
  </si>
  <si>
    <t>Чернігівська обл., Бобровицький р., м. Бобровиця, вул. Лупицька, 83а</t>
  </si>
  <si>
    <t>Бобровицька міська первинна організація Бобровицької районної організації Всеукраїнського об'єднання "Батьківщина"</t>
  </si>
  <si>
    <t>Іванюк Катерина Тимофіївна,</t>
  </si>
  <si>
    <t>Чернігівська обл., Бобровицький р., м. Бобровиця, вул.Незалежності,43</t>
  </si>
  <si>
    <t>Бобровицька районна організація Партії Совість України</t>
  </si>
  <si>
    <t>Ковальчук Ганна Олександрівна,</t>
  </si>
  <si>
    <t>Чернігівська обл., Щорський р., с. Петрівка, вул. П.І.Семака буд. 25</t>
  </si>
  <si>
    <t>Первинна організація Всеукраїнського об'єднання "Батьківщина"с. Петрівка Щорського району</t>
  </si>
  <si>
    <t>Горянський Юрій Іванович,</t>
  </si>
  <si>
    <t>Чернігівська обл., Талалаївський р., смт Талалаївка, вул. Фрунзе,17</t>
  </si>
  <si>
    <t>Талалаївська селищна організація Партії регіонів №4</t>
  </si>
  <si>
    <t>Коваленко Наталія Іванівна,</t>
  </si>
  <si>
    <t>Чернігівська обл., Щорський р., с. Смяч, вул. Щорса буд.2</t>
  </si>
  <si>
    <t>Первинна організація Всеукраїнського об'єднання "Батьківщина"с.Смяч Щорського району</t>
  </si>
  <si>
    <t>Лук'яненко Станіслав Вікторович,</t>
  </si>
  <si>
    <t>Чернігівська обл., Бобровицький р., с. Білоцерківці, вул. Гагаріна, 34</t>
  </si>
  <si>
    <t>Білоцерківська сільська первинна організація Бобровицької районної організації Всеукраїнського об'єднання "Батьківщина"</t>
  </si>
  <si>
    <t>Діденко Геннадій Анатолійович, Голова</t>
  </si>
  <si>
    <t>17200, Чернігівська обл., Талалаївський р., смт Талалаївка, вул. Щорса, 13</t>
  </si>
  <si>
    <t>Талалаївська селищна організація Партії регіонів №3</t>
  </si>
  <si>
    <t>Рощина Тетяна Іванівна,</t>
  </si>
  <si>
    <t>Чернігівська обл., Щорський р., с. Хотуничі, вул. Шевченка буд. 112</t>
  </si>
  <si>
    <t>Первинна організація Всеукраїнського об'єднання "Батьківщина"с.Хотуничі  Щорського району</t>
  </si>
  <si>
    <t>Закревська Олена Володимирівна,</t>
  </si>
  <si>
    <t>Чернігівська обл., Бобровицький р., м. Бобровиця, вул.Червоний Маяк,14</t>
  </si>
  <si>
    <t>Бобровицька районна організація Партії "Вперед, Україно"</t>
  </si>
  <si>
    <t>Лола Ганна Григорівна,</t>
  </si>
  <si>
    <t>Чернігівська обл., Бобровицький р., с. Сухиня, вул. Гагаріна, 5а</t>
  </si>
  <si>
    <t>Сухинська сільська первинна організація Бобровицької районної організації Всеукраїнського об'єднання "Батьківщина"</t>
  </si>
  <si>
    <t>Кручко Ганна Сергіївна,</t>
  </si>
  <si>
    <t>Чернігівська обл., Щорський р., с. Жовідь, вул. Мозгового буд. 33</t>
  </si>
  <si>
    <t>Первинна організація Всеукраїнського об'єднання "Батьківщина"с.Жовідь Щорського району</t>
  </si>
  <si>
    <t>Ворошило Ліда Григорівна, голова</t>
  </si>
  <si>
    <t>Чернігівська обл., Талалаївський р., смт Талалаївка, вул. Леніна, буд. 51, кв. 14</t>
  </si>
  <si>
    <t>Талалаївська селищна організація Партії регіонів №2</t>
  </si>
  <si>
    <t>Мося Валентина Петрівна,</t>
  </si>
  <si>
    <t>Чернігівська обл., Щорський р., с. Стара Рудня, вул. Маркова буд. 76</t>
  </si>
  <si>
    <t>Первинна організація Всеукраїнського об'єднання "Батьківщина"с. Стара Рудня Щорського району</t>
  </si>
  <si>
    <t>Сенча Ольга Борисівна, голова</t>
  </si>
  <si>
    <t>Чернігівська обл., Талалаївський р., смт Талалаївка, вул. Комсомольська, 16</t>
  </si>
  <si>
    <t>Талалаївська селищна організація Партії регіонів №1</t>
  </si>
  <si>
    <t>Васильєва Надія Митрофанівна,</t>
  </si>
  <si>
    <t>Чернігівська обл., Бобровицький р., с. Соколівка, вул.молодіжна,3</t>
  </si>
  <si>
    <t>Соколівський  первинний осередок Бобровицької районної організації Всеукраїнського об'єднання"Батьківщина"</t>
  </si>
  <si>
    <t>Малашок Василь Іванович,</t>
  </si>
  <si>
    <t>Чернігівська обл., Щорський р., с. Нові Боровичі, вул. Садова буд. 32</t>
  </si>
  <si>
    <t>Первинна організація Всеукраїнського об'єднання "Батьківщина"с.Нові Боровичі Щорського району</t>
  </si>
  <si>
    <t>Мурашковська Світлана Іванівна,</t>
  </si>
  <si>
    <t>Коваль Галина Василівна,</t>
  </si>
  <si>
    <t>Чернігівська обл., Бобровицький р., с. Браниця, вул. Червоноармійська, 4</t>
  </si>
  <si>
    <t>Браницький сільський первинний осередок Бобровицької районної організації Всеукраїнського об'єднання "Батьківщина"</t>
  </si>
  <si>
    <t>Кокуліна Таїса Антонівна,</t>
  </si>
  <si>
    <t>Чернігівська обл., Щорський р., с. Заріччя, вул. Довженка буд.21</t>
  </si>
  <si>
    <t>Первинна організація Всеукраїнського об'єднання "Батьківщина"с.Заріччя  Щорського району</t>
  </si>
  <si>
    <t>23/5</t>
  </si>
  <si>
    <t>Банько Сергій Миколайович,</t>
  </si>
  <si>
    <t>Чернігівська обл., Козелецький р., м. Остер, вул. Жовтнева, буд. 66</t>
  </si>
  <si>
    <t>Козелецька первинна організація партії "Реформи і порядок"</t>
  </si>
  <si>
    <t>Моцак Любов володимирівна,</t>
  </si>
  <si>
    <t>Чернігівська обл., Бобровицький р., с. Гаврилівка, вул.Куйбишева,26</t>
  </si>
  <si>
    <t>Гаврилівський  первинний осередок Бобровицької районної організації Всеукраїнського об'єднання"Батьківщина"</t>
  </si>
  <si>
    <t>Романенко Тамара Дмитрівна,</t>
  </si>
  <si>
    <t>Чернігівська обл., Бобровицький р., с. Нова Басань, вул. Щорса, 20</t>
  </si>
  <si>
    <t>Новобасанський сільський первинний осередок Бобровицької районної організації Всеукраїнського об'єднання "Батьківщина"</t>
  </si>
  <si>
    <t>Дужак Віта Віталіївна ,</t>
  </si>
  <si>
    <t>Чернігівська обл., Талалаївський р., с. Скороходове, вул. 30-ти річчя Перемоги, буд. 140</t>
  </si>
  <si>
    <t>Скороходівська сільська організація Партії регіонів</t>
  </si>
  <si>
    <t>Акуленко Раїса Антонівна,</t>
  </si>
  <si>
    <t>Чернігівська обл., Щорський р., с. Кучинівка, вул. Щорса буд.1</t>
  </si>
  <si>
    <t>Первинна організація Всеукраїнського об'єднання "Батьківщина"с.Кучинівка Щорського району</t>
  </si>
  <si>
    <t>Легкодух Людмила Володимирівна,</t>
  </si>
  <si>
    <t>Сильченківська сільська організація Партії регіонів</t>
  </si>
  <si>
    <t>Дрозд Людмила Григорівна,</t>
  </si>
  <si>
    <t>Чернігівська обл., Щорський р., с. Єліне, вул. Федорова буд. 132</t>
  </si>
  <si>
    <t>Первинна організація Всеукраїнського об'єднання "Батьківщина"с.Єліне Щорського району</t>
  </si>
  <si>
    <t>Коломієць Тамара Володимирівна,</t>
  </si>
  <si>
    <t>Рябухівська сільська організація Партії регіонів</t>
  </si>
  <si>
    <t>Аверченко Тетяна Володимирівна,</t>
  </si>
  <si>
    <t>Чернігівська обл., Щорський р., с. Клюси, вул. Партизанська буд.2</t>
  </si>
  <si>
    <t>Первинна організація Всеукраїнського об'єднання "Батьківщина"с. Клюси Щорського району</t>
  </si>
  <si>
    <t>Галушко Віра Олексіївна,</t>
  </si>
  <si>
    <t>Чернігівська обл., Бобровицький р., с. Свидовець, вул.Молодіжна,1</t>
  </si>
  <si>
    <t>Свидовецька сільська первинна організація Бобровицької районної організації Всеукраїнського об'єднання"Батьківщина"</t>
  </si>
  <si>
    <t>Цикал Марія Іванівна,</t>
  </si>
  <si>
    <t>Чернігівська обл., Бобровицький р., с. Озеряни, вул. Миру, 6</t>
  </si>
  <si>
    <t>Озерянський сільський первинний осередок Бобровицької районної організації Всеукраїнського об'єднання "Батьківщина"</t>
  </si>
  <si>
    <t>Чопілко Григорій Олександрович,</t>
  </si>
  <si>
    <t>Поповичківська сільська організація Партії регіонів</t>
  </si>
  <si>
    <t>Новік Василь Павлович,</t>
  </si>
  <si>
    <t>Чернігівська обл., Козелецький р., смт Козелець, вул. Молодіжна, буд. 12</t>
  </si>
  <si>
    <t>Козелецька районна організація політичної партії Християнсько - Ліберальної партії України</t>
  </si>
  <si>
    <t>Васюк Надія Володимирівна,</t>
  </si>
  <si>
    <t>Понорівська сільська організація Партії регіонів</t>
  </si>
  <si>
    <t>Мураха Микола Васильович,</t>
  </si>
  <si>
    <t>Чернігівська обл., Щорський р., с. Іванівка, вул. Зелена буд.25</t>
  </si>
  <si>
    <t>Первинна організація Всеукраїнського об'єднання "Батьківщина"с. Іванівка Щорського району</t>
  </si>
  <si>
    <t>Білик Віра Григорівна,</t>
  </si>
  <si>
    <t>Чернігівська обл., Бобровицький р., с. Кобижча, вул. Вокзальна, 87а</t>
  </si>
  <si>
    <t>Кобижчанський сільський первинний осередок Бобровицької районної організації Всеукраїнського об'єднання "Батьківщина"</t>
  </si>
  <si>
    <t>Лисенко Юрій Григорович,</t>
  </si>
  <si>
    <t>Чернігівська обл., Талалаївський р., смт Талалаївка, вул. Пушкіна, 2</t>
  </si>
  <si>
    <t>Талалаївський первинний осередок №2 Талалаївської районної організації Єдиного Центру</t>
  </si>
  <si>
    <t>Бодня Віктор Данилович,</t>
  </si>
  <si>
    <t>Чернігівська обл., Козелецький р., смт Козелець, вул. Чапаєва, буд. 13</t>
  </si>
  <si>
    <t>Козелецька районна організація Партії промисловців і підприємців України</t>
  </si>
  <si>
    <t>Блоха Юрій Іванович,</t>
  </si>
  <si>
    <t>Чернігівська обл., провулок Щорса буд.2</t>
  </si>
  <si>
    <t>Первинна організація Всеукраїнського об'єднання "Батьківщина"с. Старі Боровичі Щорського району</t>
  </si>
  <si>
    <t>Олійник Ганна Михайлівна,</t>
  </si>
  <si>
    <t>Чернігівська обл., Бобровицький р., с. Веприк, вул. Жовтнева, 11</t>
  </si>
  <si>
    <t>Веприцький сільський первинний осередок Бобровицької районної організації Всеукраїнського об'єднання "Батьківщина"</t>
  </si>
  <si>
    <t>Денисенко Анатолій Михайлович,</t>
  </si>
  <si>
    <t>Чернігівська обл., Талалаївський р., смт Талалаївка, вул. Кірова, 9</t>
  </si>
  <si>
    <t>Талалаївський первинний осередок №1 Талалаївської районної організації Єдиного Центру</t>
  </si>
  <si>
    <t>Кулик Юоій Миколайович,</t>
  </si>
  <si>
    <t>Чернігівська обл., Бобровицький р., с. Марківці, вул. Шевченка, 11</t>
  </si>
  <si>
    <t>Марківецький сільський первинний осередок Бобровицької районної організації Всеукраїнського об'єднання "Батьківщина"</t>
  </si>
  <si>
    <t>Марченко анатолій Андрійович,</t>
  </si>
  <si>
    <t>Чернігівська обл., Борзнянський р., с. Ядути, вул.Польова,27</t>
  </si>
  <si>
    <t>Ядутинська первинна партійна організація політичної партії "Трудова Україна"</t>
  </si>
  <si>
    <t>Музиченко Микола Семенович,</t>
  </si>
  <si>
    <t>Чернігівська обл., Бобровицький р., с. Ярославка, вул. Б. Хмельницького, 74</t>
  </si>
  <si>
    <t>Ярославський сільський первинний осередок Бобровицької районної організації Всеукраїнського об'єднання "Батьківщина"</t>
  </si>
  <si>
    <t>Фошан ігор іванович,</t>
  </si>
  <si>
    <t>Чернігівська обл., Борзнянський р., м. Борзна, вул.крупської ,28а/2</t>
  </si>
  <si>
    <t>Борзнянська районна організація політичної  партії Нова демократія</t>
  </si>
  <si>
    <t>Талавіра Віра Миколаївна,</t>
  </si>
  <si>
    <t>Чернігівська обл., Бобровицький р., с. Петрівка, вул. Лугова, 43</t>
  </si>
  <si>
    <t>Петрівський сільський первинний осередок Бобровицької районної організації Всеукраїнського об'єднання "Батьківщина"</t>
  </si>
  <si>
    <t>Хоменко анатолій олексійович,</t>
  </si>
  <si>
    <t>Чернігівська обл., Борзнянський р., с. Мала Загорівка, вул.садова,63</t>
  </si>
  <si>
    <t>Первинний осередок Партії "демократичний союз"с.Мала Загорівка</t>
  </si>
  <si>
    <t>Костюченко Наталія Валентинівна,</t>
  </si>
  <si>
    <t>Чернігівська обл., Бобровицький р., с. Стара Басань, вул. Шевченка, 27</t>
  </si>
  <si>
    <t>Старобасанський сільський первинний осередок Бобровицької районної організації Всеукраїнського об'єднання "Батьківщина"</t>
  </si>
  <si>
    <t>Ганноченко Ольга Михайлівна,</t>
  </si>
  <si>
    <t>Сильченківський первинний осередок Талалаївської районної організації Єдиного Центру</t>
  </si>
  <si>
    <t>Горбач Петро Васильович,</t>
  </si>
  <si>
    <t>Чернігівська обл., Козелецький р., смт Козелець, вул. Перемоги, буд. 28</t>
  </si>
  <si>
    <t>Козелецька районна організація Партії пенсіонерів України</t>
  </si>
  <si>
    <t>Чернявська Наталія Гаврилівна,</t>
  </si>
  <si>
    <t>Первинна партійна організація Соціалістичної партії України с.Хрінівка Щорського району</t>
  </si>
  <si>
    <t>Литвиненко Сергій Олександрович,</t>
  </si>
  <si>
    <t>Довгалівський первинний осередок Талалаївської районної організації Єдиного Центру</t>
  </si>
  <si>
    <t>Клименко Микола Андрійович,</t>
  </si>
  <si>
    <t>Первинна партійна організація Соціалістичної партії України с.Гірськ Щорського району</t>
  </si>
  <si>
    <t>Проценко ілля іванович,</t>
  </si>
  <si>
    <t>Чернігівська обл., Борзнянський р., м. Борзна</t>
  </si>
  <si>
    <t>Первинний осередок партії "Демократичний союз"с.Ядути</t>
  </si>
  <si>
    <t>Педько Надія Гаврилівна,</t>
  </si>
  <si>
    <t>Скороходівська первинна партійна організація Республіканської партії України</t>
  </si>
  <si>
    <t>Татарчук Михайло Михайлович,</t>
  </si>
  <si>
    <t>Чернігівська обл., Козелецький р., смт Козелець, вул. Сім'ї Розумовських, буд. 5</t>
  </si>
  <si>
    <t>Козелецька районна партійна організація Молодіжної партії України</t>
  </si>
  <si>
    <t>Макаренко Варвара Іллівна,</t>
  </si>
  <si>
    <t>Поповичківська первинна партійна організація Республіканської партії України</t>
  </si>
  <si>
    <t>Пастушок зінаїда Іванівна,</t>
  </si>
  <si>
    <t>Чернігівська обл., Борзнянський р., м. Борзна, вул.О.Десняка,24</t>
  </si>
  <si>
    <t>Борзнянський міський осередок Комуністичної партії робітників і селян</t>
  </si>
  <si>
    <t>Масленнікова Наталія Олександрівна,</t>
  </si>
  <si>
    <t>Козелецька районна організація Української соціал - демократичної партії</t>
  </si>
  <si>
    <t>Чергенець Лідія Михайлівна,</t>
  </si>
  <si>
    <t>Чернігівська обл., Талалаївський р., с. Мигурове</t>
  </si>
  <si>
    <t>Мигурівська первинна партійна організація Республіканської партії України</t>
  </si>
  <si>
    <t>Шеремет Наталія Василівна,</t>
  </si>
  <si>
    <t>Первинна партійна організація Соціалістичної партії України с.Жовідь Щорського району</t>
  </si>
  <si>
    <t>321</t>
  </si>
  <si>
    <t>Кончаков Петро Васильович,</t>
  </si>
  <si>
    <t>Чернігівська обл., м. Чернігів, вул. Щорса, буд. 49, кв. 34</t>
  </si>
  <si>
    <t>Чернігівська районна організація Політичної партії "Вперед, Україно!"</t>
  </si>
  <si>
    <t>Редько юрій Іванович,</t>
  </si>
  <si>
    <t>Чернігівська обл., Борзнянський р., м. Борзна, вул.Шевченка,47А</t>
  </si>
  <si>
    <t>Борзнянська міська організація партії "Демократичний союз"</t>
  </si>
  <si>
    <t>Куцьменко Володимир Миколайович,</t>
  </si>
  <si>
    <t>Болотницька первинна партійна організація Республіканської партії України</t>
  </si>
  <si>
    <t>25/7</t>
  </si>
  <si>
    <t>Тополь Микола Федорович,</t>
  </si>
  <si>
    <t>Чернігівська обл., Козелецький р., смт Козелець, вул. Ярового, буд. 5</t>
  </si>
  <si>
    <t>Козелецька районна організація Української Народної Партії</t>
  </si>
  <si>
    <t>Карпенко Лариса Володимирівна,</t>
  </si>
  <si>
    <t>Грицівська первинна партійна організація Республіканської партії України</t>
  </si>
  <si>
    <t>Зайко Юрій Іванович,</t>
  </si>
  <si>
    <t>Чернігівська обл., Борзнянський р., м. Борзна, вул.Красносільського,3</t>
  </si>
  <si>
    <t>первинний осередок партії Демократичний союз №2 м.борзна</t>
  </si>
  <si>
    <t>Тевкун Олександр Миколайович,</t>
  </si>
  <si>
    <t>Чернігівська обл., м. Чернігів, вул. Крупської, буд. 51</t>
  </si>
  <si>
    <t>Чернігівська районна організація партії Християнсько-Демократичний Союз</t>
  </si>
  <si>
    <t>Гавриш Валерій Юрійович,</t>
  </si>
  <si>
    <t>Березівська первинна партійна організація Республіканської партії України</t>
  </si>
  <si>
    <t>Буценко Наталія Миколаївна, голова</t>
  </si>
  <si>
    <t>Первинна партійна організація Соціалістичної партії України с.Кучинівка  Щорського району</t>
  </si>
  <si>
    <t>Паливода Вадим Сергійович,</t>
  </si>
  <si>
    <t>Сильченківська первинна партійна організація Республіканської партії України</t>
  </si>
  <si>
    <t>Кліщенко Віталій Володимирович,</t>
  </si>
  <si>
    <t>Первинна партійна організація Соціалістичної партії України с.Сновське Щорського району</t>
  </si>
  <si>
    <t>29/11</t>
  </si>
  <si>
    <t>Небрат Анатолій Степанович,</t>
  </si>
  <si>
    <t>Чернігівська обл., Козелецький р., смт Козелець, вул. Комсомольська, буд. 100</t>
  </si>
  <si>
    <t>Козелецька районна організація Селянської партії України</t>
  </si>
  <si>
    <t>Клязніка Микола Іванович,</t>
  </si>
  <si>
    <t>Чернігівська обл., м. Чернігів, пр-т. Перемоги, буд. 159, кв. 12</t>
  </si>
  <si>
    <t>Чернігівська районна організація Політичної партії "Нова демократія"</t>
  </si>
  <si>
    <t>Горбонос Галина Іванівна,</t>
  </si>
  <si>
    <t>Чернігівська обл., Борзнянський р., м. Борзна, вул.Леніна,7</t>
  </si>
  <si>
    <t>Шаповалівський первинний осередок Української селянської демократичної партії</t>
  </si>
  <si>
    <t>32/14</t>
  </si>
  <si>
    <t>Бардаченко Володимир Миколайович,</t>
  </si>
  <si>
    <t>Чернігівська обл., Козелецький р., смт Козелець, вул. 1 Травня, бд. 17/1</t>
  </si>
  <si>
    <t>Козелецька районна організація політичної партії "Трудова Україна"</t>
  </si>
  <si>
    <t>Данильченко Тетяна Миколаївна,</t>
  </si>
  <si>
    <t>Первинна партійна організація Соціалістичної партії України с.Суничне Щорського району</t>
  </si>
  <si>
    <t>Курський Володимир Михайлович,</t>
  </si>
  <si>
    <t>Обухівська первинна партійна організація Республіканської партії України</t>
  </si>
  <si>
    <t>33/15</t>
  </si>
  <si>
    <t>Хоменко Світлана Володимирівна ,</t>
  </si>
  <si>
    <t>Чернігівська обл., Козелецький р., смт Козелець, вул. Гершуні, буд. 2Б, кв. 9</t>
  </si>
  <si>
    <t>Козелецька районна організація партії "Прагматичний вибір"</t>
  </si>
  <si>
    <t>Остапенко Леонід Миколайович,</t>
  </si>
  <si>
    <t>Харківецька первинна партійна організація Народної партії</t>
  </si>
  <si>
    <t>Ярмухаметова лариса григорівна,</t>
  </si>
  <si>
    <t>Чернігівська обл., Борзнянський р., м. Борзна, вул.П.Комуни,20а кв.5</t>
  </si>
  <si>
    <t>Борзнянська міська організація №4 Партії  Регіонів</t>
  </si>
  <si>
    <t>Іванько Василь Якович,</t>
  </si>
  <si>
    <t>Петьківська сільська організація Партії регіонів</t>
  </si>
  <si>
    <t>Шапка Василь Степанович,</t>
  </si>
  <si>
    <t>Чернігівська обл., Козелецький р., смт Козелець, вул. Пролетарська, буд. 32</t>
  </si>
  <si>
    <t>Козелецька районна партійна організація Комуністичної партії робітників і селян</t>
  </si>
  <si>
    <t>Перепилиця Микола Володимирович, голова</t>
  </si>
  <si>
    <t>Основська сільська організація Партії регіонів</t>
  </si>
  <si>
    <t>Заїка Наталія Олексіївна,</t>
  </si>
  <si>
    <t>Обухівська сільська організація Партії регіонів</t>
  </si>
  <si>
    <t>Коломайко Наталія Миколаївна,</t>
  </si>
  <si>
    <t>Чернігівська обл., Талалаївський р., с. Березівка, вул. Перемоги,23</t>
  </si>
  <si>
    <t>Березівський первинний осередок Партії національно-економічного розвитку України</t>
  </si>
  <si>
    <t>Понорівська первинна партійна організація Республіканської партії України</t>
  </si>
  <si>
    <t>Ісаєнко Микола Федорович, Голова</t>
  </si>
  <si>
    <t>Чернігівська обл., м. Чернігів, вул. Коцюбинського, буд. 84, кв. 14</t>
  </si>
  <si>
    <t>Чернігівська районна партійна організація Української партії "Зелена планета"</t>
  </si>
  <si>
    <t>Пезов Євгеній Михайлович,</t>
  </si>
  <si>
    <t>Юрківцівська первинна партійна організація Республіканської партії України</t>
  </si>
  <si>
    <t>Антішко В'ячеслав Анатолійович,</t>
  </si>
  <si>
    <t>Новоселівський первинний партійний осередок Республіканської партії України</t>
  </si>
  <si>
    <t>Пилипенко ніна Анатоліївна,</t>
  </si>
  <si>
    <t>Чернігівська обл., Борзнянський р., м. Борзна, вул.Лесі українки,39Г</t>
  </si>
  <si>
    <t>Борзнянська міська організація №3 Партії  Регіонів</t>
  </si>
  <si>
    <t>Горянська Валентина Костянтинівна,</t>
  </si>
  <si>
    <t>Красноколядинський первинний партійний осередок Республіканської партії України</t>
  </si>
  <si>
    <t>Сухоловський Іван Миколайович,</t>
  </si>
  <si>
    <t>Чернецька первинна партійна організація Республіканської партії України</t>
  </si>
  <si>
    <t>Гненюк Оксана Володимирівна,</t>
  </si>
  <si>
    <t>Чернігівська обл., Борзнянський р., м. Борзна, вул.кирпоноса,45а</t>
  </si>
  <si>
    <t>Борзнянська міська організація №2 Партії  Регіонів</t>
  </si>
  <si>
    <t>Зайченко Наталія Василівна,</t>
  </si>
  <si>
    <t>Рябухівська первинна партійна організація Народної Партії</t>
  </si>
  <si>
    <t>Сокол Іван Васильович,</t>
  </si>
  <si>
    <t>Чернігівська обл., Козелецький р., смт Козелець, вул. Чушкова, буд. 11А</t>
  </si>
  <si>
    <t>Козелецька районна організація комуністичної партії України</t>
  </si>
  <si>
    <t>Денда Микола Володимирович,</t>
  </si>
  <si>
    <t>Чернецька первинна партійна організація Народної партії</t>
  </si>
  <si>
    <t>Шандра Людмила юріївна,</t>
  </si>
  <si>
    <t>Чернігівська обл., Борзнянський р., м. Борзна, вул.П.куліша,46А</t>
  </si>
  <si>
    <t>Борзнянська міська організація №1 партії Регіонів</t>
  </si>
  <si>
    <t>Філін Денис Сергійович,</t>
  </si>
  <si>
    <t>Чернігівська обл., Чернігівський р., с. Зайці, вул. вул. Перемоги, буд. 21</t>
  </si>
  <si>
    <t>Чернігівська районна організація Політичної партії "Держава"</t>
  </si>
  <si>
    <t>Черненко Олександр Володимирович,</t>
  </si>
  <si>
    <t>Чернігівська обл., Щорський р., м. Щорс, вул. Чехова буд.21/1</t>
  </si>
  <si>
    <t>Міська  організація Соціалістичної партії України в м. Щорс</t>
  </si>
  <si>
    <t>Смілик Володимир Олексійович,</t>
  </si>
  <si>
    <t>Чернігівська обл., Талалаївський р., с. Червоний Плугатар, вул. Молодіжна, 7</t>
  </si>
  <si>
    <t>Червоноплугатарська первинна партійна організація Комуністичної партії України</t>
  </si>
  <si>
    <t>Дубовик Микола Іванович,</t>
  </si>
  <si>
    <t>Чернігівська обл., м. Чернігів, пр-т. Миру, буд. 143-А, кв.33</t>
  </si>
  <si>
    <t>Чернігівська районна партійна організація Всеукраїнської партії Народної Довіри</t>
  </si>
  <si>
    <t>Грицай Леонід Іванович,</t>
  </si>
  <si>
    <t>Чернігівська обл., Борзнянський р., с. Оленівка, вул.Щорса,17</t>
  </si>
  <si>
    <t>Оленівська сільська організація Партії Регіонів</t>
  </si>
  <si>
    <t>Мартиненко Тамара Миколаївна,</t>
  </si>
  <si>
    <t>Тур'янський  первинний осередок Української Народної партії</t>
  </si>
  <si>
    <t>Сердюк Володимир Якович,</t>
  </si>
  <si>
    <t>Чернігівська обл., Талалаївський р., с. Липове, вул. 70-років В-Жовтня,1</t>
  </si>
  <si>
    <t>Липівський первинний сільський осередок Талалаївської районної організації Комуністичної партії України</t>
  </si>
  <si>
    <t>Терещенко Любов Іванівна,</t>
  </si>
  <si>
    <t>Єлінський первинний осередок Української Народної партії</t>
  </si>
  <si>
    <t>Жолобко Володимир Васильович,</t>
  </si>
  <si>
    <t>Чернігівська обл., Талалаївський р., с. Скороходове, вул. Гагаріна, 17</t>
  </si>
  <si>
    <t>Скороходівський первинний сільський осередок Талалаївської районної організації Комуністичної партії України</t>
  </si>
  <si>
    <t>Чиж Лариса Леонідівна,</t>
  </si>
  <si>
    <t>Чернігівська обл., Козелецький р., м. Остер, вул. Мануільського, буд. 27, кв. 1</t>
  </si>
  <si>
    <t>Первинний осередок Остерської міської організації "Жінки за майбутнє" Всеукраїнського політичного об'єднання</t>
  </si>
  <si>
    <t>Свириденко Катерина Степанівна,</t>
  </si>
  <si>
    <t>Чернігівська обл., Щорський р., с. Смяч</t>
  </si>
  <si>
    <t>Смяцький первинний осередок Української Народної партії</t>
  </si>
  <si>
    <t>шевченко Наталія Євгеніївна,</t>
  </si>
  <si>
    <t>Чернігівська обл., Борзнянський р., с. Красностав, вул.кривошеївка,84</t>
  </si>
  <si>
    <t>красноставська сільська організація Партії Регіонів</t>
  </si>
  <si>
    <t>Шостак Тетяна Володимирівна,</t>
  </si>
  <si>
    <t>Чернігівська обл., Талалаївський р., смт Талалаївка, вул. Заводська, 31</t>
  </si>
  <si>
    <t>Талалаївський первинний селищний осередок Талалаївської районної організації Комуністичної партії України</t>
  </si>
  <si>
    <t>Гудим Надія Миколаївна,</t>
  </si>
  <si>
    <t>Первинний осередок Козелецька селищна організація "Жінки за майбутнє" Всеукраїнського політичного об'єднання</t>
  </si>
  <si>
    <t>Сіпко людмила Миколаївна,</t>
  </si>
  <si>
    <t>Чернігівська обл., Борзнянський р., с. Ядути, вул.Шевченка,49</t>
  </si>
  <si>
    <t>Ядутинська сільська організація Партії Регіонів</t>
  </si>
  <si>
    <t>Носач Іван Лукич,</t>
  </si>
  <si>
    <t>Чернігівська обл., Талалаївський р., с. Харкове, вул. Молодіжна, 5</t>
  </si>
  <si>
    <t>Харківський первинний сільський осередок Талалаївської районної організації Комуністичної партії України</t>
  </si>
  <si>
    <t>Радибеда Василь Павлович,</t>
  </si>
  <si>
    <t>Сновський первинний осередок Української Народної партії</t>
  </si>
  <si>
    <t>Кантур Тетяна миколаївна,</t>
  </si>
  <si>
    <t>Чернігівська обл., Борзнянський р., с. Хороше Озеро, вул.Леніна,63</t>
  </si>
  <si>
    <t>Хорошеозірська сільська організація Партії Регіонів</t>
  </si>
  <si>
    <t>Ситенький Олександр Іванович,</t>
  </si>
  <si>
    <t>Низківський первинний осередок Української Народної партії</t>
  </si>
  <si>
    <t>Науменко Микола Іванович,</t>
  </si>
  <si>
    <t>Чернецький первинний сільський осередок Талалаївської районної організації Комуністичної партії України</t>
  </si>
  <si>
    <t>Морозов Анатолій Георгійович,</t>
  </si>
  <si>
    <t>Чернігівська обл., м. Чернігів, пр-т. Миру, буд. 53, оф. 220</t>
  </si>
  <si>
    <t>Чернігівська районна організація Всеукраїнської партії трудящих</t>
  </si>
  <si>
    <t>Кошок Галина михайлівна,</t>
  </si>
  <si>
    <t>Чернігівська обл., Борзнянський р., с. Плиски, вул.Леніна,64,Б</t>
  </si>
  <si>
    <t>Плисківська сільська організація Партії Регіонів</t>
  </si>
  <si>
    <t>Алещенко Микола Іванович,</t>
  </si>
  <si>
    <t>Чернігівська обл., Талалаївський р., смт Талалаївка, вул. Калініна,3</t>
  </si>
  <si>
    <t>Селищний первинний осередок ТОВ "Барсуківщина" Талалаївської районної організації Комуністичної партії України</t>
  </si>
  <si>
    <t>Поляков Віктор Іванович,</t>
  </si>
  <si>
    <t>Чернігівська обл., Козелецький р., м. Остер, вул. Дружби, буд. 2А</t>
  </si>
  <si>
    <t>Остерська міська організація політичної партії "Молода Україна"</t>
  </si>
  <si>
    <t>арендар валентина олександрівна,</t>
  </si>
  <si>
    <t>Чернігівська обл., Борзнянський р., с. Велика Загорівка, вул.Центральна,542</t>
  </si>
  <si>
    <t>Великозагорівська сільська організація Партії Регіонів</t>
  </si>
  <si>
    <t>Северин Ганна Миколаївна,</t>
  </si>
  <si>
    <t>Староборовицький первинний осередок Української Народної партії</t>
  </si>
  <si>
    <t>Степура Сергій Віталійович,</t>
  </si>
  <si>
    <t>Чернігівська обл., Козелецький р., смт Козелець, вул. Журавльова, буд. 35б/2</t>
  </si>
  <si>
    <t>Козелецька районна організація політичної партії "Молода Україна"</t>
  </si>
  <si>
    <t>Охріменко Микола Іванович,</t>
  </si>
  <si>
    <t>Чернігівська обл., Талалаївський р., с. Грицівка, вул. Садова, 17</t>
  </si>
  <si>
    <t>Сільський первинний осередок с. Грицівка Талалаївської районної організації Комуністичної партії України</t>
  </si>
  <si>
    <t>Матвієнко Олена Вікторівна,</t>
  </si>
  <si>
    <t>Чернігівська обл., Щорський р., с. Софіївка</t>
  </si>
  <si>
    <t>Софіївський первинний осередок Української Народної партії</t>
  </si>
  <si>
    <t>Сапон Михайло Васильович,</t>
  </si>
  <si>
    <t>Чернігівська обл., Чернігівський р., с. Довжик, вул. Миру, буд. 71</t>
  </si>
  <si>
    <t>Довжицький первинний осередок Чернігівської районної організації Української Народної Партії</t>
  </si>
  <si>
    <t>Дудак Олександр Станіславович,</t>
  </si>
  <si>
    <t>Чернігівська обл., Козелецький р., сщ Прогрес, вул. Гедройця, буд. 9</t>
  </si>
  <si>
    <t>Прогресівська сільська організація партії "Трудова Україна"</t>
  </si>
  <si>
    <t>Качура Віталій Архипович,</t>
  </si>
  <si>
    <t>Чернігівська обл., Талалаївський р., с. Понори, вул. Польова</t>
  </si>
  <si>
    <t>Понорівський первинний осередок Талалаївської районної організації Комуністичної партії України</t>
  </si>
  <si>
    <t>Курлова Зінаїда Олександрівна,</t>
  </si>
  <si>
    <t>Чернігівська обл., Козелецький р., с. Сираї, вул. Шкільна, буд. 12</t>
  </si>
  <si>
    <t>Сираївська сільська організація партії "Трудова Україна"</t>
  </si>
  <si>
    <t>Кунденко Іван Михайлович,</t>
  </si>
  <si>
    <t>Красноколядинський первинний осередок Талалаївської районної організації Комуністичної партії України</t>
  </si>
  <si>
    <t>тищенко марія Федорівна,</t>
  </si>
  <si>
    <t>Чернігівська обл., Борзнянський р., с. Більшовик, вул.Садова,96/4</t>
  </si>
  <si>
    <t>Забілівська сільська організація Партії Регіонів</t>
  </si>
  <si>
    <t>Позній Олександр Миколайович,</t>
  </si>
  <si>
    <t>Чернігівська обл., Козелецький р., смт Козелець, вул. Даневича, буд. 50</t>
  </si>
  <si>
    <t>Козелецька селищна організація політичної партії "Трудова Україна"</t>
  </si>
  <si>
    <t>Українська первинна сільська організація ВО "Батьківщина"</t>
  </si>
  <si>
    <t>Стороженко Валентина борисівна,</t>
  </si>
  <si>
    <t>Чернігівська обл., Борзнянський р., с. Кинашівка, вул.З.Космодем'янської,1а</t>
  </si>
  <si>
    <t>Кинашівська сільська організація Партії Регіонів</t>
  </si>
  <si>
    <t>Калашнік Зінаїда Миколаївна,</t>
  </si>
  <si>
    <t>Чернігівська обл., Козелецький р., смт Десна</t>
  </si>
  <si>
    <t>Деснянський селищний осередок Соціал - демократичної партії України (об'єднаної)</t>
  </si>
  <si>
    <t>Фесюн Світлана Миколаївна,</t>
  </si>
  <si>
    <t>Чернігівська обл., Борзнянський р., с. Степанівка, вул.Нетреби,42</t>
  </si>
  <si>
    <t>Степанівська сільська організація Партії Регіонів</t>
  </si>
  <si>
    <t>Кривенок Тетяна Борисівна,</t>
  </si>
  <si>
    <t>Чернігівська обл., Козелецький р., смт Козелець</t>
  </si>
  <si>
    <t>Козелецький селищний осередок Соціал - демократичної партії України (об'єднаної)</t>
  </si>
  <si>
    <t>Іванько Валентина Олександрівна,</t>
  </si>
  <si>
    <t>Рябухівська первинна сільська організація ВО "Батьківщина"</t>
  </si>
  <si>
    <t>ткаченко Микола григорович,</t>
  </si>
  <si>
    <t>Чернігівська обл., Борзнянський р., с. Сиволож, вул.Кірова,66</t>
  </si>
  <si>
    <t>сиволозька сільська організація партії Регіонів</t>
  </si>
  <si>
    <t>Терехов Володимир Анатолійович,</t>
  </si>
  <si>
    <t>Чернігівська обл., Щорський р., м. Щорс, вул. Архітектурна, буд.2</t>
  </si>
  <si>
    <t>Первинна партійна організація Щорського районного дочірнього агропромислового спеціалізованого підприємства Щорс Народної партії</t>
  </si>
  <si>
    <t>Чернуха Валентина Михайлівна,</t>
  </si>
  <si>
    <t>Чернігівська обл., Борзнянський р., с. Маличина Гребля, вул.Жовтнева,50</t>
  </si>
  <si>
    <t>Малікіногреблівський  первинний партійний осередок Республіканської партії України</t>
  </si>
  <si>
    <t>Корбач Лілія Борисівна,</t>
  </si>
  <si>
    <t>Первинний осередок Соціал - демократичної партії України (об'єднаної) Козелецької центральної аптеки</t>
  </si>
  <si>
    <t>Нікітін Віталій Михайлович,</t>
  </si>
  <si>
    <t>Чернігівська обл., Козелецький р., м. Остер</t>
  </si>
  <si>
    <t>Первинний осередок Соціал - демократичної партії України (об'єднаної) Остерської міської друкарні</t>
  </si>
  <si>
    <t>Дубина Лариса Олексіївна,</t>
  </si>
  <si>
    <t>Чернігівська обл., Щорський р., м. Щорс, провулок Щорса буд. 2</t>
  </si>
  <si>
    <t>Первинна партійна організація ділянки № 5 м. Щорс Народної партії</t>
  </si>
  <si>
    <t>Любченко Михайло Петрович,</t>
  </si>
  <si>
    <t>Чернігівська обл., Чернігівський р., с. Василева Гута, вул. Баганська, буд.24</t>
  </si>
  <si>
    <t>Боровиківська первинна організація Чернігівської районної організації Народної Партії</t>
  </si>
  <si>
    <t>Лябах Галина Василівна,</t>
  </si>
  <si>
    <t>Чернігівська обл., Щорський р., с. Жовідь, вул. Мозгового буд. 92</t>
  </si>
  <si>
    <t>Первинна партійна організація с. Жовідь Щорського району Народної партії</t>
  </si>
  <si>
    <t>Годун Віра Сергіївна,</t>
  </si>
  <si>
    <t>Чернігівська обл., Чернігівський р., с. Киїнка, вул. Перемоги, буд. 7</t>
  </si>
  <si>
    <t>Киїнська первинна організація Чернігівської районної організації Народної Партії</t>
  </si>
  <si>
    <t>Болотницька первинна сільська організація Талалаївської районної організації ВО "Батьківщина"</t>
  </si>
  <si>
    <t>Грищенко Олександр Олексійович,</t>
  </si>
  <si>
    <t>Чернігівська обл., Борзнянський р., с. Сидорівка, вул.Садова,19</t>
  </si>
  <si>
    <t>Сидорівський  первинний партійний осередок Республіканської партії України</t>
  </si>
  <si>
    <t>Смаляк Євгенія Савелівна,</t>
  </si>
  <si>
    <t>Чернігівська обл., Щорський р., м. Щорс, вул. Гомельська буд. 24 кв.1</t>
  </si>
  <si>
    <t>Первинна партійна організація ділянки № 3 м. Щорс Народної партії</t>
  </si>
  <si>
    <t>Брика Володимир Юхимович,</t>
  </si>
  <si>
    <t>Чернігівська обл., Чернігівський р., с. Кархівка, вул. Тракторна, буд. 10</t>
  </si>
  <si>
    <t>Кархівська первинна організація Чернігівської районної організації Народної Партії</t>
  </si>
  <si>
    <t>Зуб Іван Іванович, голова</t>
  </si>
  <si>
    <t>15200, Чернігівська обл., Щорський р., м. Щорс, вул. П. Морозова, 9</t>
  </si>
  <si>
    <t>Первинний партійний осередок №7 Щорської міської партійної організації Щорської районної організації Народної Партії</t>
  </si>
  <si>
    <t>Кудлай олександр миколайович,</t>
  </si>
  <si>
    <t>Чернігівська обл., Борзнянський р., с. Сиволож, вул.Кірова,2А</t>
  </si>
  <si>
    <t>Сиволозький первинний осередок української Народної партії</t>
  </si>
  <si>
    <t>Рева Володимир Петрович,</t>
  </si>
  <si>
    <t>Чернігівська обл., Чернігівський р., с. Ладинка, вул. Вокзальна, буд. 5</t>
  </si>
  <si>
    <t>Ладинська первинна організація Чернігівської районної організації Народної Партії</t>
  </si>
  <si>
    <t>павелко Анатолій володимирович,</t>
  </si>
  <si>
    <t>Чернігівська обл., Борзнянський р., с. Прохори, вул.Шевченка,,78А</t>
  </si>
  <si>
    <t>прохорський  первинний осередок української Народної партії</t>
  </si>
  <si>
    <t>Куценко Світлана Олександрівна,</t>
  </si>
  <si>
    <t>Чернігівська обл., Щорський р., с. Суничне, вул. 9 Травня буд. 2 кв. 1</t>
  </si>
  <si>
    <t>Первинна партійна організація с.Суничне  Щорського району Народної партії</t>
  </si>
  <si>
    <t>Шумська Лідія Петрівна,</t>
  </si>
  <si>
    <t>Чернігівська обл., Щорський р., с. Гвоздиківка, вул. Польова буд. 2</t>
  </si>
  <si>
    <t>Первинна партійна організація с.Гвоздиківка   Народної партії</t>
  </si>
  <si>
    <t>Хоменко Анатолій Олексійович,</t>
  </si>
  <si>
    <t>Чернігівська обл., Борзнянський р., с. Мала Загорівка, вул.Берегова,38</t>
  </si>
  <si>
    <t>малозагорівський первинний осередок української Народної партії</t>
  </si>
  <si>
    <t>Кир'ян Микола Васильович,</t>
  </si>
  <si>
    <t>Чернігівська обл., Чернігівський р., с. Слобода, вул. Лугова, буд. 10</t>
  </si>
  <si>
    <t>Слобідська первинна організація Чернігівської районної організації Народної Партії</t>
  </si>
  <si>
    <t>Чернявська Світлана Михайлівна,</t>
  </si>
  <si>
    <t>Чернігівська обл., Щорський р., с. Клюси, вул. Набережна буд.16</t>
  </si>
  <si>
    <t>Первинна партійна організація с.Клюси   Народної партії</t>
  </si>
  <si>
    <t>Полевиченко Ольга Олександрів,</t>
  </si>
  <si>
    <t>Первинний осередок № 48 Деснянської районної в м. Чернігові організації Єдиного Центру</t>
  </si>
  <si>
    <t>Максименко Людмила павлівна,</t>
  </si>
  <si>
    <t>Чернігівська обл., Борзнянський р., с. Забілівщина, вул.Носелівська,10</t>
  </si>
  <si>
    <t>Забілівський первинний осередок української Народної партії</t>
  </si>
  <si>
    <t>Прус Наталія Миколаївна,</t>
  </si>
  <si>
    <t>Чернігівська обл., Щорський р., с. Гірськ, провулок Шкільний буд. 2</t>
  </si>
  <si>
    <t>Первинна партійна організація с.Гірськ  Народної партії</t>
  </si>
  <si>
    <t>Карацюба юрій Олексійович,</t>
  </si>
  <si>
    <t>Чернігівська обл., Борзнянський р., с. Високе, вул.петровського,20</t>
  </si>
  <si>
    <t>Височанський  первинний осередок української Народної партії</t>
  </si>
  <si>
    <t>330</t>
  </si>
  <si>
    <t>Гулак Олександр Костянтинович,</t>
  </si>
  <si>
    <t>Чернігівська обл., Чернігівський р., смт Михайло-Коцюбинське, вул. Крива, буд. 50-а</t>
  </si>
  <si>
    <t>Михайло-Коцюбинська сільська організація Політичної партії "Народний Союз Наша Україна"</t>
  </si>
  <si>
    <t>329</t>
  </si>
  <si>
    <t>Бровко Леонтій Володимирович,</t>
  </si>
  <si>
    <t>Чернігівська обл., Чернігівський р., с. Павлівка, вул. 30 років Перемоги, буд. 5</t>
  </si>
  <si>
    <t>Павлівська сільська організація Політичної партії "Народний Союз Наша Україна"</t>
  </si>
  <si>
    <t>Радя Микола Володимирович,</t>
  </si>
  <si>
    <t>Новомлинівський первинний осередок Української Народної партії</t>
  </si>
  <si>
    <t>Ващенко Федір Олексійович,</t>
  </si>
  <si>
    <t>Чернігівська обл., м. Чернігів, вул. Комсомольська 23</t>
  </si>
  <si>
    <t>Первинна партійна організація №3 Новозаводської районної в м. Чернігові організації Народної партії</t>
  </si>
  <si>
    <t>328</t>
  </si>
  <si>
    <t>Тур Віктор Михайлович,</t>
  </si>
  <si>
    <t>Чернігівська обл., Чернігівський р., с. Слабин, вул. Центральна, буд. 112</t>
  </si>
  <si>
    <t>Слабинська сільська організація Політичної партії "Народний Союз Наша Україна"</t>
  </si>
  <si>
    <t>Безбородько Катерина Костянтинівна,</t>
  </si>
  <si>
    <t>Чернігівська обл., Борзнянський р., с. Миколаївка, вул.Б.Хмельницькогго,17</t>
  </si>
  <si>
    <t>Миколаївський первинний осередок української Народної партії</t>
  </si>
  <si>
    <t>Приступа Оксана Василівна,</t>
  </si>
  <si>
    <t>Чернігівська обл., м. Чернігів, вул. Харківська, 8/44</t>
  </si>
  <si>
    <t>Первинна партійна організація №2 Новозаводської районної в м. Чернігові організації Народної партії</t>
  </si>
  <si>
    <t>Тимошенко Анатолій Олексійович,</t>
  </si>
  <si>
    <t>Чернігівська обл., м. Чернігів, вул. Незалежності 62/59</t>
  </si>
  <si>
    <t>Первинна партійна організація №1 Новозаводської районної в м. Чернігові організації Народної партії</t>
  </si>
  <si>
    <t>327</t>
  </si>
  <si>
    <t>Орел Микола Олександрович,</t>
  </si>
  <si>
    <t>Чернігівська обл., Чернігівський р., с. Боромики, вул. Садова, буд.3</t>
  </si>
  <si>
    <t>Боромиківська сільська організація Політичної партії "Народний Союз Наша Україна"</t>
  </si>
  <si>
    <t>Деркач віра Олексіївна,</t>
  </si>
  <si>
    <t>Чернігівська обл., Борзнянський р., м. Борзна, вул.Кирпоноса,5</t>
  </si>
  <si>
    <t>Борзнянський  первинний  осередок № 1 Борзнянської районної організацій Єдиного Центру</t>
  </si>
  <si>
    <t>326</t>
  </si>
  <si>
    <t>Клешня Іван Зотович,</t>
  </si>
  <si>
    <t>Чернігівська обл., Чернігівський р., с. Мньов, вул. Перемоги, буд.4</t>
  </si>
  <si>
    <t>Мньовська сільська організація Політичної партії "Народний Союз Наша Україна"</t>
  </si>
  <si>
    <t>Швець Ірина Іванівна,</t>
  </si>
  <si>
    <t>Чернігівська обл., Щорський р., с. Сновське, вул. Щорса буд.2</t>
  </si>
  <si>
    <t>Первинна партійна організація с. Сновське Народної партії</t>
  </si>
  <si>
    <t>Сова Інна Василівна,</t>
  </si>
  <si>
    <t>Чернігівська обл., Борзнянський р., м. Борзна, вул.Жовтнева,2Д</t>
  </si>
  <si>
    <t>Борзнянський первинний осередок №4 Борзнянської  районної організації Єдиного Центру</t>
  </si>
  <si>
    <t>325</t>
  </si>
  <si>
    <t>Курилець Ніна Михайлівна,</t>
  </si>
  <si>
    <t>Чернігівська обл., Чернігівський р., с. Ягідне, вул. Шевченка, буд. 11</t>
  </si>
  <si>
    <t>Ягіднянська сільська організація Політичної партії "Народний Союз Наша Україна"</t>
  </si>
  <si>
    <t>Меланченко Любов Василівна,</t>
  </si>
  <si>
    <t>Остерський міський осередок Соціал - демократичної партії України (об'єднаної)</t>
  </si>
  <si>
    <t>Хоменко Сергій Анатолійович,</t>
  </si>
  <si>
    <t>Первинний осередок Соціал - демократичної партії України (об'єднаної) фермерського господарства "Волошка"</t>
  </si>
  <si>
    <t>Жадік Алла Василівна,</t>
  </si>
  <si>
    <t>Чернігівська обл., Борзнянський р., с. Степанівка, вул.Горького.30</t>
  </si>
  <si>
    <t>Степанівський первинний партійний осередок Республіканської партії України</t>
  </si>
  <si>
    <t>324</t>
  </si>
  <si>
    <t>Баран Олександра Іванівна,</t>
  </si>
  <si>
    <t>Чернігівська обл., Чернігівський р., с. Новоселівка, вул. Молодіжна, буд. 8</t>
  </si>
  <si>
    <t>Новоселівська сільська організація Політичної партії "Народний Союз Наша Україна"</t>
  </si>
  <si>
    <t>Дешура Тетяна Іванівна,</t>
  </si>
  <si>
    <t>14020, Чернігівська обл., м. Чернігів, вул. Червоногвардійська 20/6</t>
  </si>
  <si>
    <t>Первинна партійна організація №2 Деснянської районної в м. Чернігові організації Народної партії</t>
  </si>
  <si>
    <t>Лесенко Тетяна Миколаївна,</t>
  </si>
  <si>
    <t>Чернігівська обл., Борзнянський р., с. Берестовець, вул.Леніна,50</t>
  </si>
  <si>
    <t>Берестовецький первинний партійний осередок Республіканської партії України</t>
  </si>
  <si>
    <t>Денисов Валерій Павлович,</t>
  </si>
  <si>
    <t>Чернігівська обл., м. Чернігів, вул. Сосницька 2А</t>
  </si>
  <si>
    <t>Первинна партійна організація №1 Деснянської районної в м. Чернігові організації Народної партії</t>
  </si>
  <si>
    <t>Базилевич Ольга Іванівна ,</t>
  </si>
  <si>
    <t>Чернігівська обл., м. Чернігів, Деснянський р., вул. Полуботка, буд. 18</t>
  </si>
  <si>
    <t>Первинний осередок № 43 Деснянської районної в м. Чернігові організації Єдиного Центру</t>
  </si>
  <si>
    <t>Мусієнко Вікторія Вікторівна,</t>
  </si>
  <si>
    <t>Чернігівська обл., Борзнянський р., с. Забілівщина, вул.Садова,38</t>
  </si>
  <si>
    <t>Забілівський  первинний партійний осередок Республіканської партії України</t>
  </si>
  <si>
    <t>323</t>
  </si>
  <si>
    <t>Тевкун Людмила Олександрівна,</t>
  </si>
  <si>
    <t>Чернігівська обл., Чернігівський р., с. Зайці, вул. Дружби, буд. 47</t>
  </si>
  <si>
    <t>Зайцівська сільська організація Політичної партії "Народний Союз Наша Україна"</t>
  </si>
  <si>
    <t>Колюшко Валентина Іванівна,</t>
  </si>
  <si>
    <t>Чернігівська обл., Козелецький р., смт Десна, Деснянська взуттєва фабрика</t>
  </si>
  <si>
    <t>Первинний осередок Соціал - демократичної партії України (об'єднаної) Деснянської взуттєвої фабрики</t>
  </si>
  <si>
    <t>Борисенко Галина Василівна,</t>
  </si>
  <si>
    <t>Чернігівська обл., м. Чернігів, вул. Шевчука 4, кв. 1</t>
  </si>
  <si>
    <t>Первинна партійна організація №29 Новозаводської районної партійної організації Соціалістичної партії України</t>
  </si>
  <si>
    <t>Лагута Галина Іванівна,</t>
  </si>
  <si>
    <t>Чернігівська обл., Щорський р., с. Лосєва Слобода, вул. Щорса буд.2</t>
  </si>
  <si>
    <t>Первинна партійна організація с.Лосєва Слобода Щорського району Народної партії</t>
  </si>
  <si>
    <t>Помігало Микола Леонідович,</t>
  </si>
  <si>
    <t>Чернігівська обл., Борзнянський р., с. Високе, вул.Молодіжна,25</t>
  </si>
  <si>
    <t>Височанський  первинний партійний осередок Республіканської партії України</t>
  </si>
  <si>
    <t>Пустовойт Наталія Михайлівна,</t>
  </si>
  <si>
    <t>Чернігівська обл., м. Чернігів, вул. Стратілата, 38</t>
  </si>
  <si>
    <t>Первинна партійна організація №28 Новозаводської районної партійної організації Соціалістичної партії України</t>
  </si>
  <si>
    <t>Міхеєнко Оксана Михайлівна,</t>
  </si>
  <si>
    <t>Чернігівська обл., Щорський р., с. Іванівка, вул. Зелена буд. 20</t>
  </si>
  <si>
    <t>Первинна партійна організація с.Іванівка  Щорського району Народної партії</t>
  </si>
  <si>
    <t>Обабко Віталій Олексійович,</t>
  </si>
  <si>
    <t>Чернігівська обл., Козелецький р., с. Сорокошичі, вул. М. Вовчка, буд. 8</t>
  </si>
  <si>
    <t>Сорокошицький первинний осередок Козелецької районної організації Народної партії</t>
  </si>
  <si>
    <t>Авдієнко Олена Михайлівна,</t>
  </si>
  <si>
    <t>Чернігівська обл., м. Чернігів, вул. Толстого, 13/2</t>
  </si>
  <si>
    <t>Первинна партійна організація №27 Новозаводської районної партійної організації Соціалістичної партії України</t>
  </si>
  <si>
    <t>Зінченко Ігор Петрович,</t>
  </si>
  <si>
    <t>Чернігівська обл., м. Чернігів, вул. Славутицька, 32</t>
  </si>
  <si>
    <t>Первинна партійна організація №26 Новозаводської районної партійної організації Соціалістичної партії України</t>
  </si>
  <si>
    <t>Богдан Сергій Дмитрович,</t>
  </si>
  <si>
    <t>Чернігівська обл., м. Чернігів, вул. Б.Хмельницького, 37</t>
  </si>
  <si>
    <t>Первинна партійна організація №24 Новозаводської районної партійної організації Соціалістичної партії України</t>
  </si>
  <si>
    <t>Федорченко Євген Олександрович,</t>
  </si>
  <si>
    <t>Чернігівська обл., Борзнянський р., с. Велика Загорівка, вул.Робітнича,23</t>
  </si>
  <si>
    <t>Великозагорівський первинний партійний осередок Республіканської партії України</t>
  </si>
  <si>
    <t>Костенко Анатолій Іванович,</t>
  </si>
  <si>
    <t>Чернігівська обл., Козелецький р., с. Косачівка, вул. Шевченка, 29а</t>
  </si>
  <si>
    <t>Косачівський первинний осередок Козелецької районної організації Народної партії</t>
  </si>
  <si>
    <t>Іваненко Юрій Володимирович,</t>
  </si>
  <si>
    <t>Чернігівська обл., м. Чернігів, вул. Гетьмана Полуботка, 74/11</t>
  </si>
  <si>
    <t>Первинна партійна організація №51 Деснянської районної партійної організації Соціалістичної партії України</t>
  </si>
  <si>
    <t>Ситнік Сергій Миколайович,</t>
  </si>
  <si>
    <t>Чернігівська обл., Козелецький р., с. Морівськ, вул. Лісова, 4</t>
  </si>
  <si>
    <t>Морівський первинний осередок Козелецької районної організації Народної партії</t>
  </si>
  <si>
    <t>Марченко Валентина Вікторівна,</t>
  </si>
  <si>
    <t>Чернігівська обл., Борзнянський р., с. Ядути, вул.Гагаріна,7</t>
  </si>
  <si>
    <t>Ядутинський  первинний партійний осередок Республіканської партії України</t>
  </si>
  <si>
    <t>Куприна Тетяна Петрівна,</t>
  </si>
  <si>
    <t>Чернігівська обл., м. Чернігів, вул. Горького 88/43</t>
  </si>
  <si>
    <t>Первинна партійна організація №50 Деснянської районної партійної організації Соціалістичної партії України</t>
  </si>
  <si>
    <t>Набільський Володимир Васильович,</t>
  </si>
  <si>
    <t>Чернігівська обл., Козелецький р., м. Остер, вул. Карла Маркса, буд. 56</t>
  </si>
  <si>
    <t>Остерський первинний осередок Козелецької районної організації Народної партії</t>
  </si>
  <si>
    <t>Сокол людмила Петрівна,</t>
  </si>
  <si>
    <t>Чернігівська обл., Борзнянський р., с. Оленівка, вул.Леніна,17</t>
  </si>
  <si>
    <t>Оленівський  первинний партійний осередок Республіканської партії України</t>
  </si>
  <si>
    <t>Голубенко Галина Іванівна,</t>
  </si>
  <si>
    <t>Чернігівська обл., м. Чернігів, вул. Космонавтів 24/95</t>
  </si>
  <si>
    <t>Первинна партійна організація №49 Деснянської районної партійної організації Соціалістичної партії України</t>
  </si>
  <si>
    <t>Губенко антоніна Павлівна,</t>
  </si>
  <si>
    <t>Чернігівська обл., Борзнянський р., с. Нові Млини, вул.Цвітна,23</t>
  </si>
  <si>
    <t>Новомлинівський первинний партійний осередок Республіканської партії України</t>
  </si>
  <si>
    <t>Шуман Петро Васильович,</t>
  </si>
  <si>
    <t>Чернігівська обл., м. Чернігів, вул. Корольова 6/9</t>
  </si>
  <si>
    <t>Первинна партійна організація №48 Деснянської районної партійної організації Соціалістичної партії України</t>
  </si>
  <si>
    <t>Коваленко Марія Йосипівна,</t>
  </si>
  <si>
    <t>Чернігівська обл., Борзнянський р., с. Смоляж, вул.Леніна,31</t>
  </si>
  <si>
    <t>Смолязький  первинний партійний осередок Республіканської партії України</t>
  </si>
  <si>
    <t>Сльозко Надія Василівна,</t>
  </si>
  <si>
    <t>Чернігівська обл., м. Чернігів, вул. Пухова 129 корп. 1, кв. 55</t>
  </si>
  <si>
    <t>Первинна партійна організація №47 Деснянської районної партійної організації Соціалістичної партії України</t>
  </si>
  <si>
    <t>Щербина валентина Олексіївна,</t>
  </si>
  <si>
    <t>Чернігівська обл., Борзнянський р., с. Велика Доч, вул.Леніна,25</t>
  </si>
  <si>
    <t>Великодочинський первинний партійний осередок Республіканської партії України</t>
  </si>
  <si>
    <t>Фесюра Тетяна Миколаївна,</t>
  </si>
  <si>
    <t>Чернігівська обл., м. Чернігів, вул. В.Інтернаціоналістів 33/7</t>
  </si>
  <si>
    <t>Первинна партійна організація №23 Новозаводської районної в м. Чернігові організації Народної партії</t>
  </si>
  <si>
    <t>Іллюша Тамара Олексіївна,</t>
  </si>
  <si>
    <t>Чернігівська обл., Борзнянський р., с. Ховми, вул.куліша.34</t>
  </si>
  <si>
    <t>Ховмівський первинний партійний осередок Республіканської партії України</t>
  </si>
  <si>
    <t>Кривець Антоніна Петрівна,</t>
  </si>
  <si>
    <t>Чернігівська обл., м. Чернігів, ІІ пров. Зарічний 5</t>
  </si>
  <si>
    <t>Первинна партійна організація №22 Новозаводської районної в м. Чернігові організації Народної партії</t>
  </si>
  <si>
    <t>Рево Оксана Михайлівна,</t>
  </si>
  <si>
    <t>Чернігівська обл., м. Чернігів, вул. 50 років ВЛКСМ, 16/48</t>
  </si>
  <si>
    <t>Первинна партійна організація №21 Новозаводської районної в м. Чернігові організації Народної партії</t>
  </si>
  <si>
    <t>Дубина Анатолій Федорович,</t>
  </si>
  <si>
    <t>Чернігівська обл., Щорський р., с. Гута-Студенецька</t>
  </si>
  <si>
    <t>Гутостуденецька первинна партійна організація Соціалістичної партії України</t>
  </si>
  <si>
    <t>Петрик Алла Федотівна,</t>
  </si>
  <si>
    <t>Чернігівська обл., Щорський р., с. Кучинівка, вул.Молодіжна, буд.7</t>
  </si>
  <si>
    <t>Кучинівський первинний осередок Щорського району Української соціал-демократичної партії</t>
  </si>
  <si>
    <t>Прошко Людмила Михайлівна,</t>
  </si>
  <si>
    <t>Чернігівська обл., Щорський р., с. Хотуничі, вул.Шевченка, буд.53</t>
  </si>
  <si>
    <t>Хотуницький первинний осередок Щорського району Української соціал-демократичної партії</t>
  </si>
  <si>
    <t>Терещенко Віра Павлівна,</t>
  </si>
  <si>
    <t>Чернігівська обл., Щорський р., с. Рогізки, вул. Центральна буд 25</t>
  </si>
  <si>
    <t>Рогізківський первинний осередок Щорського району Української соціал-демократичної партії</t>
  </si>
  <si>
    <t>Воробей Василь Майсейович,</t>
  </si>
  <si>
    <t>Чернігівська обл., Щорський р., с. Рогізки, вул. Шевченка буд. 18</t>
  </si>
  <si>
    <t>Первинний партійний осередок Селянської партії України с. Рогізки</t>
  </si>
  <si>
    <t>Лагойдич Михайло Іванович,</t>
  </si>
  <si>
    <t>Чернігівська обл., Щорський р., с. Нові Боровичі, вул. 30 років Перемоги буд. 30</t>
  </si>
  <si>
    <t>Первинний партійний осередок Селянської партії України с. Нові Боровичі</t>
  </si>
  <si>
    <t>Фролова Олена Володимирівна,</t>
  </si>
  <si>
    <t>Чернігівська обл., Щорський р., с. Клюси, вул. Набережна буд. 7</t>
  </si>
  <si>
    <t>Первинний партійний осередок Селянської партії України с. Клюси</t>
  </si>
  <si>
    <t>Беседіна Галина Михайлівна ,</t>
  </si>
  <si>
    <t>Чернігівська обл., м. Чернігів, Деснянський р., вул. Г. Полуботка, буд. 18</t>
  </si>
  <si>
    <t>Первинний осередок № 31 Деснянської районної в м. Чернігові організації Єдиного Центру</t>
  </si>
  <si>
    <t>Ященко Анатолій Онисимович,</t>
  </si>
  <si>
    <t>Чернігівська обл., Козелецький р., с. Бірки, вул. Калініна, буд. 5</t>
  </si>
  <si>
    <t>Бірківський первинний осередок Козелецької районної організації Народної партії</t>
  </si>
  <si>
    <t>Волосок Віктор Іванович,</t>
  </si>
  <si>
    <t>Чернігівська обл., Козелецький р., с. Савин, вул. Центральна, буд. 86</t>
  </si>
  <si>
    <t>Савинський первинний осередок Козелецької районної організації Народної партії</t>
  </si>
  <si>
    <t>Решетнік Микола Тимофійович,</t>
  </si>
  <si>
    <t>Чернігівська обл., Щорський р., с. Смяч, вул. Сурдина буд. 5</t>
  </si>
  <si>
    <t>Первинний партійний осередок Селянської партії  України с. Смяч</t>
  </si>
  <si>
    <t>Данилець Константин Прокопович,</t>
  </si>
  <si>
    <t>Чернігівська обл., Козелецький р., с. Вовчок, вул. Комсомольська, буд. 1</t>
  </si>
  <si>
    <t>Вовчківський первинний осередок Козелецької районної організації Народної партії</t>
  </si>
  <si>
    <t>Литвиненко Валентна Григорівна,</t>
  </si>
  <si>
    <t>Чернігівська обл., Щорський р., с. Чепелів, вул Шевченка буд. 9</t>
  </si>
  <si>
    <t>Первинна партійна організація с. Чепелів Щорського району Народної партії</t>
  </si>
  <si>
    <t>Шумар Анатолій Петрович,</t>
  </si>
  <si>
    <t>Чернігівська обл., Козелецький р., с. Кіпті, вул. Шевченка, буд. 15</t>
  </si>
  <si>
    <t>Кіптівський первинний осередок Козелецької районної організації Народної партії</t>
  </si>
  <si>
    <t>Зуйок Михайло Андрійович,</t>
  </si>
  <si>
    <t>Чернігівська обл., Щорський р., м. Щорс, вул. Партизанська буд. 49а</t>
  </si>
  <si>
    <t>Первинна партійна організація ділянки № 1 м. Щорс Народної партії</t>
  </si>
  <si>
    <t>Горбач Валентина Петрівна,</t>
  </si>
  <si>
    <t>Чернігівська обл., Козелецький р., с. Лемеші, вул. 30 років Перемоги, буд. 40</t>
  </si>
  <si>
    <t>Лемешівський первинний осередок Козелецької районної організації Народної партії</t>
  </si>
  <si>
    <t>Гаврилець Георгій Михайлович,</t>
  </si>
  <si>
    <t>Чернігівська обл., Щорський р., с. Нові Боровичі, вул. 30 років Перемоги буд. 36</t>
  </si>
  <si>
    <t>Первинна партійна організація ділянки № 1с. Нові Боровичі Народної партії</t>
  </si>
  <si>
    <t>Божко Петро Іванович,</t>
  </si>
  <si>
    <t>Чернігівська обл., Козелецький р., смт Козелець, вул. Толстого, буд. 9</t>
  </si>
  <si>
    <t>Козелецький первинний осередок Козелецької районної організації Народної партії</t>
  </si>
  <si>
    <t>Ткаченко Віталій Дем"янович,</t>
  </si>
  <si>
    <t>Чернігівська обл., Щорський р., с. Нові Боровичі, вул. 30 років Перемоги буд. 61</t>
  </si>
  <si>
    <t>Первинна партійна організація ділянки № 2 с.Нові Боровичі Народної партії</t>
  </si>
  <si>
    <t>Дуля Анатолій Миколайович,</t>
  </si>
  <si>
    <t>Чернігівська обл., Козелецький р., с. Кошани, пров. Пролетарський, буд. 2</t>
  </si>
  <si>
    <t>Первинний осередок партії "Демократичний Союз" с. Кошани Козелецького району Чернігівської області</t>
  </si>
  <si>
    <t>Мороз Антоніна Анатоліївна,</t>
  </si>
  <si>
    <t>Чернігівська обл., Козелецький р., с. Данівка, вул. Городка, буд. 71</t>
  </si>
  <si>
    <t>Первинний осередок партії "Демократичний Союз" с. Данівка Козелецького району Чернігівської області</t>
  </si>
  <si>
    <t>Лазоренко Петро Васильович,</t>
  </si>
  <si>
    <t>Чернігівська обл., Щорський р., с. Петрівка, вул. Жовтнева буд. 35</t>
  </si>
  <si>
    <t>Первинна партійна організація с. Петрівка Щорського району Народної партії</t>
  </si>
  <si>
    <t>Холявко Лаприса Василівна,</t>
  </si>
  <si>
    <t>Чернігівська обл., Щорський р., с. Стара Рудня, вул. Кирєєва буд. 23</t>
  </si>
  <si>
    <t>Первинна партійна організація с. Стара Рудня Щорського району Народної партії</t>
  </si>
  <si>
    <t>Грицай Сергій Петрович,</t>
  </si>
  <si>
    <t>Чернігівська обл., Козелецький р., с. Скрипчин, вул. Леніна, буд. 25</t>
  </si>
  <si>
    <t>Первинний осередок партії "Демократичний Союз" с. Скрипчин Козелецького району Чернігівської області</t>
  </si>
  <si>
    <t>Кекуа Руслан Іполітович,</t>
  </si>
  <si>
    <t>Чернігівська обл., Козелецький р., смт Десна, вул. Ювілейна, буд. 2, кв. 21</t>
  </si>
  <si>
    <t>Первинний осередок партії "Демократичний Союз" смт. Десна Козелецького району Чернігівської області</t>
  </si>
  <si>
    <t>Марченко Ніна Леонідівна,</t>
  </si>
  <si>
    <t>Чернігівська обл., Щорський р., с. Смяч, вул. Братів Селезнів буд.12</t>
  </si>
  <si>
    <t>Первинна партійна організація с. Cмяч  Щорського району Народної партії</t>
  </si>
  <si>
    <t>322</t>
  </si>
  <si>
    <t>Макаренко Ганна Олексіївна,</t>
  </si>
  <si>
    <t>Чернігівська обл., Чернігівський р., с. Жеведь, вул. Добровольців, буд. 29</t>
  </si>
  <si>
    <t>Жеведська сільська організація Політичної партії "Народний Союз Наша Україна"</t>
  </si>
  <si>
    <t>Гнідий Олег Іванович,</t>
  </si>
  <si>
    <t>Чернігівська обл., Козелецький р., с. Гламазди, вул. Свердлова, буд. 12</t>
  </si>
  <si>
    <t>Первинний осередок партії "Демократичний Союз" с. Гламазди Козелецького району Чернігівської області</t>
  </si>
  <si>
    <t>Первинна партійна організація с. Заріччя  Народної партії</t>
  </si>
  <si>
    <t>Первинний осередок партії "Демократичний Союз" м. Остер Козелецького району Чернігівської області</t>
  </si>
  <si>
    <t>21/3</t>
  </si>
  <si>
    <t>Юрченко Олександр Павлович,</t>
  </si>
  <si>
    <t>Козелецька районна організація партії "Демократичний союз"</t>
  </si>
  <si>
    <t>Білашко Володимир Петрович,</t>
  </si>
  <si>
    <t>Чернігівська обл., Щорський р., м. Щорс, вул. Червоноармійська, буд. 106</t>
  </si>
  <si>
    <t>Первинна партійна організація ділянки № 4 м. Щорс Народної партії</t>
  </si>
  <si>
    <t>Магліч Віра Миколаївна,</t>
  </si>
  <si>
    <t>Первинний осередок № 25 Деснянської районної в м. Чернігові організації Єдиного Центру</t>
  </si>
  <si>
    <t>Шидловський Володимир Герволійович,</t>
  </si>
  <si>
    <t>Чернігівська обл., Щорський р., м. Щорс, вул. Гастелло буд. 3 кв. 7</t>
  </si>
  <si>
    <t>Первинна партійна організація ділянки №6 м. Щорс Народної партії</t>
  </si>
  <si>
    <t>Войтенко Анна Івапнівна,</t>
  </si>
  <si>
    <t>Чернігівська обл., Борзнянський р., с. Адамівка</t>
  </si>
  <si>
    <t>Адамівський первинний партійний осередок Республіканської ї партії України</t>
  </si>
  <si>
    <t>Кромський Володимир Гаврилович,</t>
  </si>
  <si>
    <t>Чернігівська обл., Щорський р., м. Щорс, вул. Гагаріна буд. 1/а</t>
  </si>
  <si>
    <t>Первинна партійна організація ділянки № 2 м. Щорс Народної партії</t>
  </si>
  <si>
    <t>Довбач гАННА іВАНІВНА,</t>
  </si>
  <si>
    <t>Чернігівська обл., Борзнянський р., с. Кербутівка</t>
  </si>
  <si>
    <t>кербутівський  первинний партійний осередок Республіканської партії України</t>
  </si>
  <si>
    <t>Жук Надія Антонівна,</t>
  </si>
  <si>
    <t>Чернігівська обл., Щорський р., с. Хотуничі, вул. Шевченка буд. 171</t>
  </si>
  <si>
    <t>Первинний партійний осередок Селянської партії України с. Хотуничі</t>
  </si>
  <si>
    <t>Науменко Наталія Іванівна,</t>
  </si>
  <si>
    <t>Чернігівська обл., Щорський р., с. Чепелів, вул. Шевченка буд. 36а</t>
  </si>
  <si>
    <t>Первинний партійний осередок Селянської партії України с.Чепелів</t>
  </si>
  <si>
    <t>Бендо Лідія Іванівна,</t>
  </si>
  <si>
    <t>Чернігівська обл., Щорський р., с. Гірськ, вул. Набережна буд. 15</t>
  </si>
  <si>
    <t>Первинний партійний осередок Селянської партії України с. Гірськ</t>
  </si>
  <si>
    <t>Єрмоленко Раїса Олексіївна,</t>
  </si>
  <si>
    <t>Чернігівська обл., Щорський р., с. Рогізки, вул. Шевченка буд. 7</t>
  </si>
  <si>
    <t>Первинний партійний осередок Селянської партії України с.Рогізки (молодіжний)</t>
  </si>
  <si>
    <t>Ткаченко Сергій Миколайович,</t>
  </si>
  <si>
    <t>Чернігівська обл., Щорський р., с. Великий Щимель, вул. 9 -го Травня буд. 25б</t>
  </si>
  <si>
    <t>Первинний партійний осередок Селянської партії України с.Великий Щимель</t>
  </si>
  <si>
    <t>Мироненко Тетяна Ігнатівна ,</t>
  </si>
  <si>
    <t>14000, Чернігівська обл., м. Чернігів, Новозаводський р., вул. Г. Полуботка, буд. 18</t>
  </si>
  <si>
    <t>Первинний осередок № 11 Деснянської районної в. м. Чернігові організації Єдиного Центру</t>
  </si>
  <si>
    <t>Мисливець Ірина Миколаївна,</t>
  </si>
  <si>
    <t>Чернігівська обл., Козелецький р., с. Бобруйки, вул. Чкалова, буд. 39Б</t>
  </si>
  <si>
    <t>Первинна організація ВО "Батьківщина" с. Бобруйки</t>
  </si>
  <si>
    <t>Шешеня Сергій Володимирович,</t>
  </si>
  <si>
    <t>Чернігівська обл., Щорський р., с. Суничне, вул. Коновалова буд. 2/1</t>
  </si>
  <si>
    <t>Первинний партійний осередок Селянської партії України с.Суничне</t>
  </si>
  <si>
    <t>Безпалий Ігор Володимирович,</t>
  </si>
  <si>
    <t>Чернігівська обл., Борзнянський р., м. Борзна, вул.Кузнєцова</t>
  </si>
  <si>
    <t>Борзнянський первинний осередок №3 Борзнянської районної організації єдиного Центру</t>
  </si>
  <si>
    <t>Шелудько Ганна Антонівна,</t>
  </si>
  <si>
    <t>Чернігівська обл., Козелецький р., с. Булахів, вул. Щорса, буд. 13</t>
  </si>
  <si>
    <t>Первинна організація ВО "Батьківщина" с. Булахів</t>
  </si>
  <si>
    <t>Гречухо Наталія Петрівна,</t>
  </si>
  <si>
    <t>Чернігівська обл., Щорський р., с. Жовідь, вул. Самодіда буд.5</t>
  </si>
  <si>
    <t>Первинний партійний осередок Селянської партії України с.Жовідь</t>
  </si>
  <si>
    <t>Головко Валентина Іванівна,</t>
  </si>
  <si>
    <t>Чернігівська обл., Козелецький р., с. Петрівське, вул. Леніна, буд. 38А</t>
  </si>
  <si>
    <t>Первинна організація ВО "Батьківщина" с. Петрівське</t>
  </si>
  <si>
    <t>Дворніченко Світлана Григорівна,</t>
  </si>
  <si>
    <t>Чернігівська обл., Борзнянський р., м. Борзна, вул.Чапаєва,9</t>
  </si>
  <si>
    <t>Борзнянський первинний осередок №2 борзнянської районної організації Єдиний Центр</t>
  </si>
  <si>
    <t>Демченко Ольга Володимирівна,</t>
  </si>
  <si>
    <t>Чернігівська обл., Козелецький р., с. Хрещате, вул. Гершуні, буд. 6</t>
  </si>
  <si>
    <t>Первинна організація ВО "Батьківщина" с. Хрещате</t>
  </si>
  <si>
    <t>Щербінін юрій Григорович,</t>
  </si>
  <si>
    <t>Чернігівська обл., Борзнянський р., м. Борзна, вул.Свердлова,22</t>
  </si>
  <si>
    <t>Борзнянська первинна організація №3 Народної партії</t>
  </si>
  <si>
    <t>Запека Наталія Михайлівна,</t>
  </si>
  <si>
    <t>Чернігівська обл., Козелецький р., с. Омелянів, вул. Леніна, буд. 44а</t>
  </si>
  <si>
    <t>Первинна організація ВО "Батьківщина" с. Омелянів</t>
  </si>
  <si>
    <t>Кошель Михайло Юхимович,</t>
  </si>
  <si>
    <t>Чернігівська обл., Щорський р., с. Тихоновичі, вул. Гагаріна буд.17</t>
  </si>
  <si>
    <t>Первинний партійний осередок Селянської партії України с.Тихоновичі</t>
  </si>
  <si>
    <t>Лисенко Надія Василівна ,</t>
  </si>
  <si>
    <t>Первинний осередок № 4 Деснянської районної в м. Чернігові організації Єдиного Центру</t>
  </si>
  <si>
    <t>Летченко Володимир Володимирович,</t>
  </si>
  <si>
    <t>Чернігівська обл., Козелецький р., с. Лихолітки</t>
  </si>
  <si>
    <t>Первинна організація ВО "Батьківщина" с. Лихолітки</t>
  </si>
  <si>
    <t>Черненко Ольга Анатоліївна,</t>
  </si>
  <si>
    <t>Чернігівська обл., Борзнянський р., м. Борзна, вул.П.Куліша,105</t>
  </si>
  <si>
    <t>Борзнянська первинна організація №2 Народної партії</t>
  </si>
  <si>
    <t>Чубенок Микола Іванович,</t>
  </si>
  <si>
    <t>Чернігівська обл., Щорський р., с. Гута-Студенецька, вул. Комсомольська буд. 30</t>
  </si>
  <si>
    <t>Первинний партійний осередок Селянської партії України с.Гута-Студенецька</t>
  </si>
  <si>
    <t>Головко Валентина Василівна,</t>
  </si>
  <si>
    <t>Чернігівська обл., Козелецький р., с. Пилятин, вул. Хутірська, буд. 10</t>
  </si>
  <si>
    <t>Первинна організація ВО "Батьківщина" с. Пилятин</t>
  </si>
  <si>
    <t>Філон Володимир Григорович,</t>
  </si>
  <si>
    <t>Чернігівська обл., Щорський р., с. Низківка, провулок Річний буд. 6</t>
  </si>
  <si>
    <t>Первинний партійний осередок Селянської партії України с.Низківка</t>
  </si>
  <si>
    <t>Головач Марія Микитівна,</t>
  </si>
  <si>
    <t>Чернігівська обл., Щорський р., с. Кучинівка, вул.Весела буд.8</t>
  </si>
  <si>
    <t>Первинний партійний осередок Селянської партії України с. Кучинівка</t>
  </si>
  <si>
    <t>Чечель Катерина Михайлівна,</t>
  </si>
  <si>
    <t>Чернігівська обл., Борзнянський р., с. Галайбине</t>
  </si>
  <si>
    <t>Галайбинський первинний партійний осередок Республіканської партії України</t>
  </si>
  <si>
    <t>Поклад Василь Дмитрович ,</t>
  </si>
  <si>
    <t>Первинний осередок № 1 Деснянської  районної в м. Чернігові організації Єдиного Центру</t>
  </si>
  <si>
    <t>36/18</t>
  </si>
  <si>
    <t>Денисенко Світлана Олександрівна,</t>
  </si>
  <si>
    <t>17000, Чернігівська обл., Козелецький р., смт Козелець, вул. Комсомольська, буд. 13</t>
  </si>
  <si>
    <t>Козелецька районна організація Партії Регіонів</t>
  </si>
  <si>
    <t>Коноваленко Наталія Олексіївна,</t>
  </si>
  <si>
    <t>Чернігівська обл., Щорський р., с. Тихоновичі, вул. Молодіжна буд. 12</t>
  </si>
  <si>
    <t>Тихоновицький первинний осередок Щорської районної організації Єдиного Центру</t>
  </si>
  <si>
    <t>Козелецька районна організація "Жінки за майбутнє" Всеукраїнського політичного об'єднання</t>
  </si>
  <si>
    <t>Рябець Наталія Василівна,</t>
  </si>
  <si>
    <t>Чернігівська обл., Щорський р., с. Гута-Студенецька, вул. Гагаріна буд. 4</t>
  </si>
  <si>
    <t>Гуто-Студенецький первинний осередок Щорської районної організації Єдиного Центру</t>
  </si>
  <si>
    <t>Насінник Тетяна Миколаївна,</t>
  </si>
  <si>
    <t>Чернігівська обл., Щорський р., с. Нові Млини, вул Річна буд. 78</t>
  </si>
  <si>
    <t>Новомлинський первинний партійний осередок Республіканської партії України</t>
  </si>
  <si>
    <t>Піщолка Анатолій Володимирович,</t>
  </si>
  <si>
    <t>17000, Чернігівська обл., Козелецький р., смт Козелець, вул. Леніна, буд.7</t>
  </si>
  <si>
    <t>Козелецька районна організація Народного Руху України за Єдність</t>
  </si>
  <si>
    <t>Савоста Тетяна Миколаївна,</t>
  </si>
  <si>
    <t>Чернігівська обл., Щорський р., с. Заріччя, вул. Щорса буд. 68а</t>
  </si>
  <si>
    <t>Зарічанський  первинний партійний осередок Республіканської партії України</t>
  </si>
  <si>
    <t>Корнієнко Олександр Іванович,</t>
  </si>
  <si>
    <t>Чернігівська обл., Козелецький р., смт Козелець, вул. Даневича, буд. 12</t>
  </si>
  <si>
    <t>Козелецький районний осередок Політичної партії малого і середнього бізнесу</t>
  </si>
  <si>
    <t>Коваленко Віра Дмитрівна,</t>
  </si>
  <si>
    <t>Чернігівська обл., Щорський р., м. Щорс, вул. Калініна, буд. 78</t>
  </si>
  <si>
    <t>Кучинівський первинний партійний осередок Республіканської партії України</t>
  </si>
  <si>
    <t>Козелецький міський осередок Політичної партії малого і середнього бізнесу</t>
  </si>
  <si>
    <t>Чернявська Валентина Олексіївна,</t>
  </si>
  <si>
    <t>Чернігівська обл., м. Чернігів, просп. Перемоги, 96, кв. 98</t>
  </si>
  <si>
    <t>Первинна партійна організація №36 Деснянської районної у м. Чернігові організації Народної Партії</t>
  </si>
  <si>
    <t>Метла Олексій Іванович,</t>
  </si>
  <si>
    <t>Чернігівська обл., Козелецький р., с. Берлози</t>
  </si>
  <si>
    <t>Берлозівський сільський осередок Соціал - демократичної партії України (об'єднаної)</t>
  </si>
  <si>
    <t>Чернігівська обл., Козелецький р., с. Білейки</t>
  </si>
  <si>
    <t>Білейківський сільський осередок Соціал - демократичної партії України (об'єднаної)</t>
  </si>
  <si>
    <t>Савоста Алла Віталіївна,</t>
  </si>
  <si>
    <t>Чернігівська обл., Щорський р., с. Гвоздиківка, вул. Володарського буд. 83/2</t>
  </si>
  <si>
    <t>Гвоздиківський первинний партійний осередок Республіканської партії України</t>
  </si>
  <si>
    <t>Бага Микола Іванович,</t>
  </si>
  <si>
    <t>Чернігівська обл., Щорський р., с. Нові Боровичі, вул.  1 Травня буд. 18</t>
  </si>
  <si>
    <t>Новоборовицький первинний осередок Української Народної Партії</t>
  </si>
  <si>
    <t>Кречківський Руслан Іванович,</t>
  </si>
  <si>
    <t>Чернігівська обл., м. Чернігів, вул. Червоногвардійська, 5б/21</t>
  </si>
  <si>
    <t>Первинна партійна організація №35 Деснянської районної у м. Чернігові організації Народної Партії</t>
  </si>
  <si>
    <t>Шеремет Валентина Анатоліївна,</t>
  </si>
  <si>
    <t>Чернігівська обл., Щорський р., с. Млинок</t>
  </si>
  <si>
    <t>Млинківський первинний осередок Української Народної Партії</t>
  </si>
  <si>
    <t>Костеневич Костянтин Вікторович,</t>
  </si>
  <si>
    <t>Чернігівська обл., Щорський р., с. Петрівка, вул. Молодіжна буд. 19</t>
  </si>
  <si>
    <t>Петрівський первинний осередок Української Народної Партії</t>
  </si>
  <si>
    <t>Довбиш Валентина Миколаївна,</t>
  </si>
  <si>
    <t>Чернігівська обл., Щорський р., с. Лосєва Слобода, вул. Щорса буд. 8</t>
  </si>
  <si>
    <t>Лосевослобідський первинний осередок Української Народної Партії</t>
  </si>
  <si>
    <t>дворниченко михайло Федорович,</t>
  </si>
  <si>
    <t>Чернігівська обл., Борзнянський р., с. Іванівка, вул.Заводська,1</t>
  </si>
  <si>
    <t>Іванівська первинна парт. організація Народної партії</t>
  </si>
  <si>
    <t>Мороз Марія Іванівна,</t>
  </si>
  <si>
    <t>Чернігівська обл., Щорський р., с. Чепелів</t>
  </si>
  <si>
    <t>Чепелівський первинний осередок Української Народної Партії</t>
  </si>
  <si>
    <t>Музиченко Олександр іванович,</t>
  </si>
  <si>
    <t>Чернігівська обл., Борзнянський р., с. Велика Доч, вул.Привокзальна,45</t>
  </si>
  <si>
    <t>Великодочинська первинна партійна організація Народної партії</t>
  </si>
  <si>
    <t>Балабушка Ольга Борисівна,</t>
  </si>
  <si>
    <t>Чернігівська обл., м. Чернігів, вул. 50 СРСР,6а, кв. 57</t>
  </si>
  <si>
    <t>Первинна партійна організація №34 Деснянської районної у м. Чернігові організації Народної Партії</t>
  </si>
  <si>
    <t>Глазок Микола Олександрович,</t>
  </si>
  <si>
    <t>Чернігівська обл., Щорський р., с. Клюси, вул. Молодіжна буд. 7</t>
  </si>
  <si>
    <t>Клюсівський первинний осередок Української Народної Партії</t>
  </si>
  <si>
    <t>Мальцева Світлана Прокопівна,</t>
  </si>
  <si>
    <t>Чернігівська обл., Борзнянський р., м. Борзна, вул.Г.Барвінок,13</t>
  </si>
  <si>
    <t>Борзнянська первинна  організація №1 Народної Партії</t>
  </si>
  <si>
    <t>Коваленко Наталія Миколаївна,</t>
  </si>
  <si>
    <t>Чернігівська обл., Щорський р., с. Стара Рудня, вул. Лісна буд.4</t>
  </si>
  <si>
    <t>Староруднянський первинний осередок Української Народної Партії</t>
  </si>
  <si>
    <t>Федосенко Вікторія Олегівна,</t>
  </si>
  <si>
    <t>Чернігівська обл., Щорський р., с. Тихоновичі, вул. Попудренка буд. 3</t>
  </si>
  <si>
    <t>Тихоновицький первинний осередок Української Народної Партії</t>
  </si>
  <si>
    <t>Лютий Анатолій Миколайович,</t>
  </si>
  <si>
    <t>Чернігівська обл., Щорський р., с. Хотуничі, вул. Шевченка буд.125</t>
  </si>
  <si>
    <t>Хотуницький первинний осередок Української Народної Партії</t>
  </si>
  <si>
    <t>науменко Любов Федорівна,</t>
  </si>
  <si>
    <t>Чернігівська обл., Борзнянський р., с. Смоляж, вул.Шевченка,25</t>
  </si>
  <si>
    <t>Смолязька первинна організація Партії Регіонів</t>
  </si>
  <si>
    <t>Шеремет Любов Петрівна,</t>
  </si>
  <si>
    <t>Чернігівська обл., м. Чернігів, просп.Миру,75, кв. 43</t>
  </si>
  <si>
    <t>Первинна партійна організація №33 Деснянської районної у м. Чернігові організації Народної  Партії</t>
  </si>
  <si>
    <t>Денисенко Микола миколайович,</t>
  </si>
  <si>
    <t>Чернігівська обл., Борзнянський р., с. Печі, вул.леніна,30</t>
  </si>
  <si>
    <t>Печівська первинна організація Партії Регіонів</t>
  </si>
  <si>
    <t>Якуба Анатолій Алікович,</t>
  </si>
  <si>
    <t>Чернігівська обл., Борзнянський р., с. Ховми, вул.садова.15</t>
  </si>
  <si>
    <t>Ховминська  первинна організація Партії Регіонів</t>
  </si>
  <si>
    <t>Головко Ніна Василівна,</t>
  </si>
  <si>
    <t>Чернігівська обл., Борзнянський р., с. Нові Млини, вул.валова,38</t>
  </si>
  <si>
    <t>Новомлинівська первинна організація Партії Регіонів</t>
  </si>
  <si>
    <t>Кислюк Микола Миколайович,</t>
  </si>
  <si>
    <t>Чернігівська обл., м. Чернігів, вул. Бєлова, б.14, кв.57</t>
  </si>
  <si>
    <t>Первинна організація №31 Чернігівської міської організації Партії регіонів</t>
  </si>
  <si>
    <t>Яковец Іван дмитрович,</t>
  </si>
  <si>
    <t>Чернігівська обл., Борзнянський р., с. Носелівка, вул.щорса,7</t>
  </si>
  <si>
    <t>Носелівська первинна організація Партії Регіонів</t>
  </si>
  <si>
    <t>Блохін Вячеслав Валентинович,</t>
  </si>
  <si>
    <t>Чернігівська обл., м. Чернігів, вул. Коцюбинського, 50/4</t>
  </si>
  <si>
    <t>Первинна організація №29 Чернігівської міської організації Партії регіонів</t>
  </si>
  <si>
    <t>Коваленко Ігор Валерійович,</t>
  </si>
  <si>
    <t>Чернігівська обл., м. Чернігів, вул. Красносільського, 71, кв. 49</t>
  </si>
  <si>
    <t>Первинна організація №27 Чернігівської міської організації Партії регіонів</t>
  </si>
  <si>
    <t>Лещенко Світлана Григорівна,</t>
  </si>
  <si>
    <t>Чернігівська обл., м. Чернігів, вул. 50 років ВЛКСМ, 18, кв. 16</t>
  </si>
  <si>
    <t>Первинна організація №25 Чернігівської міської організації Партії регіонів</t>
  </si>
  <si>
    <t>Храпова Любов Володимирівна,</t>
  </si>
  <si>
    <t>Чернігівська обл., м. Чернігів, просп. Миру, буд.204 , кв. 201</t>
  </si>
  <si>
    <t>Первинна організація №16 Чернігівської міської організації Партії регіонів</t>
  </si>
  <si>
    <t>Сидоренко Парасковія Григорівна,</t>
  </si>
  <si>
    <t>Чернігівська обл., м. Чернігів, вул. Горького 84/101</t>
  </si>
  <si>
    <t>Первинна організація №5 Чернігівської міської організації Партії регіонів</t>
  </si>
  <si>
    <t>Кириченко Вадим Валерійович,</t>
  </si>
  <si>
    <t>Чернігівська обл., м. Чернігів, проспект Перемоги,127</t>
  </si>
  <si>
    <t>Первинна організація №11 Новозаводської районної в м. Чернігові організації Політичної партії "Народний Союз Наша Україна"</t>
  </si>
  <si>
    <t>Циганок Микола Григорович,</t>
  </si>
  <si>
    <t>Чернігівська обл., Щорський р., с. Іванівка, вул. Зелена буд. 40</t>
  </si>
  <si>
    <t>Первинний партійний осередок Селянської партії України с.Іванівка</t>
  </si>
  <si>
    <t>Москалець Василь Анатолієвич,</t>
  </si>
  <si>
    <t>Чернігівська обл., м. Чернігів, проспект Перемоги, 127</t>
  </si>
  <si>
    <t>Первинна організація №10 Новозаводської районної в м. Чернігові організації Політичної партії "Народний Союз Наша Україна"</t>
  </si>
  <si>
    <t>Гур'янов Олександр Борисович,</t>
  </si>
  <si>
    <t>Чернігівська обл., Щорський р., с. Жовідь, вул. Мозгового буд. 30</t>
  </si>
  <si>
    <t>Жовідський первинний осередок Української Народної Партії</t>
  </si>
  <si>
    <t>Моцар Валентина Олександрівна,</t>
  </si>
  <si>
    <t>Чернігівська обл., Щорський р., с. Старі Боровичі, вул. Щорса буд. 150</t>
  </si>
  <si>
    <t>Первинний партійний осередок Селянської партії України с. Старі Боровичі</t>
  </si>
  <si>
    <t>Воронова Людмила Олексіївна,</t>
  </si>
  <si>
    <t>Чернігівська обл., Щорський р., м. Щорс, вул. 55 Стрилецької дивізії, буд.44 кв.3</t>
  </si>
  <si>
    <t>Щорський первинний партійний осередок №3 Республіканської партії України</t>
  </si>
  <si>
    <t>Донець Володимир Миколайович,</t>
  </si>
  <si>
    <t>Чернігівська обл., Козелецький р., с. Білики</t>
  </si>
  <si>
    <t>Біликівський сільський осередок Соціал - демократичної партії України (об'єднаної)</t>
  </si>
  <si>
    <t>Шалапуда Любов петрівна,</t>
  </si>
  <si>
    <t>Чернігівська обл., Борзнянський р., с. Велика Доч, вул.привокзальна.1/1</t>
  </si>
  <si>
    <t>великодочинська первинна організація Партії Регіонів</t>
  </si>
  <si>
    <t>Гальчук Надія Степанівна,</t>
  </si>
  <si>
    <t>Первинна організація №9 Новозаводської районної в м. Чернігові організації Політичної партії "Народний Союз Наша Україна"</t>
  </si>
  <si>
    <t>Чернігівська обл., Козелецький р., с. Бірки</t>
  </si>
  <si>
    <t>Бірківський сільський осередок Соціал - демократичної партії України (об'єднаної)</t>
  </si>
  <si>
    <t>Ричок Іван Федосович,</t>
  </si>
  <si>
    <t>Чернігівська обл., Козелецький р., с. Бригинці</t>
  </si>
  <si>
    <t>Бригинцівський сільський осередок Соціал - демократичної партії України (об'єднаної)</t>
  </si>
  <si>
    <t>Ковера Микола Григорович ,</t>
  </si>
  <si>
    <t>Первинний осередок № 37 Новозаводської районної в. М. Чернігові організації Єдиного Центру</t>
  </si>
  <si>
    <t>Дашко Людмила петрівна,</t>
  </si>
  <si>
    <t>Чернігівська обл., вул.Фрунзе,39</t>
  </si>
  <si>
    <t>Шаповалівська первинна організація Партії Регіонів</t>
  </si>
  <si>
    <t>Гончар Людмила Миколаївна,</t>
  </si>
  <si>
    <t>Чернігівська обл., Щорський р., м. Щорс, вул. Володарського буд. 106/а</t>
  </si>
  <si>
    <t>Щорський первинний партійний осередок  № 4 Республіканської партії України</t>
  </si>
  <si>
    <t>Кривенок Микола Іванович,</t>
  </si>
  <si>
    <t>Чернігівська обл., Борзнянський р., с. Високе, вул.Садова,1</t>
  </si>
  <si>
    <t>Височанська первинна організація Партії Регіонів</t>
  </si>
  <si>
    <t>Шеревеня Ганна Іванівна,</t>
  </si>
  <si>
    <t>Чернігівська обл., Козелецький р., с. Булахів</t>
  </si>
  <si>
    <t>Булахівський сільський осередок Соціал - демократичної партії України (об'єднаної)</t>
  </si>
  <si>
    <t>Кривченко Людмила Василівна,</t>
  </si>
  <si>
    <t>Чернігівська обл., Борзнянський р., с. Комарівка, вул.Піонерська,17</t>
  </si>
  <si>
    <t>Комарівська первинна організація Партії Регіонів</t>
  </si>
  <si>
    <t>Мороз Михайло Іванович,</t>
  </si>
  <si>
    <t>Чернігівська обл., Щорський р., с. Єліне, вул. Федорова буд. 112</t>
  </si>
  <si>
    <t>Первинний партійний осередок Селянської партії України с. Єліне</t>
  </si>
  <si>
    <t>кисель микола васильович,</t>
  </si>
  <si>
    <t>Чернігівська обл., Борзнянський р., с. Сидорівка, вул.Миру,31</t>
  </si>
  <si>
    <t>Сидорівська первинна організація Партії Регіонів</t>
  </si>
  <si>
    <t>Чернігівська обл., Козелецький р., с. Бобруйки</t>
  </si>
  <si>
    <t>Бобруйківський сільський осередок Соціал - демократичної партії України (об'єднаної)</t>
  </si>
  <si>
    <t>Галепа Володимир Миколайович,</t>
  </si>
  <si>
    <t>Чернігівська обл., Борзнянський р., с. Мала Загорівка, вул.Першотравнева,37</t>
  </si>
  <si>
    <t>Малозагорівська первинна організація Партії Регіонів</t>
  </si>
  <si>
    <t>Талаш Світлана Василівна,</t>
  </si>
  <si>
    <t>Чернігівська обл., Щорський р., м. Щорс, вул. Залізнична буд. 10/6</t>
  </si>
  <si>
    <t>Староборовицький первинний партійний осередок Республіканської партії України</t>
  </si>
  <si>
    <t>Кучера Георгій Федорович,</t>
  </si>
  <si>
    <t>Чернігівська обл., Козелецький р., с. Вовчок</t>
  </si>
  <si>
    <t>Вовчківський сільський осередок Соціал - демократичної партії України (об'єднаної)</t>
  </si>
  <si>
    <t>Коломієць Василь Петрович,</t>
  </si>
  <si>
    <t>Чернігівська обл., Борзнянський р., с. Берестовець, вул.Жовтнева,1</t>
  </si>
  <si>
    <t>Берестовецька первинна організація Партії Регіонів</t>
  </si>
  <si>
    <t>Завгородня Наталія Іванівна,</t>
  </si>
  <si>
    <t>Чернігівська обл., Борзнянський р., с. Прохори, вул.Сім'ї Павелко,29</t>
  </si>
  <si>
    <t>Прохорська сільська організація Партії Регіонів</t>
  </si>
  <si>
    <t>Яненко Раїса Михайлвна, голова</t>
  </si>
  <si>
    <t>Чернігівська обл., Щорський р., с. Рогізки, вул. Центральна буд. № 8</t>
  </si>
  <si>
    <t>Рогізківська сільська  організація Партії регіонів</t>
  </si>
  <si>
    <t>Сова Ганна миколаївна,</t>
  </si>
  <si>
    <t>Чернігівська обл., Борзнянський р., с. Прачі, вул.Набережна,14</t>
  </si>
  <si>
    <t>Прачівська сільська організація Партії Регіонів</t>
  </si>
  <si>
    <t>Гук Олена Вікторівна,</t>
  </si>
  <si>
    <t>Чернігівська обл., Щорський р., с. Нові Боровичі, вул.Тельмана буд.4</t>
  </si>
  <si>
    <t>Новоборовицька сільська  організація Партії регіонів</t>
  </si>
  <si>
    <t>Хавило Наталія Іванівна,</t>
  </si>
  <si>
    <t>Чернігівська обл., Борзнянський р., с. Красносільське, вул.шевченка,7</t>
  </si>
  <si>
    <t>Красносільська  сільська організація Партії Регіонів</t>
  </si>
  <si>
    <t>Клименко Тетяна Іванівна, голова</t>
  </si>
  <si>
    <t>Чернігівська обл., Щорський р., с. Гірськ, вул. Щорса буд. № 21</t>
  </si>
  <si>
    <t>Гірська сільська  організація Партії регіонів</t>
  </si>
  <si>
    <t>англіновська Ніна анатоліївна,</t>
  </si>
  <si>
    <t>Чернігівська обл., Борзнянський р., с. Галайбине, вул.щорса,52</t>
  </si>
  <si>
    <t>Галайбинська сільська організація Партії Регіонів</t>
  </si>
  <si>
    <t>Іванчик Ольга Володимирович,</t>
  </si>
  <si>
    <t>Чернігівська обл., Щорський р., с. Хотуничі, вул. Шевченка буд. 153</t>
  </si>
  <si>
    <t>Хотуницька сільська  організація Партії регіонів</t>
  </si>
  <si>
    <t>Мамай Валентина Сергіївна,</t>
  </si>
  <si>
    <t>Чернігівська обл., Борзнянський р., с. Петрівка, вул.Леніна,3</t>
  </si>
  <si>
    <t>Петрівська сільська організація Партії Регіонів</t>
  </si>
  <si>
    <t>Пальчик Леонід Степанович,</t>
  </si>
  <si>
    <t>Чернігівська обл., Козелецький р., с. Данівка</t>
  </si>
  <si>
    <t>Данівський сільський осередок Соціал - демократичної партії України (об'єднаної)</t>
  </si>
  <si>
    <t>Боришполець Анатолій Леонідович,</t>
  </si>
  <si>
    <t>Чернігівська обл., Козелецький р., с. Євминка</t>
  </si>
  <si>
    <t>Євминський сільський осередок Соціал - демократичної партії України (об'єднаної)</t>
  </si>
  <si>
    <t>Горбань Сергій Васильович,</t>
  </si>
  <si>
    <t>Чернігівська обл., Козелецький р., с. Карпилівка</t>
  </si>
  <si>
    <t>Карпилівський сільський осередок Соціал - демократичної партії України (об'єднаної)</t>
  </si>
  <si>
    <t>Самойлин юрій Михайлович,</t>
  </si>
  <si>
    <t>Чернігівська обл., Борзнянський р., с. Миколаївка, вул.Гагаріна,28</t>
  </si>
  <si>
    <t>Миколаївська сільська організація Партії Регіонів</t>
  </si>
  <si>
    <t>Моцар Валентина Федорівна,</t>
  </si>
  <si>
    <t>Чернігівська обл., Щорський р., с. Іванівка, вул. Зелена буд. 24</t>
  </si>
  <si>
    <t>Іванівська сільська  організація Партії регіонів</t>
  </si>
  <si>
    <t>Скопиченко Віктор Анатолійович,</t>
  </si>
  <si>
    <t>Чернігівська обл., Козелецький р., с. Кіпті</t>
  </si>
  <si>
    <t>Кіптівський сільський осередок Соціал - демократичної партії України (об'єднаної)</t>
  </si>
  <si>
    <t>Широкий Дмитро Іванович,</t>
  </si>
  <si>
    <t>Первинний осередок № 36 Новозаводської районної в м. Чернігові організації Єдиного Центру</t>
  </si>
  <si>
    <t>Колотуша Сергій Вікторович,</t>
  </si>
  <si>
    <t>Чернігівська обл., Щорський р., с. Низківка, вул. Перемоги буд. 40</t>
  </si>
  <si>
    <t>Низківська сільська  організація Партії регіонів</t>
  </si>
  <si>
    <t>Горбонос Михайло іванович,</t>
  </si>
  <si>
    <t>Чернігівська обл., Борзнянський р., с. Адамівка, вул.Коцюбинського,38</t>
  </si>
  <si>
    <t>Адамівська сільська організація Партії Регіонів</t>
  </si>
  <si>
    <t>Скок Петро Андрійович,</t>
  </si>
  <si>
    <t>Короп'ївський сільський осередок Соціал - демократичної партії України (об'єднаної)</t>
  </si>
  <si>
    <t>Мося Леонід Григорович,</t>
  </si>
  <si>
    <t>Чернігівська обл., Щорський р., с. Стара Рудня, вул.Маркова буд. 76</t>
  </si>
  <si>
    <t>Староруднянська сільська  організація Партії регіонів</t>
  </si>
  <si>
    <t>Дьогтяр Петро Степанович,</t>
  </si>
  <si>
    <t>Чернігівська обл., Щорський р., с. Гута-Студенецька, вул. Комсомольська   буд.17</t>
  </si>
  <si>
    <t>Гутостуденецька сільська  організація Партії регіонів</t>
  </si>
  <si>
    <t>Коротенко Ніна Василівна,</t>
  </si>
  <si>
    <t>Чернігівська обл., Борзнянський р., с. Іванівка, вул.Горького,20</t>
  </si>
  <si>
    <t>Іванівська сільська організація Партії Регіонів</t>
  </si>
  <si>
    <t>Чернігівська обл., Козелецький р., с. Косачівка</t>
  </si>
  <si>
    <t>Косачівський сільський осередок Соціал - демократичної партії України (об'єднаної)</t>
  </si>
  <si>
    <t>Титова Валентина Олександрівна,</t>
  </si>
  <si>
    <t>Чернігівська обл., Щорський р., с. Чепелів, вул. Партизанська буд. 26</t>
  </si>
  <si>
    <t>Чепелівська сільська  організація Партії регіонів</t>
  </si>
  <si>
    <t>Орешко Михайло Фекдорович ,</t>
  </si>
  <si>
    <t>Первинний осередок № 28 Новозаводської районної в м. Чернігові організації Єдиного Центру</t>
  </si>
  <si>
    <t>Берізко Микола Олексійович,</t>
  </si>
  <si>
    <t>Чернігівська обл., Козелецький р., с. Красилівка</t>
  </si>
  <si>
    <t>Красилівський сільський осередок Соціал - демократичної партії України (об'єднаної)</t>
  </si>
  <si>
    <t>Божок Владислав Михайлович,</t>
  </si>
  <si>
    <t>Чернігівська обл., Борзнянський р., с. Пам'ятне, вул.Привокзальна,10</t>
  </si>
  <si>
    <t>Пам'ятнівська сільська організація Партії Регіонів</t>
  </si>
  <si>
    <t>Шаповаленко Анатолій Олексійович,</t>
  </si>
  <si>
    <t>Чернігівська обл., Козелецький р., с. Крехаїв</t>
  </si>
  <si>
    <t>Крехаївський сільський осередок Соціал - демократичної партії України (об'єднаної)</t>
  </si>
  <si>
    <t>Юрченко Микола Вячеславович, голова</t>
  </si>
  <si>
    <t>Чернігівська обл., Щорський р., с. Жовідь, вул. Юрченко  буд. 72</t>
  </si>
  <si>
    <t>Жовідська сільська  організація Партії регіонів</t>
  </si>
  <si>
    <t>Юрченко Володимир Дмитрович,</t>
  </si>
  <si>
    <t>Чернігівська обл., Козелецький р., с. Лемеші</t>
  </si>
  <si>
    <t>Лемешівський сільський осередок Соціал - демократичної партії України (об'єднаної)</t>
  </si>
  <si>
    <t>Арендар Олена Григорівна,</t>
  </si>
  <si>
    <t>Чернігівська обл., Щорський р., с. Суничне, вул. Перемоги  буд. 2</t>
  </si>
  <si>
    <t>Суничнянська сільська  організація Партії регіонів</t>
  </si>
  <si>
    <t>Гордієнко Ольга Миколаївна,</t>
  </si>
  <si>
    <t>Чернігівська обл., Борзнянський р., с. Тростянка, вул.Леніна,3</t>
  </si>
  <si>
    <t>Тростянська сільська організація Партії Регіонів</t>
  </si>
  <si>
    <t>Лихолітський сільський осередок Соціал - демократичної партії України (об'єднаної)</t>
  </si>
  <si>
    <t>Дятел Юрій Васильович,</t>
  </si>
  <si>
    <t>Чернігівська обл., Щорський р., с. Лосєва Слобода, вул. Пушкіна буд. 14</t>
  </si>
  <si>
    <t>Лосєвослобідська сільська  організація Партії регіонів</t>
  </si>
  <si>
    <t>Остапенко Ганна Григорівна,</t>
  </si>
  <si>
    <t>Чернігівська обл., Борзнянський р., с. Головеньки, вул.Леніна,13</t>
  </si>
  <si>
    <t>Головенківська сільська організація Партії Регіонів</t>
  </si>
  <si>
    <t>Василенко Роман Борисович,</t>
  </si>
  <si>
    <t>Чернігівська обл., Козелецький р., с. Максим</t>
  </si>
  <si>
    <t>Максимівський сільський осередок Соціал - демократичної партії України (об'єднаної)</t>
  </si>
  <si>
    <t>Куценко Владислав Леонідович, голова</t>
  </si>
  <si>
    <t>Чернігівська обл., Щорський р., с. Займище, вул. Щорса буд. 25</t>
  </si>
  <si>
    <t>Займищанська сільська  організація Партії регіонів</t>
  </si>
  <si>
    <t>Плющ Володимир Павлович,</t>
  </si>
  <si>
    <t>Чернігівська обл., Борзнянський р., м. Борзна, вул.Набережна,13</t>
  </si>
  <si>
    <t>Борзнянська районна організація Єдиного Центру</t>
  </si>
  <si>
    <t>Фролков Олександр Анатолійович,</t>
  </si>
  <si>
    <t>Чернігівська обл., Козелецький р., с. Морівськ</t>
  </si>
  <si>
    <t>Морівський сільський осередок Соціал - демократичної партії України (об'єднаної)</t>
  </si>
  <si>
    <t>Прима Олексій Олексійович,</t>
  </si>
  <si>
    <t>Чернігівська обл., Козелецький р., с. Надинівка</t>
  </si>
  <si>
    <t>Надинівський сільський осередок Соціал - демократичної партії України (об'єднаної)</t>
  </si>
  <si>
    <t>Степанов Сергій Юрійович,</t>
  </si>
  <si>
    <t>Первинний осередок № 21 Новозаводської районної в м. Чернігові організація Єдиного Центру</t>
  </si>
  <si>
    <t>Тутік Олег Юрійович,</t>
  </si>
  <si>
    <t>Чернігівська обл., Борзнянський р., м. Борзна, вул.Крупської,33Г/2</t>
  </si>
  <si>
    <t>Борзнянська районна організація політичної партії Всеукраїнського обє'днання "Громада"</t>
  </si>
  <si>
    <t>Чепурко Олена Вікторівна,</t>
  </si>
  <si>
    <t>Чернігівська обл., Щорський р., с. Тур'я, вул. Перемоги буд 56б</t>
  </si>
  <si>
    <t>Тур'янська сільська  організація Партії регіонів</t>
  </si>
  <si>
    <t>Кукшин Анатолій Андрійович,</t>
  </si>
  <si>
    <t>Чернігівська обл., Козелецький р., с. Нічогівка</t>
  </si>
  <si>
    <t>Ничогівський сільський осередок Соціал - демократичної партії України (об'єднаної)</t>
  </si>
  <si>
    <t>Судак Віктор Борисович,</t>
  </si>
  <si>
    <t>Новошляхівський сільський осередок Соціал - демократичної партії України (об'єднаної)</t>
  </si>
  <si>
    <t>Гайовий Володимир сергійович,</t>
  </si>
  <si>
    <t>Чернігівська обл., вул.Олійника,3</t>
  </si>
  <si>
    <t>Борзнянська районна первинний партійна  організація Чернігівської обласної партійної організації ВПО "Братство"</t>
  </si>
  <si>
    <t>Мирошник Василь Васильович,</t>
  </si>
  <si>
    <t>Чернігівська обл., Козелецький р., с. Одинці</t>
  </si>
  <si>
    <t>Одинцівський сільський осередок Соціал - демократичної партії України (об'єднаної)</t>
  </si>
  <si>
    <t>Савоста Микола Панасович,</t>
  </si>
  <si>
    <t>Чернігівська обл., Щорський р., с. Заріччя, вул. Щорса буд. 3</t>
  </si>
  <si>
    <t>Зарічанська сільська  організація Партії регіонів</t>
  </si>
  <si>
    <t>Прядко Наталія миколаївна,</t>
  </si>
  <si>
    <t>Чернігівська обл., Борзнянський р., с. Кинашівка, Свердлова,15Б</t>
  </si>
  <si>
    <t>ПЕрвинний осередок партії"Демократичний союз"с.Кинашівка</t>
  </si>
  <si>
    <t>Янгель Валентина Андріївна ,</t>
  </si>
  <si>
    <t>14000, Чернігівська обл., м. Чернігів, вул. Г. Полуботка, буд. 18</t>
  </si>
  <si>
    <t>Первинний осередок № 20 Новозаводської районної в м. Чернігові організації Єдиного Центру</t>
  </si>
  <si>
    <t>Кучер Георгій Федорович,</t>
  </si>
  <si>
    <t>Чернігівська обл., Козелецький р., с. Озерне</t>
  </si>
  <si>
    <t>Озернянський сільський осередок Соціал - демократичної партії України (об'єднаної)</t>
  </si>
  <si>
    <t>Щербина Валентина Миколаївна,</t>
  </si>
  <si>
    <t>Чернігівська обл., Борзнянський р., с. Велика Доч, вул.Привокзальна,1/1</t>
  </si>
  <si>
    <t>первинний   осередок партії "Демократичний союз" с.Велика Доч</t>
  </si>
  <si>
    <t>Удовик Лідія Олександрівна,</t>
  </si>
  <si>
    <t>Чернігівська обл., Борзнянський р., с. Прачі, вул.Леніна,7</t>
  </si>
  <si>
    <t>Прачівський первинний партійний  осередок Селянської партії України</t>
  </si>
  <si>
    <t>Підгорна Ніна Іванівна,</t>
  </si>
  <si>
    <t>Чернігівська обл., Щорський р., с. Смяч, провулок Луговий буд. 1</t>
  </si>
  <si>
    <t>Смяцька сільська  організація Партії регіонів</t>
  </si>
  <si>
    <t>Шматковська Світлана Дмитрівна,</t>
  </si>
  <si>
    <t>Чернігівська обл., Козелецький р., с. Тарасів, вул. Я. Мудрого, буд. 2</t>
  </si>
  <si>
    <t>Тарасівська сільська організація Козелецької районної організації Конгресу Українських Націоналістів</t>
  </si>
  <si>
    <t>Мелешко Григорій Григорович,</t>
  </si>
  <si>
    <t>Чернігівська обл., Борзнянський р., с. Високе, вул.Петровського,65</t>
  </si>
  <si>
    <t>Височанський первинний партійний  осередок Селянської партії України</t>
  </si>
  <si>
    <t>Маховик Наталій Вікторівна,</t>
  </si>
  <si>
    <t>Чернігівська обл., Щорський р., с. Клюси, вул. Молодіжна  буд. 12</t>
  </si>
  <si>
    <t>Клюсівська сільська  організація Партії регіонів</t>
  </si>
  <si>
    <t>Коваленко Сергій Петрович,</t>
  </si>
  <si>
    <t>17044, Чернігівська обл., Козелецький р., м. Остер, вул. Б. Хмельницького, буд. 50/21</t>
  </si>
  <si>
    <t>Остерська міська організація Козелецької районної організації Конгресу Українських Націоналістів</t>
  </si>
  <si>
    <t>Секерня Олена Миколаївна,</t>
  </si>
  <si>
    <t>Чернігівська обл., Борзнянський р., с. Сиволож, вул.Червоний шлях,32</t>
  </si>
  <si>
    <t>Сиволозький Первинний осередок районної партійної організації Всеукраїнського Об'єднання "Батьківщина"</t>
  </si>
  <si>
    <t>Косенко Анатолій Васильович,</t>
  </si>
  <si>
    <t>Первинна організація №8 Новозаводської районної в м. Чернігові організації Політичної партії "Народний Союз Наша Україна"</t>
  </si>
  <si>
    <t>Сірий Микола Миколайович,</t>
  </si>
  <si>
    <t>Чернігівська обл., Козелецький р., с. Олексіївщина, вул. Гагаріна, буд. 7</t>
  </si>
  <si>
    <t>Олексіївщинський первинний осередок Козелецької районної організації Селянської партії України</t>
  </si>
  <si>
    <t>Ігумен Софія Миколаївна,</t>
  </si>
  <si>
    <t>Чернігівська обл., Борзнянський р., с. Нові Млини, вул.Колгоспна,3</t>
  </si>
  <si>
    <t>Первинна партійна організація Народної партії в с.Нові Млини СТОВ "Сейм"</t>
  </si>
  <si>
    <t>Чернігівська обл., Козелецький р., с. Білики, вул. Леніна, буд. 59</t>
  </si>
  <si>
    <t>Біликівська первинна організація Козелецької районної організації політичної партії Всеукраїнського об'єднання "Батьківщина"</t>
  </si>
  <si>
    <t>Гайдук Валентина Миколаївна,</t>
  </si>
  <si>
    <t>Чернігівська обл., Щорський р., с. Сновське, вул. Пісочна буд. 19/б</t>
  </si>
  <si>
    <t>Сновська сільська  організація Партії регіонів</t>
  </si>
  <si>
    <t>Ярош Віра василівна,</t>
  </si>
  <si>
    <t>Чернігівська обл., вул.Червоне Озеро,22</t>
  </si>
  <si>
    <t>Первинна Партійна організація Народної партії вс.Мала Загорівка</t>
  </si>
  <si>
    <t>Гунько Ганна Андріївна,</t>
  </si>
  <si>
    <t>Первинна організація №7 Новозаводської районної в м. Чернігові організації Порлітичної партії "Народний Союз Наша Україна"</t>
  </si>
  <si>
    <t>Кобижський Григорій Миколайович,</t>
  </si>
  <si>
    <t>Чернігівська обл., Борзнянський р., с. Хороше Озеро, вул.Леніна,5</t>
  </si>
  <si>
    <t>Первинна партійна організаці Народної партії в с.Хороше Озеро</t>
  </si>
  <si>
    <t>Литвин Петро Володимирович,</t>
  </si>
  <si>
    <t>Чернігівська обл., Козелецький р., с. Виповзів, вул. Леніна, буд. 49</t>
  </si>
  <si>
    <t>Виповзівський первинний осередок Козелецької районної організації Української Народної Партії</t>
  </si>
  <si>
    <t>Радченко Леонід Миколайович,</t>
  </si>
  <si>
    <t>Чернігівська обл., Борзнянський р., м. Борзна, вул.О.Десняка,2а/3</t>
  </si>
  <si>
    <t>Борзнянська міська первинна партійна організація Комуністичної партії України</t>
  </si>
  <si>
    <t>Вовк Ольга Вікторівна,</t>
  </si>
  <si>
    <t>Чернігівська обл., Щорський р., с. Гвоздиківка, вул. Поштова буд.11</t>
  </si>
  <si>
    <t>Гвоздиківська сільська  організація Партії регіонів</t>
  </si>
  <si>
    <t>339</t>
  </si>
  <si>
    <t>Рисак Володимир Андрійович,</t>
  </si>
  <si>
    <t>Чернігівська обл., Борзнянський р., м. Борзна, вул.шевченка,23</t>
  </si>
  <si>
    <t>Борзнянська районна організація Соціал демократичної партії України</t>
  </si>
  <si>
    <t>Бойко Микола Миколайович,</t>
  </si>
  <si>
    <t>Чернігівська обл., Борзнянський р., с. Печі, вул.Гагаріна,52</t>
  </si>
  <si>
    <t>Печівська первинна партійна організація №3 Борзнянської районної партійної організації ВПО"Братство"</t>
  </si>
  <si>
    <t>Медвідь Олександр Володимирович,</t>
  </si>
  <si>
    <t>Первинна організація №6 Новозаводської районної в м. Чернігові організації Політичної партії "Народний Союз Наша Україна"</t>
  </si>
  <si>
    <t>Терпляча валентина Григорівна,</t>
  </si>
  <si>
    <t>Великодочинський первинний партійний осередок Селянської партії України</t>
  </si>
  <si>
    <t>Веремієнко Олександр Борисович,</t>
  </si>
  <si>
    <t>Чернігівська обл., Борзнянський р., м. Борзна, вул.Лермонтова,9</t>
  </si>
  <si>
    <t>Борзнянська районна організація Комуністичної ї партіїУкраїни</t>
  </si>
  <si>
    <t>Шевардіна Алла Анатоліївна, голова</t>
  </si>
  <si>
    <t>Чернігівська обл., Щорський р., с. Старі Боровичі, вул. Щорса, буд № 6</t>
  </si>
  <si>
    <t>Cтароборовицька сільська  організація Партії регіонів</t>
  </si>
  <si>
    <t>2/10</t>
  </si>
  <si>
    <t>Савченко Олександр Андрійович,</t>
  </si>
  <si>
    <t>Чернігівська обл., Борзнянський р., м. Борзна, вул.40 р.Перемоги,4</t>
  </si>
  <si>
    <t>Борзнянська районна організація Селянської партії України</t>
  </si>
  <si>
    <t>Микоїлов Руслан Паша -огли,</t>
  </si>
  <si>
    <t>Чернігівська обл., м. Чернігів, Новозаводський р., вул. Полуботка, буд. 18</t>
  </si>
  <si>
    <t>Первинний осередок № 16 Новозаводської районної  м. Чернігів  організації Єдиного Центру</t>
  </si>
  <si>
    <t>Богдановський Микола Григорович,</t>
  </si>
  <si>
    <t>Чернігівська обл., Щорський р., с. Великий Щимель, вул. 9-го Травня буд.30</t>
  </si>
  <si>
    <t>Великощимельська сільська  організація Партії регіонів</t>
  </si>
  <si>
    <t>М акаров Сергшій Миколайович,</t>
  </si>
  <si>
    <t>Чернігівська обл., Щорський р., м. Щорс, вул. Пушкіна,  б. 8, кв.1</t>
  </si>
  <si>
    <t>Щорська міська  організація Партії регіонів</t>
  </si>
  <si>
    <t>Юла Марія Петрівна,</t>
  </si>
  <si>
    <t>Чернігівська обл., Козелецький р., с. Волевачі, вул. ім. Я. Юли, буд. 12</t>
  </si>
  <si>
    <t>Волевачівський первинний осередок Козелецької районної організації Української Народної Партії</t>
  </si>
  <si>
    <t>Швидкий Юрій Іванович,</t>
  </si>
  <si>
    <t>Чернігівська обл., Щорський р., с. Єліне, вул. Федорова буд.33</t>
  </si>
  <si>
    <t>Єлінська сільська  організація Партії регіонів</t>
  </si>
  <si>
    <t>Ігнатенко Тетяна Миколаївна,</t>
  </si>
  <si>
    <t>Чернігівська обл., Козелецький р., с. Озерне, вул. Перемоги, буд. 2в</t>
  </si>
  <si>
    <t>Озерненський первинний осередок Козелецької районної організації Української Народної Партії</t>
  </si>
  <si>
    <t>Левченко Лілія Андріївна,</t>
  </si>
  <si>
    <t>Чернігівська обл., Козелецький р., с. Гайове, вул. Гагаріна, буд. 13</t>
  </si>
  <si>
    <t>Гайовий первинний осередок Козелецької районної організації Української Народної Партії</t>
  </si>
  <si>
    <t>Доценко Галина Дмитрівна,</t>
  </si>
  <si>
    <t>Чернігівська обл., Козелецький р., с. Гладке, вул. Шевченка, буд. 45</t>
  </si>
  <si>
    <t>Гладківський первинний осередок Козелецької районної організації Української Народної Партії</t>
  </si>
  <si>
    <t>Бобровник Олександр Михайлович,</t>
  </si>
  <si>
    <t>Чернігівська обл., Щорський р., с. Петрівка, вул. Молодіжна, буд.4</t>
  </si>
  <si>
    <t>Петрівська сільська  організація Партії регіонів</t>
  </si>
  <si>
    <t>Задорожний Олексій Васильович,</t>
  </si>
  <si>
    <t>Чернігівська обл., Козелецький р., с. Білики, вул. Київська, буд. 8, кв. 4</t>
  </si>
  <si>
    <t>Біликівський первинний осередок Козелецької районної організації Української Народної Партії</t>
  </si>
  <si>
    <t>Харланчук Валентина Леонідівна,</t>
  </si>
  <si>
    <t>Чернігівська обл., Щорський р., с. Нові Млини, вул. Попудренка буд. 6</t>
  </si>
  <si>
    <t>Новомлинська сільська  організація Партії регіонів</t>
  </si>
  <si>
    <t>Корявий Михайло Іванович,</t>
  </si>
  <si>
    <t>Чернігівська обл., Козелецький р., с. Котів, вул. Жовтнева, буд. 26</t>
  </si>
  <si>
    <t>Котівський первинний осередок Козелецької районної організації Української Народної Партії</t>
  </si>
  <si>
    <t>Семенуха Людмиоа Василівна, голова</t>
  </si>
  <si>
    <t>Чернігівська обл., Щорський р., с. Кучинівка, вул. О.Кошевого буд № 1</t>
  </si>
  <si>
    <t>Кучинівська сільська  організація Партії регіонів</t>
  </si>
  <si>
    <t>Чернігівська обл., Щорський р., м. Щорс, вул. Леніна буд. 5 кв.8</t>
  </si>
  <si>
    <t>Щорська первинна партійна організація №1 Соціалістичної партії України</t>
  </si>
  <si>
    <t>Романович Юрій Григорович,</t>
  </si>
  <si>
    <t>Чернігівська обл., Козелецький р., с. Скрипчин, вул. Франка, буд. 12</t>
  </si>
  <si>
    <t>Скрипчинський первинний осередок Козелецької районної організації Української Народної Партії</t>
  </si>
  <si>
    <t>Тимошенко Ніна Іванівна,</t>
  </si>
  <si>
    <t>Чернігівська обл., Борзнянський р., с. Петрівка, вул.Пролетарська,8</t>
  </si>
  <si>
    <t>Петрівський первинний партійний осередок Селянської партії України</t>
  </si>
  <si>
    <t>Новошляхівський первинний осередок Козелецької районної організації Української Народної Партії</t>
  </si>
  <si>
    <t>Ярохно Раїса Пилипівна,</t>
  </si>
  <si>
    <t>Чернігівська обл., Борзнянський р., с. Тростянка, вул.Надії купченко,15</t>
  </si>
  <si>
    <t>Тростянський первинний партійний осередок Селянської партії україни</t>
  </si>
  <si>
    <t>Кухаренко Світлана Іванівна,</t>
  </si>
  <si>
    <t>Чернігівська обл., Щорський р., с. Іванівка</t>
  </si>
  <si>
    <t>Іванівська первинна партійна організація Соціалістичної партії України</t>
  </si>
  <si>
    <t>Савон Надія Петрівна,</t>
  </si>
  <si>
    <t>Чернігівська обл., Козелецький р., с. Морівськ, вул. П. Хонича, буд. 27</t>
  </si>
  <si>
    <t>Морівський первинний осередок Козелецької районної організації Української Народної Партії</t>
  </si>
  <si>
    <t>Кушнір Наталія Миколаївна,</t>
  </si>
  <si>
    <t>Тихоновицька первинна партійна організація Соціалістичної партії України</t>
  </si>
  <si>
    <t>Михайлівський  Анатолій павлович,</t>
  </si>
  <si>
    <t>Чернігівська обл., Борзнянський р., с. Степанівка, вул.Коцюбинського,19</t>
  </si>
  <si>
    <t>Степанівський первинний партійний осередок Селянської партії України</t>
  </si>
  <si>
    <t>Лисенкео Михайло Васильович,</t>
  </si>
  <si>
    <t>Чернігівська обл., Щорський р., с. Тур'я, вул. Перемоги буд. 38</t>
  </si>
  <si>
    <t>Тур'янська первинна партійна організація Соціалістичної партії України</t>
  </si>
  <si>
    <t>Іванець Раїса Миколаївна,</t>
  </si>
  <si>
    <t>Чернігівська обл., Козелецький р., с. Булахів, вул. Ватутіна, буд. 15</t>
  </si>
  <si>
    <t>Булахівський первинний осередок Козелецької районної організації Української Народної Партії</t>
  </si>
  <si>
    <t>Дзюба Микола Григорович,</t>
  </si>
  <si>
    <t>Чернігівська обл., Борзнянський р., с. Оленівка, вул.Шевченка,88</t>
  </si>
  <si>
    <t>Оленівський первинний  партійний осередок Селянської партії України</t>
  </si>
  <si>
    <t>Фесюк Сергій Миколайович,</t>
  </si>
  <si>
    <t>Чернігівська обл., Щорський р., с. Попільня, вул.Лісова буд.7</t>
  </si>
  <si>
    <t>Попілянська первинна партійна організація Соціалістичної партії України</t>
  </si>
  <si>
    <t>Нестеренко Григорій Наумович,</t>
  </si>
  <si>
    <t>Чернігівська обл., Козелецький р., с. Олбин, вул. Набережна, буд. 37</t>
  </si>
  <si>
    <t>Олбинський первинний осередок Козелецької районної організації Української Народної Партії</t>
  </si>
  <si>
    <t>Карнаух Василь Петрович,</t>
  </si>
  <si>
    <t>Чернігівська обл., Борзнянський р., с. Плиски, вул.І Травня,63</t>
  </si>
  <si>
    <t>Плисківський первинний партійний осередок Селянської партіїУкраїни</t>
  </si>
  <si>
    <t>Хидняк Тетяна Петрівна,</t>
  </si>
  <si>
    <t>Крехаївський первинний осередок Козелецької районної організації Української Народної Партії</t>
  </si>
  <si>
    <t>Гайдамако Ніна Володимирівна,</t>
  </si>
  <si>
    <t>Чернігівська обл., Козелецький р., с. Патюти, вул. Гагаріна, буд. 18</t>
  </si>
  <si>
    <t>Патютинський первинний осередок Козелецької районної організації Української Народної Партії</t>
  </si>
  <si>
    <t>Набок Іван Григорович,</t>
  </si>
  <si>
    <t>Чернігівська обл., Борзнянський р., с. Ядути, вул.Жовтнева,64</t>
  </si>
  <si>
    <t>Ядутинський первинний партійний осередок Селянської партії України</t>
  </si>
  <si>
    <t>майданник Микола Іванович,</t>
  </si>
  <si>
    <t>Чернігівська обл., Борзнянський р., с. Мала Загорівка, вул.Касьянів,49</t>
  </si>
  <si>
    <t>Малозагорівський  первинний партійний осередок селянської партії України</t>
  </si>
  <si>
    <t>Лоханько Світлана Іванівна,</t>
  </si>
  <si>
    <t>Чернігівська обл., Борзнянський р., с. Красносільське, вул.Шевченка,5</t>
  </si>
  <si>
    <t>Красносільський первинний партійний осередок Республіканської партії України</t>
  </si>
  <si>
    <t>Тарасенко Світлана Олександрівна,</t>
  </si>
  <si>
    <t>Чернігівська обл., Борзнянський р., с. Нові Млини, вул.Леніна,27</t>
  </si>
  <si>
    <t>Новомлинівський первинний  партійний осередок Селянської партії України</t>
  </si>
  <si>
    <t>Дубовик Володимир Степанович,</t>
  </si>
  <si>
    <t>Чернігівська обл., Борзнянський р., м. Борзна, вул.Б.Хмельницького,3</t>
  </si>
  <si>
    <t>Первинний осередок Селянської партії України по СТОВ "Полісся " м.Борзна</t>
  </si>
  <si>
    <t>Григор'єва Зінаїда Федорівна,</t>
  </si>
  <si>
    <t>Чернігівська обл., Козелецький р., с. Тарасів, вул. Пролетарська, буд. 54</t>
  </si>
  <si>
    <t>Тарасівський первинний осередок Козелецької районної організації Української Народної Партії</t>
  </si>
  <si>
    <t>Любенко Сергій Миколайович,</t>
  </si>
  <si>
    <t>Чернігівська обл., Козелецький р., с. Риків, вул.  Гагаріна, буд. 46</t>
  </si>
  <si>
    <t>Бригинцівський первинний осередок Козелецької районної організації Української Народної Партії</t>
  </si>
  <si>
    <t>бойко Олексій Іванович,</t>
  </si>
  <si>
    <t>Чернігівська обл., Борзнянський р., с. Велика Загорівка, вул.Першотравнева,1</t>
  </si>
  <si>
    <t>Великозагорівський первинний партійний осередок Селянської партії України</t>
  </si>
  <si>
    <t>Даневич Валентина Михайлівна,</t>
  </si>
  <si>
    <t>Чернігівська обл., Козелецький р., с. Ставиське, вул. Українська, буд. 70</t>
  </si>
  <si>
    <t>Стависький первинний осередок Козелецької районної організації Української Народної Партії</t>
  </si>
  <si>
    <t>Горіла Лідія Михайлівна,</t>
  </si>
  <si>
    <t>Чернігівська обл., Козелецький р., с. Жуківщина, вул. Гагаріна, буд. 3</t>
  </si>
  <si>
    <t>Жуківщинський первинний осередок Козелецької районної організації Української Народної Партії</t>
  </si>
  <si>
    <t>Бойко Олексій Іванович,</t>
  </si>
  <si>
    <t>Чернігівська обл., Борзнянський р., м. Борзна, вул.леніна,45</t>
  </si>
  <si>
    <t>Борзнянський первинний партійний осередок колективу працівників дитсадка№1 м.Борзна Селянської партії України</t>
  </si>
  <si>
    <t>Петрова Наталія Василівна,</t>
  </si>
  <si>
    <t>Чернігівська обл., Козелецький р., с. Нічогівка, вул. Молодіжна, буд. 4</t>
  </si>
  <si>
    <t>Нічогівський первинний осередок Козелецької районної організації Української Народної Партії</t>
  </si>
  <si>
    <t>Ромаскевич Світлана Петрівна,</t>
  </si>
  <si>
    <t>Чернігівська обл., Борзнянський р., м. Борзна, вул.40р.Перемоги,2а</t>
  </si>
  <si>
    <t>Борзнянська міська організація Селянської партії України</t>
  </si>
  <si>
    <t>Білозор Валентина Миколаївна,</t>
  </si>
  <si>
    <t>Чернігівська обл., Борзнянський р., м. Борзна, вул.40р.Перемоги,6</t>
  </si>
  <si>
    <t>Первинний осередок Селянсько партії України</t>
  </si>
  <si>
    <t>Радченко Сергій Володимирович,</t>
  </si>
  <si>
    <t>Чернігівська обл., Борзнянський р., м. Борзна, вул.красносільського,3</t>
  </si>
  <si>
    <t>Борзнянська міська організація народно-демократичної партії</t>
  </si>
  <si>
    <t>Кравченко Іван Семенович,</t>
  </si>
  <si>
    <t>Чернігівська обл., Козелецький р., с. Одинці, вул. Перемоги, буд. 6</t>
  </si>
  <si>
    <t>Одинцівський первинний осередок Козелецької районної організації Української Народної Партії</t>
  </si>
  <si>
    <t>Біба Галина Сергіївна,</t>
  </si>
  <si>
    <t>Чернігівська обл., Щорський р., с. Єліне, вул. Річна, буд.2</t>
  </si>
  <si>
    <t>Єлінська первинна партійна організація Соціалістичної партії України</t>
  </si>
  <si>
    <t>Куліч Микола Петрович,</t>
  </si>
  <si>
    <t>Чернігівська обл., Борзнянський р., с. Воловиця, вул.червоних партизан ,5</t>
  </si>
  <si>
    <t>воловицький  первинний партійний осередок Республіканської партії України</t>
  </si>
  <si>
    <t>Чернігівська обл., Щорський р., с. Нові Боровичі, вул. Ватутіна, буд. 2</t>
  </si>
  <si>
    <t>Новоборовицька первинна партійна організація Соціалістичної партії України</t>
  </si>
  <si>
    <t>Степанець Людмила Віталіївна,</t>
  </si>
  <si>
    <t>Чернігівська обл., Борзнянський р., с. Носелівка, вул.Маяковського,8</t>
  </si>
  <si>
    <t>носелівський первинний партійний осередок Республіканської партії України</t>
  </si>
  <si>
    <t>Кравченко Василь Миколайович,</t>
  </si>
  <si>
    <t>Чернігівська обл., Козелецький р., с. Туманська Гута, вул. М. Седого, буд. 52</t>
  </si>
  <si>
    <t>Тумано - Гутський первинний осередок Козелецької районної організації Української Народної Партії</t>
  </si>
  <si>
    <t>Терещенко Анастасія Григорівна,</t>
  </si>
  <si>
    <t>Чернігівська обл., Щорський р., с. Заріччя, вул. Щорса, буд. 1</t>
  </si>
  <si>
    <t>Зарічанська первинна партійна організація Соціалістичної партії України</t>
  </si>
  <si>
    <t>Куц Віталій Петрович, Керівник структурного утворення політичної партії</t>
  </si>
  <si>
    <t>Чернігівська обл., Борзнянський р., с. Плиски, вул.П.Куліша</t>
  </si>
  <si>
    <t>Борзнянська районна організація партії "Відродження"</t>
  </si>
  <si>
    <t>Шевчук Людмила Миколаївна,</t>
  </si>
  <si>
    <t>Чернігівська обл., Козелецький р., смт Десна, вул. Довженко, буд. 48, кв. 8</t>
  </si>
  <si>
    <t>Деснянський первинний осередок Козелецької районної організації Української Народної Партії</t>
  </si>
  <si>
    <t>Соловйова Ганна Олександрівна,</t>
  </si>
  <si>
    <t>Чернігівська обл., Борзнянський р., м. Борзна, вул.Робоча,24</t>
  </si>
  <si>
    <t>Борзнянська районна організація  Народного Руху україни за єдність</t>
  </si>
  <si>
    <t>Шаляпіна Ольга Григорівна, голова</t>
  </si>
  <si>
    <t>Чернігівська обл., Козелецький р., смт Козелець, вул. Київська, буд. 72</t>
  </si>
  <si>
    <t>Козелецька районна партійна організація Партії Захисників Вітчизни</t>
  </si>
  <si>
    <t>Большак Віталій Іванович,</t>
  </si>
  <si>
    <t>Чернігівська обл., Борзнянський р., м. Борзна, вул.П.Куліша,59/3</t>
  </si>
  <si>
    <t>Борзнянська районна організація партії пенсіонерів України</t>
  </si>
  <si>
    <t>Палій Петро Іванович,</t>
  </si>
  <si>
    <t>Чернігівська обл., Козелецький р., м. Остер, вул. 8 Березня, буд. 5а, кв. 1</t>
  </si>
  <si>
    <t>Остерська первинна партійна організація Козелецької районної організації Комуністичної партії України</t>
  </si>
  <si>
    <t>Чернігівська обл., Борзнянський р., м. Борзна, вул.Куліша,59/3</t>
  </si>
  <si>
    <t>Борзнянська міська організація  політичсної партії пенсіонерів України</t>
  </si>
  <si>
    <t>Шевченко Сергій Григорович,</t>
  </si>
  <si>
    <t>Чернігівська обл., Щорський р., с. Низківка, вул. Перемоги буд. 56</t>
  </si>
  <si>
    <t>Низківська первинна партійна організація Соціалістичної партії України</t>
  </si>
  <si>
    <t>Бойправ Павло Корнійович,</t>
  </si>
  <si>
    <t>Чернігівська обл., Козелецький р., с. Тужар, вул. Садова, буд. 2</t>
  </si>
  <si>
    <t>Тужарська первинна партійна організація Козелецької районної організації Комуністичної партії України</t>
  </si>
  <si>
    <t>Бойко Василь Васильович,</t>
  </si>
  <si>
    <t>Чернігівська обл., Козелецький р., с. Хрещате, вул. Р. Люксембург, буд. 27</t>
  </si>
  <si>
    <t>Хрещатинська первинна партійна організація Козелецької районної організації Комуністичної партії України</t>
  </si>
  <si>
    <t>Горілик валентина Іванівна,</t>
  </si>
  <si>
    <t>Чернігівська обл., Борзнянський р., с. Прачі, вул.Леніна,89</t>
  </si>
  <si>
    <t>Прачівський   первинний партійний осередок  республіканської партії України</t>
  </si>
  <si>
    <t>Дахно Володимир Олександрович,</t>
  </si>
  <si>
    <t>Чернігівська обл., Козелецький р., с. Риків, вул. Жукова, буд. 6</t>
  </si>
  <si>
    <t>Бригинцівська первинна партійна організація Козелецької районної організації Комуністичної партії України</t>
  </si>
  <si>
    <t>Клименко Ганна Андріївна,</t>
  </si>
  <si>
    <t>Чернігівська обл., Щорський р., с. Тур'я, 1 провулок Усіка, буд.12</t>
  </si>
  <si>
    <t>Тур'янська первинна партійна організація Селянської партії України</t>
  </si>
  <si>
    <t>Гулік Микола Олександрович,</t>
  </si>
  <si>
    <t>Чернігівська обл., Козелецький р., смт Десна, вул. Рибалка, буд. 3а, кв. 31</t>
  </si>
  <si>
    <t>Деснянська первинна партійна організація Козелецької районної організації Комуністичної партії України</t>
  </si>
  <si>
    <t>Шуляк Володимир Васильович,</t>
  </si>
  <si>
    <t>Чернігівська обл., Козелецький р., с. Шуляки, вул. Леніна, буд. 33</t>
  </si>
  <si>
    <t>Шуляківський первинний осередок Козелецької районної організації Республіканської партії України</t>
  </si>
  <si>
    <t>Безугла Валентина Іванівна,</t>
  </si>
  <si>
    <t>Чернігівська обл., Борзнянський р., с. Кинашівка, вул.постишева,5</t>
  </si>
  <si>
    <t>Кинашівський  первинний партійний осередок  республіканської партії України</t>
  </si>
  <si>
    <t>Нескоромний Володимир Вікторович,</t>
  </si>
  <si>
    <t>Чернігівська обл., Щорський р., с. Сновське, вул.Гроня, буд.1</t>
  </si>
  <si>
    <t>Сновська первинна партійна організація Соціалістичної партії України</t>
  </si>
  <si>
    <t>Стрішна ольга Іллінічна,</t>
  </si>
  <si>
    <t>Чернігівська обл., Борзнянський р., м. Борзна, вулГагаріна,25</t>
  </si>
  <si>
    <t>Борзнянська районна організація Народної партії вкладників та соціального захисту</t>
  </si>
  <si>
    <t>Косенко Людмила Василівна, голова</t>
  </si>
  <si>
    <t>Чернігівська обл., Борзнянський р., м. Борзна, вул.Пушкіна,3а</t>
  </si>
  <si>
    <t>Борзнянська районна організація Партії Регіонів</t>
  </si>
  <si>
    <t>Слинько Григорій Михайлович,</t>
  </si>
  <si>
    <t>Чернігівська обл., Борзнянський р., с. Ховми, вул.Слобідська ,4</t>
  </si>
  <si>
    <t>Ховмівський первинний осередок Борзнянської районної парт.організації Української Народної партії</t>
  </si>
  <si>
    <t>Дуброва Микола Васильович,</t>
  </si>
  <si>
    <t>Головенківський первинний осередок Борзнянської районної парт.організації</t>
  </si>
  <si>
    <t>Ярмак Ольга олександрівна,</t>
  </si>
  <si>
    <t>Чернігівська обл., Борзнянський р., с. Красностав, вул.Кривошеївка.17</t>
  </si>
  <si>
    <t>Красноставський первинний осередок борзнянської районної партійної організації Української народної партії</t>
  </si>
  <si>
    <t>3/8</t>
  </si>
  <si>
    <t>Мазур борис юхимович,</t>
  </si>
  <si>
    <t>Чернігівська обл., Борзнянський р., м. Борзна, вул.Лермонтова,11</t>
  </si>
  <si>
    <t>борзнянська районна організація Української народної партії</t>
  </si>
  <si>
    <t>Овдієнко Олександр Федорович,</t>
  </si>
  <si>
    <t>Чернігівська обл., Куликівський р., с. Кладьківка,  вул. Генеральска, буд. 22</t>
  </si>
  <si>
    <t>Кладьківський первинний партійний осередок політичної партії "Народна воля"</t>
  </si>
  <si>
    <t>Дзога Наталія Петрівна ,</t>
  </si>
  <si>
    <t>Чернігівська обл., Куликівський р., смт Куликівка,  вул. Горького. буд. 1 в</t>
  </si>
  <si>
    <t>Куликівський первинний  партійний осередок політичної партії "Народна воля"</t>
  </si>
  <si>
    <t>Собко Любов Іванівна ,</t>
  </si>
  <si>
    <t>Чернігівська обл., Куликівський р., с. Жуківка, вул. Шевченка, буд.3</t>
  </si>
  <si>
    <t>Жуківський первинний осередок Куликівської районної організації Єдиного Центру</t>
  </si>
  <si>
    <t>Онацько Ольга Володимирівна ,</t>
  </si>
  <si>
    <t>Чернігівська обл., Щорський р., м. Щорс, вул. Свердлова, буд. 21/1</t>
  </si>
  <si>
    <t>Щорський первинний осередок № 1 Щорської районної організації Єдиного Центру</t>
  </si>
  <si>
    <t>Ілляшенко Валентина Степанівна,</t>
  </si>
  <si>
    <t>Чернігівська обл., Борзнянський р., с. Плиски, вул.Кірова,13</t>
  </si>
  <si>
    <t>Плисківський первинний осередок Борзнянської районної партійної організації Української Народної партії</t>
  </si>
  <si>
    <t>Ус Микола Федорович,</t>
  </si>
  <si>
    <t>Чернігівська обл., Козелецький р., с. Жеребецьке, вул. Польова, буд. 2</t>
  </si>
  <si>
    <t>Жеребецький первинний осередок Козелецької районної організації Республіканської партії України</t>
  </si>
  <si>
    <t>Демиденко Ірина Миколаївна ,</t>
  </si>
  <si>
    <t>Чернігівська обл., Щорський р., с. Кучинівка, вул. Зарічна,  буд. 1</t>
  </si>
  <si>
    <t>Кучинівський первинний осередок  Щорської районної організацйії Єдиного Центру</t>
  </si>
  <si>
    <t>Бей Олександр Анатолійович, Голова</t>
  </si>
  <si>
    <t>16400, Чернігівська обл., Борзнянський р., м. Борзна, вулиця Незалежності, будинок 7-Б, квартира 31</t>
  </si>
  <si>
    <t>Борзнянська районна організація Соціалістичної партії України</t>
  </si>
  <si>
    <t>Приходько Олена Анатоліївна ,</t>
  </si>
  <si>
    <t>Чернігівська обл., Щорський р., м. Щорс, вул. Гагаріна, буд. 9</t>
  </si>
  <si>
    <t>Щорський первинний осередок № 2 Щорської районної організації Єдиного Центру</t>
  </si>
  <si>
    <t>Каражин Сергій Васильович ,</t>
  </si>
  <si>
    <t>Чернігівська обл., Щорський р., м. Щорс, вул. Щорса. буд. 27, кв. 8</t>
  </si>
  <si>
    <t>Щорський первинний осередок № 3 Щорської районної організації Єдиного Центру</t>
  </si>
  <si>
    <t>Герасименко Галина Петрівна,</t>
  </si>
  <si>
    <t>Чернігівська обл., Щорський р., с. Стара Рудня, вул. Щорса, буд.13</t>
  </si>
  <si>
    <t>Староруднянська первинна партійна організація Соціалістичної партії України</t>
  </si>
  <si>
    <t>Власков Петро Васильович,</t>
  </si>
  <si>
    <t>Чернігівська обл., Борзнянський р., м. Борзна, вул.куліша,44</t>
  </si>
  <si>
    <t>Первинна партійна організація Народної партії  в ВАТ Борзнянський "Райагрохім"</t>
  </si>
  <si>
    <t>Решетник Микола Тимофійович,</t>
  </si>
  <si>
    <t>Чернігівська обл., Щорський р., с. Смяч, вул. Молодіжна, буд. 24</t>
  </si>
  <si>
    <t>Смяцька  первинна партійна організація Соціалістичної партії України</t>
  </si>
  <si>
    <t>Савченко Марина Михайлівна ,</t>
  </si>
  <si>
    <t>Чернігівська обл., Щорський р., с. Займище,  вул. Щорса,  буд. 95</t>
  </si>
  <si>
    <t>Займищанський первинний осередок Щорської районної організації Єдиного Центру</t>
  </si>
  <si>
    <t>Шмаровоз Василь Павлович,</t>
  </si>
  <si>
    <t>Чернігівська обл., Щорський р., с. Петрівка, вул. Молодіжна, буд.6</t>
  </si>
  <si>
    <t>Петрівська первинна партійна організація Соціалістичної партії України</t>
  </si>
  <si>
    <t>Шугалій Андрій Миколайович,</t>
  </si>
  <si>
    <t>Чернігівська обл., Щорський р., м. Щорс, вул. Володарського, буд.72</t>
  </si>
  <si>
    <t>Щорська первинна партійна організація № 2 Соціалістичної партії України</t>
  </si>
  <si>
    <t>Безручко Григорій Миколайович ,</t>
  </si>
  <si>
    <t>Чернігівська обл., Щорський р., с. Гвоздиківка, вул. Польова, буд. 7</t>
  </si>
  <si>
    <t>Гвоздиківська первинна партійна організація Соціалістичної партії України</t>
  </si>
  <si>
    <t>Карпеко Олександр Сергійович ,</t>
  </si>
  <si>
    <t>Чернігівська обл., м. Чернігів, вул. Доценко, буд. 12, кв. 98</t>
  </si>
  <si>
    <t>Чернігівська міська партійна організація політичної партії "Народна воля"</t>
  </si>
  <si>
    <t>Скорий Віталій Миколайович,</t>
  </si>
  <si>
    <t>Чернігівська обл., Щорський р., с. Хотуничі, вул. М. Коцюбинського буд. 116</t>
  </si>
  <si>
    <t>Хотуницька первинна партійна організація Соціалістичної партії України</t>
  </si>
  <si>
    <t>Тараньок Олександр Олексійович ,</t>
  </si>
  <si>
    <t>Чернігівська обл., м. Чернігів,  вул. Нафтовиків, буд. 21, кв. 65</t>
  </si>
  <si>
    <t>Первинний партійний осередок № 4 політичної партії "Народна воля" Чернігівської міської партійної організації політичної партії "Народна воля"</t>
  </si>
  <si>
    <t>Ющенко Олег Анатолійович,</t>
  </si>
  <si>
    <t>Чернігівська обл., м. Чернігів, вул. Фікселя, буд. 63, кв. 2</t>
  </si>
  <si>
    <t>Первинний партійний осередок № 3 політичної партії "Народна воля"  Чернігівської міської партійної організації "Народна воля"</t>
  </si>
  <si>
    <t>Будаш Ірина Вікторовна,</t>
  </si>
  <si>
    <t>Чернігівська обл., м. Чернігів, вул.Незалежності,72/61</t>
  </si>
  <si>
    <t>Первинна партійна організація №20 Новозаводської районної партійної організації м.Чернігова Соціалістичної партії України</t>
  </si>
  <si>
    <t>Павленко Олександр Анатолійович,</t>
  </si>
  <si>
    <t>Чернігівська обл., м. Чернігів, вул.Старобілоуська,25Б</t>
  </si>
  <si>
    <t>Первинна партійна організація №19 Новозаводської районної партійної організації м.Чернігова Соціалістичної партії України</t>
  </si>
  <si>
    <t>Кладков Олексій Віталійович,</t>
  </si>
  <si>
    <t>Чернігівська обл., м. Чернігів, вул.Дніпровська,35/14</t>
  </si>
  <si>
    <t>Первинна партійна організація №18 Новозаводської районної партійної організації м.Чернігова Соціалістичної партії України</t>
  </si>
  <si>
    <t>Лемешко Тетяна Михайлівна,</t>
  </si>
  <si>
    <t>Чернігівська обл., м. Чернігів, вул.Любецька,,44А/2</t>
  </si>
  <si>
    <t>Первинна партійна організація №17 Новозаводської районної партійної організації м.Чернігова Соціалістичної партії України</t>
  </si>
  <si>
    <t>Савченко Наталія Федорівна,</t>
  </si>
  <si>
    <t>Чернігівська обл., м. Чернігів, вул.Кірова ,45/1</t>
  </si>
  <si>
    <t>Первинна партійна організація №16 Новозаводської районної партійної організації м.Чернігова Соціалістичної партії України</t>
  </si>
  <si>
    <t>Смаль Іван Герасимович,</t>
  </si>
  <si>
    <t>Чернігівська обл., м. Чернігів, вул.50 років ВЛКСМ,44/57</t>
  </si>
  <si>
    <t>Первинна партійна організація №15 Новозаводської районної партійної організації м.Чернігова Соціалістичної партії України</t>
  </si>
  <si>
    <t>Чернігівська обл., м. Чернігів, вул.Довга ,39-Б</t>
  </si>
  <si>
    <t>Первинна партійна організація №14 Новозаводської районної партійної організації м.Чернігова Соціалістичної партії України</t>
  </si>
  <si>
    <t>Чернявська Емма Василівна,</t>
  </si>
  <si>
    <t>Чернігівська обл., м. Чернігів, вул.І Гвардійської армії,14/82</t>
  </si>
  <si>
    <t>Первинна партійна організація №13 Новозаводської районної партійної організації м.Чернігова Соціалістичної партії України</t>
  </si>
  <si>
    <t>Біленко  Сергій Олегович ,</t>
  </si>
  <si>
    <t>14010, Чернігівська обл., м. Чернігів, провулок Арсенальців, буд. 1. кв. 2</t>
  </si>
  <si>
    <t>Первинний партійний осередок № 2 політичної партії "Народна воля" Чернігівської міської партійної організації політичної партії "Народна воля"</t>
  </si>
  <si>
    <t>Малишева Валентина Павлівна,</t>
  </si>
  <si>
    <t>Чернігівська обл., м. Чернігів, вул. Спортивна, буд. 67</t>
  </si>
  <si>
    <t>Первинний партійний осередок № 1 Політичної партії "Народна воля" Чернігівської міської партійної організації політичної партії "Народна воля"</t>
  </si>
  <si>
    <t>Максимова Світлана Миколаївна,</t>
  </si>
  <si>
    <t>Чернігівська обл., Ніжинський р.,  вул. Шевченка, буд. 94 - б, кв. 30</t>
  </si>
  <si>
    <t>Первинний осередок № 4 Ніжинської міської організації Єдиного Центру</t>
  </si>
  <si>
    <t>Орел Валентина Дмитрівна ,</t>
  </si>
  <si>
    <t>Чернігівська обл., Ніжинський р., с. Червоний Колодязь, вул. Фрунзе, буд. 73</t>
  </si>
  <si>
    <t>Червоноколодязький первинний осередок Ніжинської районної організації Єдиного Центру</t>
  </si>
  <si>
    <t>Шуст Олександра Федорівна ,</t>
  </si>
  <si>
    <t>Чернігівська обл., Ніжинський р., с. Сальне, вул. Перемоги, буд. 24</t>
  </si>
  <si>
    <t>Сальнянський первинний осередок Ніжинської районної організації Єдиного Центру</t>
  </si>
  <si>
    <t>Дрозд Ніна Іванівна,</t>
  </si>
  <si>
    <t>Чернігівська обл., м. Чернігів, вул.Шевчука,8/22</t>
  </si>
  <si>
    <t>Первинна партійна організація №12 Новозаводської районної партійної організації м.Чернігова Соціалістичної партії України</t>
  </si>
  <si>
    <t>Каліда Тетяна Юрівна,</t>
  </si>
  <si>
    <t>Чернігівська обл., м. Чернігів, вул.Старобілоуська,25Б/86</t>
  </si>
  <si>
    <t>Первинна партійна організація №11Новозаводської районної партійної організації м.Чернігова Соціалістичної партії України</t>
  </si>
  <si>
    <t>Чернігівська обл., м. Чернігів, вул.Текстильників,4/38</t>
  </si>
  <si>
    <t>Первинна партійна організація №10 Новозаводської районної партійної організації м.Чернігова Соціалістичної партії України</t>
  </si>
  <si>
    <t>Мироненко Марина Василівна,</t>
  </si>
  <si>
    <t>Чернігівська обл., Козелецький р., с. Бірки, пер. Гвардійський, буд. 15</t>
  </si>
  <si>
    <t>Бірківський первинний осередок Козелецької районної організації Республіканської партії України</t>
  </si>
  <si>
    <t>Мина Надія Степанівна ,</t>
  </si>
  <si>
    <t>Чернігівська обл., Ніжинський р., с. Дуболугівка,  вул.  Червоноармійська, буд. 3</t>
  </si>
  <si>
    <t>Дуболугівський первинний осередок Ніжинської районної організації Єдиного Центру</t>
  </si>
  <si>
    <t>Петренко Анатолій Іванович,</t>
  </si>
  <si>
    <t>Чернігівська обл., Козелецький р., с. Підлісне, вул. Колгоспна, буд. 98</t>
  </si>
  <si>
    <t>Підлісненський первинний осередок Козелецької районної організації Республіканської партії України</t>
  </si>
  <si>
    <t>Губарь Ганна Віталіївна,</t>
  </si>
  <si>
    <t>Чернігівська обл., м. Чернігів, вул.Ціолковського,14/424</t>
  </si>
  <si>
    <t>Первинна партійна організація №9 Новозаводської районної партійної організації м.Чернігова Соціалістичної партії України</t>
  </si>
  <si>
    <t>Гембар Віталій Дмитрович,</t>
  </si>
  <si>
    <t>Чернігівська обл., Козелецький р., с. Сивухи, вул. Комарова, буд. 15</t>
  </si>
  <si>
    <t>Сивушанський первинний осередок Козелецької районної організації Республіканської партії України</t>
  </si>
  <si>
    <t>Цецелова Юлія Василівна,</t>
  </si>
  <si>
    <t>Чернігівська обл., м. Чернігів, вул.Толстого,138А/59</t>
  </si>
  <si>
    <t>Первинна партійна організація №8 Новозаводської районної партійної організації м.Чернігова Соціалістичної партії України</t>
  </si>
  <si>
    <t>Пінчук Надія Василівна,</t>
  </si>
  <si>
    <t>Чернігівська обл., м. Чернігів, вул.Щорса.54/69</t>
  </si>
  <si>
    <t>Первинна партійна організація №7 Новозаводської районної партійної організації м.Чернігова Соціалістичної партії України</t>
  </si>
  <si>
    <t>Баленко Ольга Костянтинівна,</t>
  </si>
  <si>
    <t>Чернігівська обл., Ніжинський р., с. Кукшин, вул. Власенка, буд. 44</t>
  </si>
  <si>
    <t>Кукшинський первинний осередок Ніжинської районної організації Єдиного Центру</t>
  </si>
  <si>
    <t>Шинкаренко Ірина Петрівна,</t>
  </si>
  <si>
    <t>Чернігівська обл., м. Чернігів, пр-кт Перемоги,18/11</t>
  </si>
  <si>
    <t>Первинна партійна організація №6 Новозаводської районної партійної організації м.Чернігова Соціалістичної партії України</t>
  </si>
  <si>
    <t>Саченко Микола Миколайович,</t>
  </si>
  <si>
    <t>17000, Чернігівська обл., Козелецький р., с. Лихолітки, вул. Космонавтів, буд. 12</t>
  </si>
  <si>
    <t>Лихолітський первинний осередок Козелецької районної організації Республіканської партії України</t>
  </si>
  <si>
    <t>Хоменко Лідія Василівна,</t>
  </si>
  <si>
    <t>Чернігівська обл., м. Чернігів, пр-кт Перемоги,63/67</t>
  </si>
  <si>
    <t>Первинна партійна організація №5 Новозаводської районної партійної організації м.Чернігова Соціалістичної партії України</t>
  </si>
  <si>
    <t>Кіт Микола Іванович,</t>
  </si>
  <si>
    <t>Чернігівська обл., Ніжинський р., с. Крути, вул. Незалежності. буд. 59, кв. 2</t>
  </si>
  <si>
    <t>Крутівський первинний осередок Ніжинської районної організації Єдиного Центру</t>
  </si>
  <si>
    <t>Бердніков Олександр Михайлович,</t>
  </si>
  <si>
    <t>Чернігівська обл., Козелецький р., сщ Прогрес, вул. Леніна, буд. 5, кв. 13</t>
  </si>
  <si>
    <t>Прогресівський первинний осередок Козелецької районної організації Республіканської партії України</t>
  </si>
  <si>
    <t>Логін Іван Вячеславович,</t>
  </si>
  <si>
    <t>Чернігівська обл., м. Чернігів, вул.Попудренка,10А/39</t>
  </si>
  <si>
    <t>Первинна партійна організація №4 Новозаводської районної партійної організації м.Чернігова Соціалістичної партії України</t>
  </si>
  <si>
    <t>Литош Володимир Васильович,</t>
  </si>
  <si>
    <t>Чернігівська обл., Козелецький р., с. Риків, вул. Гайова, буд. 14</t>
  </si>
  <si>
    <t>Козелецький первинний осередок Козелецької районної організації Республіканської партії України</t>
  </si>
  <si>
    <t>Шилінков Григорій Генадійович,</t>
  </si>
  <si>
    <t>Чернігівська обл., м. Чернігів, вул.Щорса,56/67</t>
  </si>
  <si>
    <t>Новозаводська районна м.Чернігова первинна організація "Всеукраїнської Політичної партії - Екологія та Соціальний захист"</t>
  </si>
  <si>
    <t>Манойленко Катерина Феоклістівна,</t>
  </si>
  <si>
    <t>Чернігівська обл., м. Чернігів, пр-кт Перемоги,45/57</t>
  </si>
  <si>
    <t>Первинна партійна організація №3 Новозаводської районної партійної організації м.Чернігова Соціалістичної партії України</t>
  </si>
  <si>
    <t>Павленчик Василь Трохимович,</t>
  </si>
  <si>
    <t>Первинна Партійна організація №2 Новозаводської районної партійної організації м.Чернігова Соціалістичної партії України</t>
  </si>
  <si>
    <t>Сенченко Леонід Юрійович,</t>
  </si>
  <si>
    <t>Чернігівська обл., м. Чернігів, вул. Старобілоуська .25Б</t>
  </si>
  <si>
    <t>Первинна партійна організація №1 Новозаводської районної партійної організації м.Чернігова Соціалістичної партії України</t>
  </si>
  <si>
    <t>Єрмак Володимир Олександрович,</t>
  </si>
  <si>
    <t>Привокзальний первинний осередок Новозаводської районної організаціїї Української Народної Партії</t>
  </si>
  <si>
    <t>Ясенчук Олександр Анатолійович,</t>
  </si>
  <si>
    <t>Шерстянківський первинний осередок  Новозаводської районної організації Української Народної Партії</t>
  </si>
  <si>
    <t>Аверченко Валентин Вячеславович,</t>
  </si>
  <si>
    <t>Чернігівська обл., м. Чернігів, вул.Щорса.4</t>
  </si>
  <si>
    <t>Старобілоуський первинний осередок Новозаводської районної організації Української Народної Партії</t>
  </si>
  <si>
    <t>Товчко Іван  Петрович,</t>
  </si>
  <si>
    <t>Любецький первинний осередок Новозаводської районної організації Української Народної Партії</t>
  </si>
  <si>
    <t>Почкай Володимир Федорович,</t>
  </si>
  <si>
    <t>Лісковицький первинний осередок Новозаводської районної організації  Української народної партії</t>
  </si>
  <si>
    <t>Кравченко Володимир Миколайович,</t>
  </si>
  <si>
    <t>Градецький первинний осередок  Новозаводської районної організації  Української народної партії</t>
  </si>
  <si>
    <t>Петрик Надія Федорівна,</t>
  </si>
  <si>
    <t>Чернігівська обл., Ніжинський р., с. Талалаївка,  вул. Радянська. буд. 11, кв. 4</t>
  </si>
  <si>
    <t>Талалаївський первинний осередок № 1 Ніжинської районної організації Єдиного Центру</t>
  </si>
  <si>
    <t>Павленко Олександр Борисович, Керівник структурного утворення політичної партії</t>
  </si>
  <si>
    <t>Чернігівська обл., м. Чернігів, пр-кт Миру,207/45</t>
  </si>
  <si>
    <t>Новозаводська районна організація Селянської партії України м.Чернігова</t>
  </si>
  <si>
    <t>Становий Григорій Григорович,</t>
  </si>
  <si>
    <t>Чернігівська обл., м. Чернігів, вул. Полуботка 10/1</t>
  </si>
  <si>
    <t>Новозаводська районна організація Демократичної партії України в м.Чернігові</t>
  </si>
  <si>
    <t>Федорець Григорій Іванович, Голова</t>
  </si>
  <si>
    <t>Чернігівська обл., м. Чернігів, вул.Крупської,55/2</t>
  </si>
  <si>
    <t>Новозаводська районна організація політичної партії  Всеукраїнське об'єднання "Батьківщина"</t>
  </si>
  <si>
    <t>Сливко Світлана Григорівна,</t>
  </si>
  <si>
    <t>Новозаводська районна організація партії "Демократичний союз" м.Чернігова</t>
  </si>
  <si>
    <t>33/184</t>
  </si>
  <si>
    <t>Бабич Ганна Миколаївна,</t>
  </si>
  <si>
    <t>Новозаводська районна організація політичної партії "Всеукраїнське об'єднання "Громада""</t>
  </si>
  <si>
    <t>Березан Євгенія Михайлівна,</t>
  </si>
  <si>
    <t>Чернігівська обл., Козелецький р., м. Остер, вул. Леніна, буд. 50/2, кв. 16</t>
  </si>
  <si>
    <t>Остерський первинний осередок Козелецької районної організації Республіканської партії України</t>
  </si>
  <si>
    <t>32/179</t>
  </si>
  <si>
    <t>Савченко Іван Гаврилович,</t>
  </si>
  <si>
    <t>Чернігівська обл., м. Чернігів, вул.Воровського,20</t>
  </si>
  <si>
    <t>Новозаводська районна організація Комуністичної партії України м.Чернігова</t>
  </si>
  <si>
    <t>Атрощенко Іван Володимирович,</t>
  </si>
  <si>
    <t>Чернігівська обл., м. Чернігів, вул.І Гв.Армії,4</t>
  </si>
  <si>
    <t>Новозаводська районна організація Конгресу Українських Націоналістів</t>
  </si>
  <si>
    <t>29/296</t>
  </si>
  <si>
    <t>Полієнко Пилип Міхєєвич,</t>
  </si>
  <si>
    <t>Чернігівська обл., м. Чернігів, вул. Бєлінського,19/8</t>
  </si>
  <si>
    <t>Первинна організація Новозаводського району "Народної партії вкладників та соціального захисту"</t>
  </si>
  <si>
    <t>Многоліт Ганна Андріївна,</t>
  </si>
  <si>
    <t>Чернігівська обл., Козелецький р., с. Олексіївщина, вул. Ювілейна, буд. 7</t>
  </si>
  <si>
    <t>Олексіївщинський первинний осередок Козелецької районної організації Республіканської партії України</t>
  </si>
  <si>
    <t>Серкін Костянтин Юрійович, Голова</t>
  </si>
  <si>
    <t>Новозаводська районна партійна організація Соціалістичної партії України</t>
  </si>
  <si>
    <t>Каменецький Олександр Ілліч,</t>
  </si>
  <si>
    <t>Чернігівська обл., Козелецький р., смт Козелець, вул. Селянська, буд. 33</t>
  </si>
  <si>
    <t>Козелецька районна організація Республіканської партії України</t>
  </si>
  <si>
    <t>Карпенко  Валентина  Олександрівна,</t>
  </si>
  <si>
    <t>Чернігівська обл., м. Ніжин,  вул. Червонокозача, буд. 18, кв. 12</t>
  </si>
  <si>
    <t>Первинний осередок № 3 Ніжинської міської організації Єдиного Центру</t>
  </si>
  <si>
    <t>Хархун Михайло Михайлович,</t>
  </si>
  <si>
    <t>Чернігівська обл., Козелецький р., с. Підлісне, вул. Колгоспна, буд. 72</t>
  </si>
  <si>
    <t>Підліснянська сільська організація Політичної партії "Народний Союз Наша Україна"</t>
  </si>
  <si>
    <t>Галковська Надія Миколаївна,</t>
  </si>
  <si>
    <t>Новозаводська районна організація Української Народної партії</t>
  </si>
  <si>
    <t>Приходько Валентина Дмитрівна,</t>
  </si>
  <si>
    <t>Чернігівська обл., Козелецький р., с. Виповзів, вул. Леніна, буд. 57</t>
  </si>
  <si>
    <t>Виповзівська сільська організація Політичної партії "Народний Союз Наша Україна"</t>
  </si>
  <si>
    <t>Лукяненко Юрій Вікторович,</t>
  </si>
  <si>
    <t>Чернігівська обл., Козелецький р., с. Поліське, вул. Піонерська, буд. 14</t>
  </si>
  <si>
    <t>Поліська сільська організація Політичної партії "Народний Союз Наша Україна"</t>
  </si>
  <si>
    <t>Погоняйло Володимир Іванович,</t>
  </si>
  <si>
    <t>Чернігівська обл., Козелецький р., с. Кіпті, вул. Лісова, буд. 14</t>
  </si>
  <si>
    <t>Кіптівська сільська організація Політичної партії "Народний Союз Наша Україна"</t>
  </si>
  <si>
    <t>Соболь Анатолій Андрійович,</t>
  </si>
  <si>
    <t>Чернігівська обл., м. Чернігів, вул.Незалежності,73/53</t>
  </si>
  <si>
    <t>Новозаводська районна організація політичної партії  "Молода Україна"</t>
  </si>
  <si>
    <t>Андрійченко Валентина Петрівна,</t>
  </si>
  <si>
    <t>Чернігівська обл., Козелецький р., с. Красилівка, вул.Польова, буд. 22</t>
  </si>
  <si>
    <t>Красилівська сільська організація Політичної партії "Народний Союз Наша Україна"</t>
  </si>
  <si>
    <t>Осипенко Тетяна Василівна,</t>
  </si>
  <si>
    <t>Чернігівська обл., Козелецький р., с. Чемер, вул. Михайленка, буд. 10</t>
  </si>
  <si>
    <t>Чемерська сільська організація Політичної партії "Народний Союз Наша Україна"</t>
  </si>
  <si>
    <t>Чернігівська обл., Козелецький р., с. Жуківщина, вул. Жовтнева, буд. 51А</t>
  </si>
  <si>
    <t>Опришко В.Г.,</t>
  </si>
  <si>
    <t>Чернігівська обл., м. Чернігів, вул.Щорса,38/10</t>
  </si>
  <si>
    <t>Самко Ольга Василівна,</t>
  </si>
  <si>
    <t>Чернігівська обл., Козелецький р., с. Данівка, вул. Леніна, буд. 52</t>
  </si>
  <si>
    <t>Данівська сільська організація Політичної партії "Народний Союз Наша Україна"</t>
  </si>
  <si>
    <t>Даневич Віра Панасівна,</t>
  </si>
  <si>
    <t>Чернігівська обл., Козелецький р., с. Пилятин, вул. Травнева, буд. 44</t>
  </si>
  <si>
    <t>Пилятинська сільська організація Політичної партії "Народний Союз Наша Україна"</t>
  </si>
  <si>
    <t>Пулінець Лідія Іванівна ,</t>
  </si>
  <si>
    <t>Чернігівська обл., Ніжинський р., с. Велика Дорога,  вул. Леніна, буд. 18</t>
  </si>
  <si>
    <t>Великодорізький первинний осередок  Ніжинської районної організації Єдиний Центр</t>
  </si>
  <si>
    <t>Луцко Валентин Миколайович,</t>
  </si>
  <si>
    <t>Чернігівська обл., м. Чернігів, пр-кт Перемоги 139, кв. 87</t>
  </si>
  <si>
    <t>Новозаводська районна партійна організація Соціал-демократичної партії України (об'єднаної)</t>
  </si>
  <si>
    <t>Деснянська селищна організація Політичної партії "Народний Союз Наша Україна"</t>
  </si>
  <si>
    <t>Шпилька Юрій Миколайович,</t>
  </si>
  <si>
    <t>Чернігівська обл., м. Чернігів, вул.Самострова,11/72</t>
  </si>
  <si>
    <t>Новозаводська районна партійна організація Партії "Солідарність"</t>
  </si>
  <si>
    <t>Грецький Анатолій Іванович,</t>
  </si>
  <si>
    <t>Чернігівська обл., Козелецький р., с. Омелянів, вул. Миру, буд. 35/5</t>
  </si>
  <si>
    <t>Омельянівська сільська організація Політичної партії "Народний Союз Наша Україна"</t>
  </si>
  <si>
    <t>Лабута Григорій Федорович,</t>
  </si>
  <si>
    <t>Чернігівська обл., Козелецький р., с. Туманська Гута, вул. Миколи Седова, буд. 11</t>
  </si>
  <si>
    <t>Туманогутська сільська організація Політичної партії "Народний Союз Наша Україна"</t>
  </si>
  <si>
    <t>Ющенко Микола Іванович,</t>
  </si>
  <si>
    <t>Чернігівська обл., м. Чернігів, вул. Космонавтів,1 кв. 85</t>
  </si>
  <si>
    <t>Новозаводська районна партійна організація Всеукраїнської партії "Нова Сила"</t>
  </si>
  <si>
    <t>Булка Тамара Петрівна,</t>
  </si>
  <si>
    <t>Чернігівська обл., Козелецький р., с. Карпилівка, вул. Ватутіна, буд. 3</t>
  </si>
  <si>
    <t>Карпилівська сільська організація Політичної партії "Народний Союз Наша Україна"</t>
  </si>
  <si>
    <t>Михайленко Валентина Миколаївна,</t>
  </si>
  <si>
    <t>Чернігівська обл., м. Чернігів, вул.Самострова,11/55</t>
  </si>
  <si>
    <t>Новозаводська районна організація Республіканської Християнської партії</t>
  </si>
  <si>
    <t>Клюєва Любов Григорівна,</t>
  </si>
  <si>
    <t>Чернігівська обл., Ніжинський р., с. Велика Кошелівка, вул. Леніна, буд. 12 - г</t>
  </si>
  <si>
    <t>Великокошелівський  первинний осередок Ніжинської районної організації Єдиного Центру</t>
  </si>
  <si>
    <t>Радько Катерина Сергіївна,</t>
  </si>
  <si>
    <t>Чернігівська обл., Козелецький р., с. Отрохи, вул. Радянська, буд. 18</t>
  </si>
  <si>
    <t>Отрохівська сільська організація Політичної партії "Народний Союз Наша Україна"</t>
  </si>
  <si>
    <t>Хілик Олег Миколайович,</t>
  </si>
  <si>
    <t>14000, Чернігівська обл., м. Чернігів, пр-т Кримська 2, кв. 20</t>
  </si>
  <si>
    <t>Новозаводська районна в м.Чернігові організація Народної партії</t>
  </si>
  <si>
    <t>Молот Геннадій Миколайович, голова</t>
  </si>
  <si>
    <t>Чернігівська обл., м. Чернігів, пр-кт Миру,17</t>
  </si>
  <si>
    <t>Новозаводська районна в м.Чернігові організація Народно-демократичної партії</t>
  </si>
  <si>
    <t>Новацька Світлана Віталіївна,</t>
  </si>
  <si>
    <t>Чернігівська обл., м. Чернігів, вул.Щорса,19</t>
  </si>
  <si>
    <t>Новозаводська районна організація Української партії "Єдність" м.Чернігова</t>
  </si>
  <si>
    <t>Андрущенко Валентина Василівна ,</t>
  </si>
  <si>
    <t>Чернігівська обл., Ніжинський р., с. Григоро-Іванівка, вул. Травнева, буд. 7</t>
  </si>
  <si>
    <t>Григоро - Іванівський  первинний осередок Ніжинської районної організації Єдиного Центру</t>
  </si>
  <si>
    <t>Котков Степан Олександрович,</t>
  </si>
  <si>
    <t>Чернігівська обл., м. Чернігів, вул.Борисенка,35/55</t>
  </si>
  <si>
    <t>Новозаводська районна організація Комуністичної партії робітників і селян</t>
  </si>
  <si>
    <t>Мітасова Світлана Володимирівна,</t>
  </si>
  <si>
    <t>Чернігівська обл., м. Чернігів, вул.Горького,23к.211</t>
  </si>
  <si>
    <t>Новозаводська  районна організація "Жінки за майбутнє" Всеукраїнського політичного об'єднання</t>
  </si>
  <si>
    <t>Чернігівська обл., м. Чернігів, вул.Пролетарська,4кім.88</t>
  </si>
  <si>
    <t>Новозаводська районна організація політичної партії "Яблуко"</t>
  </si>
  <si>
    <t>Мельник Володимир Валерійович, голова організації</t>
  </si>
  <si>
    <t>Чернігівська обл., м. Чернігів, вул. Войкова 13 кв. 32</t>
  </si>
  <si>
    <t>Новозаводська районна в м. Чернігові організація партії "Реформи і Порядок"</t>
  </si>
  <si>
    <t>Галета Ріта Валентинівна ,</t>
  </si>
  <si>
    <t>Чернігівська обл., Ніжинський р., с. Світанок,  вул. Щорса, буд. 15</t>
  </si>
  <si>
    <t>Світанківський первинний осередок Ніжинської районної організації Єдиного Центру</t>
  </si>
  <si>
    <t>Вакуленко Володимир Михайлович,</t>
  </si>
  <si>
    <t>Чернігівська обл., м. Чернігів, 50років ВЛКСМ,39</t>
  </si>
  <si>
    <t>Чернігівська міська організація партії промисловців і підприємців України Чернігіської області</t>
  </si>
  <si>
    <t>Іванова Інна Миколаївна,</t>
  </si>
  <si>
    <t>Чернігівська обл., м. Чернігів, вул.Щорса,110</t>
  </si>
  <si>
    <t>Новозаводська районна організація Партії промисловців і підприємців  м.Чернігова</t>
  </si>
  <si>
    <t>Чернігівська обл., Козелецький р., с. Кошани, вул. Квітнева, буд. 12</t>
  </si>
  <si>
    <t>Кошанівська сільська організація Політичної партії "Народний Союз Наша Україна"</t>
  </si>
  <si>
    <t>Дядюшкін Олександр Олександрович,</t>
  </si>
  <si>
    <t>Чернігівська обл., м. Чернігів, пр-кт Перемоги,71 кв.41</t>
  </si>
  <si>
    <t>Новозаводська районна організація Народного Руху України за єдність м.Чернігова</t>
  </si>
  <si>
    <t>Бут Борис Анатолійович,</t>
  </si>
  <si>
    <t>Чернігівська обл., Козелецький р., с. Борсуків, вул. Пролетарська, буд. 41</t>
  </si>
  <si>
    <t>Борсуківська сільська організація Політичної партії "Народний Союз Наша Україна"</t>
  </si>
  <si>
    <t>Білан Микола Андрійович,</t>
  </si>
  <si>
    <t>Чернігівська обл., Ніжинський р., с. Шняківка, вул. Леніна,  буд. 6</t>
  </si>
  <si>
    <t>Шняківський  первинний осередок Ніжинської районної організації Єдиного Ценьру</t>
  </si>
  <si>
    <t>Воронова Людмила Андріївна,</t>
  </si>
  <si>
    <t>Чернігівська обл., м. Чернігів, с. Олександрівка, вул.Заводська,6</t>
  </si>
  <si>
    <t>Новозаводський районний осередок у м.Чернігові Політичної партії малого і середнього бізнесу</t>
  </si>
  <si>
    <t>Козей Сергій Миколайович,</t>
  </si>
  <si>
    <t>Чернігівська обл., Козелецький р., с. Пархимів, вул.Леніна,26</t>
  </si>
  <si>
    <t>пархимівська  сільська організація політичної партії "Народний союз наша Україна"</t>
  </si>
  <si>
    <t>Вертай Володимир Миколайович, Голова</t>
  </si>
  <si>
    <t>17000, Чернігівська обл., Козелецький р., смт Козелець, вул. Комсомольська, буд. 12</t>
  </si>
  <si>
    <t>Козелецька районна організація Народного Союзу "Наша Україна"</t>
  </si>
  <si>
    <t>Логойко Оксана Володимирівна ,</t>
  </si>
  <si>
    <t>Чернігівська обл., Ніжинський р., с. Вертіївка, вул. Дзержинського, буд. 12 -а</t>
  </si>
  <si>
    <t>Вертіївський первинний осередок  № 3 Ніжинської районної організації Єдиного Центру</t>
  </si>
  <si>
    <t>Саухіна Ольга Олександрівна,</t>
  </si>
  <si>
    <t>Чернігівська обл., Борзнянський р., с. Хороше Озеро, вул.Набережна,28</t>
  </si>
  <si>
    <t>Хорошеозерська сільська організація політичної партії "Народний союз наша Україна"</t>
  </si>
  <si>
    <t>Носелевська Галина Григорівна,</t>
  </si>
  <si>
    <t>Борзнянська районна організація  політичної партії Народний союз наша Україна</t>
  </si>
  <si>
    <t>Соловей Наталія Михайлівна,</t>
  </si>
  <si>
    <t>Чернігівська обл., м. Ніжин, вул. Гоголя, буд. 2 -а, кв. 19</t>
  </si>
  <si>
    <t>Первинний осередок № 1 Ніжинської  міської організації Єдиного Центру</t>
  </si>
  <si>
    <t>Майба Микола васильович,</t>
  </si>
  <si>
    <t>Чернігівська обл., Борзнянський р., м. Борзна, вул.Л.Українки,57</t>
  </si>
  <si>
    <t>Борзнянська міська  організація політичної партії "Народний союз наша Україна"</t>
  </si>
  <si>
    <t>Міняйло Ніна Миколаївна,</t>
  </si>
  <si>
    <t>Чернігівська обл., Борзнянський р., с. Мала Загорівка, вул.Касянів,41</t>
  </si>
  <si>
    <t>Малозагорівська  сільська організація політичної партії "Народний союз наша Україна"</t>
  </si>
  <si>
    <t>Салій Сергій Григорович,</t>
  </si>
  <si>
    <t>Первинна організація №5 Новозаводської районної в м. Чернігові організації Політичної партії "Народний Союз Наша Україна"</t>
  </si>
  <si>
    <t>Марченко Ірина Олександрівна,</t>
  </si>
  <si>
    <t>Чернігівська обл., Борзнянський р., с. Омбиш, вул.Леніна,37</t>
  </si>
  <si>
    <t>Омбиська сільська організація політичної партії "Народний союз наша Україна"</t>
  </si>
  <si>
    <t>Топіха Ганна Степанівна,</t>
  </si>
  <si>
    <t>Чернігівська обл., м. Ніжин, вул. Озерна, буд. 8 -А, кв. 2</t>
  </si>
  <si>
    <t>Первинний осередок № 2 Ніжинської міської організації Єдиного Центру</t>
  </si>
  <si>
    <t>Курінський Юрій васильович,</t>
  </si>
  <si>
    <t>Носелівська сільська організація політичної партії "Народний союз наша Україна"</t>
  </si>
  <si>
    <t>Дугін Михайло Григорович,</t>
  </si>
  <si>
    <t>Первинна організація №4 Новозаводської районної в м. Чернігові організації Політичної партії "Народний Союз Наша Україна"</t>
  </si>
  <si>
    <t>Жадік Світлана Анатоліївна,</t>
  </si>
  <si>
    <t>Чернігівська обл., Борзнянський р., с. Степанівка, вул.Нетреби,22</t>
  </si>
  <si>
    <t>Степанівська сільська організація політичної партії "Народний союз наша Україна"</t>
  </si>
  <si>
    <t>Романенко Валентина Іванівна,</t>
  </si>
  <si>
    <t>Чернігівська обл., Борзнянський р., с. Велика Загорівка, вул.Центральна,3</t>
  </si>
  <si>
    <t>Великозагорівська сільська організація політичної партії "Народний союз наша Україна"</t>
  </si>
  <si>
    <t>Нагорний Михайло Іванович,</t>
  </si>
  <si>
    <t>Чернігівська обл., Борзнянський р., с. Петрівка, вул.Шевченка,14</t>
  </si>
  <si>
    <t>Петрівська  сільська організація політичної партії "Народний союз наша Україна"</t>
  </si>
  <si>
    <t>Губар Олена Василівна,</t>
  </si>
  <si>
    <t>Первинна організація №2 Новозаводської районної в м. Чернігові організації Політичної партії "Народний Союз Наша Україна"</t>
  </si>
  <si>
    <t>Сакун Михайло Григорович,</t>
  </si>
  <si>
    <t>Чернігівська обл., Борзнянський р., с. Нові Млини, вул.Леніна,2</t>
  </si>
  <si>
    <t>Новомлинівська  сільська організація політичної партії "Народний союз наша Україна"</t>
  </si>
  <si>
    <t>Шевченко Тетяна Яківна,</t>
  </si>
  <si>
    <t>Чернігівська обл., Борзнянський р., с. Комарівка, вул.червоний шлях ,33</t>
  </si>
  <si>
    <t>Комарівська сільська організація політичної партії "Народний союз наша Україна"</t>
  </si>
  <si>
    <t>Нестеренко Галина Володимирівна,</t>
  </si>
  <si>
    <t>Чернігівська обл., Борзнянський р., с. Високе, вул.К.Маркса,50</t>
  </si>
  <si>
    <t>Височанська сільська організація політичної партії "Народний союз наша Україна"</t>
  </si>
  <si>
    <t>Демиденко Василь Іванович,</t>
  </si>
  <si>
    <t>Чернігівська обл., Борзнянський р., с. Миколаївка, вул.Горького ,18А</t>
  </si>
  <si>
    <t>Миколаївська сільська організація  політичної партії "Народний союз Наша Україна"</t>
  </si>
  <si>
    <t>Євдокімов Олександр Борисович,</t>
  </si>
  <si>
    <t>Чернігівська обл., м. Ніжин, вул. Шевченко, буд.112/2 кв.51</t>
  </si>
  <si>
    <t>Первинний осередок № 10 Ніжинської міської організації Селянської партії України</t>
  </si>
  <si>
    <t>Фесенко Микола Іванович,</t>
  </si>
  <si>
    <t>Чернігівська обл., м. Ніжин, вул.Шевченко, буд. 89, кв.23</t>
  </si>
  <si>
    <t>Первинний осередок № 9 Ніжинської міської організації Селянської партії України</t>
  </si>
  <si>
    <t>Остапець Євгенія Федорівна,</t>
  </si>
  <si>
    <t>Синдарівська первинна партійна організація Ніжинської районної партійної організації Соціалістичної партії України</t>
  </si>
  <si>
    <t>Байрак Наталія Петрівна,</t>
  </si>
  <si>
    <t>Переходівська первинна партійна організація Ніжинської районної партійної організації Соціалістичної партії України</t>
  </si>
  <si>
    <t>Олійнік Ганна Степанівна,</t>
  </si>
  <si>
    <t>Курилівська первинна партійна організація Ніжинської районної партійної організації Соціалістичної партії України</t>
  </si>
  <si>
    <t>Дубова Валентина Михайлівна,</t>
  </si>
  <si>
    <t>Чернігівська обл., м. Ніжин, вул. Жовтнева, буд. 1, кв.47</t>
  </si>
  <si>
    <t>Садовська первинна партійна організація Ніжинської районної партійної організації Соціалістичної партії України</t>
  </si>
  <si>
    <t>Скайцов Віктор Олексійович,</t>
  </si>
  <si>
    <t>Григорівська первинна партійна організація Ніжинської районної партійної організації Соціалістичної партії України</t>
  </si>
  <si>
    <t>Ковтун Борис Миколайович,</t>
  </si>
  <si>
    <t>Паливодинська первинна партійна організація Ніжинської районної партійної організації Соціалістичної партії України</t>
  </si>
  <si>
    <t>Шейкова Людмила Миколаївна,</t>
  </si>
  <si>
    <t>Крапивнянська первинна партійна організація Ніжинської районної партійної організації Соціалістичної партії України</t>
  </si>
  <si>
    <t>Река Сергій Григорович,</t>
  </si>
  <si>
    <t>Леонідівська первинна партійна організація Ніжинської районної партійної організації Соціалістичної партії України</t>
  </si>
  <si>
    <t>Полулях Катерина Іванівна,</t>
  </si>
  <si>
    <t>Чернігівська обл., Ніжинський р., с. Велика Дорога, вул. Гоголя, буд.29</t>
  </si>
  <si>
    <t>Великодорізька первинна партійна організація Ніжинської районної партійної організації Народної Партії</t>
  </si>
  <si>
    <t>Клименко Віра Михайлівна,</t>
  </si>
  <si>
    <t>Чернігівська обл., Ніжинський р., с. Безуглівка, вул. 40 років Перемоги, б. 22</t>
  </si>
  <si>
    <t>Безуглівська первинна партійна організація Ніжинської районної партійної організації Народної Партії</t>
  </si>
  <si>
    <t>Степаненко Костянтин Костянтинович,</t>
  </si>
  <si>
    <t>Чернігівська обл., Ніжинський р., с. Шняківка, вул. Леніна, буд. 19</t>
  </si>
  <si>
    <t>Шняківська первинна партійна організація Ніжинської районної партійної організації Народної Партії</t>
  </si>
  <si>
    <t>Макаренко Григорій Григорович,</t>
  </si>
  <si>
    <t>Чернігівська обл., Ніжинський р., с. Яхнівка, вул. Котовського, буд. 12</t>
  </si>
  <si>
    <t>Яхнівська первинна партійна організація Ніжинської районної партійної організації Народної Партії</t>
  </si>
  <si>
    <t>Охотько Софія Миколаївна,</t>
  </si>
  <si>
    <t>Чернігівська обл., Ніжинський р., с. Липів Ріг, вул. Першого Травня, 17-а</t>
  </si>
  <si>
    <t>Липіврізька первинна партійна організація Ніжинської районної партійної організації Народної Партії</t>
  </si>
  <si>
    <t>Савосько Сергій Андрійович,</t>
  </si>
  <si>
    <t>Чернігівська обл., Ніжинський р., с. Шатура, вул. Воровського, буд. 64</t>
  </si>
  <si>
    <t>Шатурська первинна партійна організація Ніжинської районної партійної організації Народної Партії</t>
  </si>
  <si>
    <t>Клименко Наталія Юріївна,</t>
  </si>
  <si>
    <t>Чернігівська обл., м. Ніжин, вул. Бобрицька, буд. 22, кв.2</t>
  </si>
  <si>
    <t>Первинна партійна організація № 16 Ніжинської міської партійної організації Народної Партії</t>
  </si>
  <si>
    <t>Харченко Світлана Володимирівна,</t>
  </si>
  <si>
    <t>Чернігівська обл., м. Ніжин, вул. Ціолковського, буд. 9-а</t>
  </si>
  <si>
    <t>Первинна партійна організація № 15 Ніжинської міської партійної організації Народної Партії</t>
  </si>
  <si>
    <t>Кудра Лариса Анатоліївна,</t>
  </si>
  <si>
    <t>Чернігівська обл., м. Ніжин, вул. Воздвиженська, буд. 245</t>
  </si>
  <si>
    <t>Первинна партійна організація № 17 Ніжинської міської партійної організації Народної Партії</t>
  </si>
  <si>
    <t>Сімкіна Олександра Вікторівна,</t>
  </si>
  <si>
    <t>Чернігівська обл., м. Ніжин, вул. Овдіївська, буд. 19, кв.3</t>
  </si>
  <si>
    <t>Первинна партійна організація № 12 Ніжинської міської партійної організації Народної Партії</t>
  </si>
  <si>
    <t>Сурмачевська Олена Володимирівна,</t>
  </si>
  <si>
    <t>Чернігівська обл., м. Ніжин, вул. Червона Гребля, буд.18</t>
  </si>
  <si>
    <t>Первинна партійна організація №14 Ніжинської міської партійної організації Народної Партії</t>
  </si>
  <si>
    <t>Неділько Михайло Юрійович,</t>
  </si>
  <si>
    <t>Первинний осередок № 18 Новозаводської районної в м. Чернігові організації Єдиного Центру</t>
  </si>
  <si>
    <t>Бєлова Ксенія Олександрівна,</t>
  </si>
  <si>
    <t>Первинний осередок № 35 Новозаводської районної в м. Чернігові організації Єдиного Центру</t>
  </si>
  <si>
    <t>Гребнева Ірина Іллівна,</t>
  </si>
  <si>
    <t>Первинний осередок № 27  Деснянської районної в м. Чернігові організації Єдиного Центру</t>
  </si>
  <si>
    <t>Анденко Альбіна Михайлівна,</t>
  </si>
  <si>
    <t>Первинний осередок № 29  Деснянської районної в м. Чернігові організації Єдиного Центру</t>
  </si>
  <si>
    <t>Лісогор Юрій Леонідович,</t>
  </si>
  <si>
    <t>Первинний осередок № 54  Деснянської районної в м. Чернігові організації Єдиного Центру</t>
  </si>
  <si>
    <t>Сосновська Людмила Михайлівна,</t>
  </si>
  <si>
    <t>Первинний осередок № 12  Деснянської районної в м. Чернігові організації Єдиного Центру</t>
  </si>
  <si>
    <t>Резлер Людмила Василівна,</t>
  </si>
  <si>
    <t>Первинний осередок № 23  Деснянської районної в м. Чернігові організації Єдиного Центру</t>
  </si>
  <si>
    <t>Гребнева Ольга Георгієвна,</t>
  </si>
  <si>
    <t>Первинний осередок № 2  Деснянської районної в м. Чернігові організації Єдиного Центру</t>
  </si>
  <si>
    <t>Первинний осередок № 3  Деснянської районної в м. Чернігові організації Єдиного Центру</t>
  </si>
  <si>
    <t>Веремієнко Катерина Василівна,</t>
  </si>
  <si>
    <t>Первинний осередок № 5  Деснянської районної в м. Чернігові організації Єдиного Центру</t>
  </si>
  <si>
    <t>Куц Світлана Сергіївна,</t>
  </si>
  <si>
    <t>Первинний осередок № 9  Деснянської районної в м. Чернігові організації Єдиного Центру</t>
  </si>
  <si>
    <t>Ященко Світлана Миколаївна,</t>
  </si>
  <si>
    <t>Первинний осередок № 10  Деснянської районної в м. Чернігові організації Єдиного Центру</t>
  </si>
  <si>
    <t>Смирнова Наталія Василівна,</t>
  </si>
  <si>
    <t>Первинний осередок № 24 Деснянської районної в м. Чернігові організації Єдиного Центру</t>
  </si>
  <si>
    <t>Степанова Світлана Вітіліївна,</t>
  </si>
  <si>
    <t>Первинний осередок № 17 Новозаводської районної в м. Чернігові організації Єдиного Центру</t>
  </si>
  <si>
    <t>Пахомова Людмила Василівна,</t>
  </si>
  <si>
    <t>Первинний осередок № 8 Новозаводської районної в м. Чернігові організації Єдиного Центру</t>
  </si>
  <si>
    <t>Івашко Володимир Володимирович,</t>
  </si>
  <si>
    <t>Чернігівська обл., м. Ніжин, вул. Авіації, буд.9</t>
  </si>
  <si>
    <t>Ніжинський міський осередок партії Демократичний Союз № 1</t>
  </si>
  <si>
    <t>Лаврінець Григорій Васильович,</t>
  </si>
  <si>
    <t>Чернігівська обл., м. Ніжин, пров. Урожайний, буд.21</t>
  </si>
  <si>
    <t>Ніжинська міська організація Партії промисловців і падприємців України</t>
  </si>
  <si>
    <t>Штанько Геннадій Миколайович,</t>
  </si>
  <si>
    <t>Чернігівська обл., м. Ніжин, вул. Московська, буд. 13-г, кв.67</t>
  </si>
  <si>
    <t>Ніжинська районна в Чернігівській області організація всеукраїнської партії трудящих</t>
  </si>
  <si>
    <t>Василюк Володимир Іванович,</t>
  </si>
  <si>
    <t>Чернігівська обл., м. Ніжин, вул. Об"їжджа, буд.11, корп.1, кв.59</t>
  </si>
  <si>
    <t>Ніжинська міськрайонна організація  Партії Свободи</t>
  </si>
  <si>
    <t>Сломчинський Сергій Валентинович, Голова</t>
  </si>
  <si>
    <t>Чернігівська обл., м. Ніжин, вул. Шевченка, буд.113</t>
  </si>
  <si>
    <t>Ніжинська районна організація  Української Консервативної партії</t>
  </si>
  <si>
    <t>Марченко Геннадій Анатолійович,</t>
  </si>
  <si>
    <t>Чернігівська обл., Ніжинський р., с. Талалаївка, вул. Польова, буд.33-А</t>
  </si>
  <si>
    <t>Ніжинська районна первинна організація Партії "Реформи і порядок"</t>
  </si>
  <si>
    <t>Черненко Оксана Михайлівна,</t>
  </si>
  <si>
    <t>Чернігівська обл., м. Ніжин, вул. Гребінки, буд.21, кв.6</t>
  </si>
  <si>
    <t>Ніжинська міська організація Громадянської партії "Пора"</t>
  </si>
  <si>
    <t>Гмира Наталія Вікторівна, Голова</t>
  </si>
  <si>
    <t>Чернігівська обл., м. Ніжин, вул. Подвойського, буд.14-а</t>
  </si>
  <si>
    <t>Ніжинська міська партійна організація політичної партії "Трудова Україна"</t>
  </si>
  <si>
    <t>Кривошапка Сергій Костянтинович,</t>
  </si>
  <si>
    <t>Чернігівська обл., м. Ніжин, вул. Овдіївська, буд.17-А, кв.1</t>
  </si>
  <si>
    <t>Ніжинська районна партійна організація партії " Національно-демократичне об'єднання "Україна"</t>
  </si>
  <si>
    <t>Чупрун Роман Григорович,</t>
  </si>
  <si>
    <t>Чернігівська обл., Ніжинський р., с. Вертіївка, вул. Київська, буд.11, кв.8</t>
  </si>
  <si>
    <t>Ніжинська районна партійна організація Молодіжної партії України</t>
  </si>
  <si>
    <t>Писаренко Віктор Миколайович,</t>
  </si>
  <si>
    <t>Чернігівська обл., м. Ніжин, вул. Шевченка, буд.109</t>
  </si>
  <si>
    <t>Ніжинська районна організація Партії промисловців і підприємців України</t>
  </si>
  <si>
    <t>Оленченко Віталій Вікторович,</t>
  </si>
  <si>
    <t>Чернігівська обл., м. Ніжин, вул. Космонавтів, буд.43-а, кв.40</t>
  </si>
  <si>
    <t>Ніжинська районна політична організація Політичної партії України</t>
  </si>
  <si>
    <t>Чернігівська обл., м. Ніжин, вул. Незалежності, буд. 27, кв.102</t>
  </si>
  <si>
    <t>Ніжинська міська організація  політичної партії Всеукраїнського об'єднання "Громада"</t>
  </si>
  <si>
    <t>Кірсанов Олег Володимирович, Голова</t>
  </si>
  <si>
    <t>Чернігівська обл., м. Ніжин, вул. Шевченка, буд. 114, кор.4, буд.104</t>
  </si>
  <si>
    <t>Ніжинська міська організація Партії регіонів</t>
  </si>
  <si>
    <t>Пеменова Світлана Петрівна,</t>
  </si>
  <si>
    <t>Чернігівська обл., м. Ніжин, вул. Московська, , буд.3-а, кв.2</t>
  </si>
  <si>
    <t>Ніжинська міська в Чернігівській області організація всеукраїнської партії трудящих</t>
  </si>
  <si>
    <t>Забіла Володимир Миколайович,</t>
  </si>
  <si>
    <t>Чернігівська обл., м. Ніжин, вул. 3-й Мікрорайон, буд. 9, корп. 1, кв.9</t>
  </si>
  <si>
    <t>Ніжинський міський осередок партії Демократичний Союз № 2</t>
  </si>
  <si>
    <t>Бабич Володимир Дмитрович,</t>
  </si>
  <si>
    <t>Чернігівська обл., м. Ніжин, вул. Сонячна, буд. 11</t>
  </si>
  <si>
    <t>Ніжинський міський осередок партії Демократичний Союз № 3</t>
  </si>
  <si>
    <t>Блануца Андрій Васильович,</t>
  </si>
  <si>
    <t>Чернігівська обл., м. Ніжин, вул. Воздвиженська, бул. 3, корп. 4, кім.418</t>
  </si>
  <si>
    <t>Ніжинський міський осередок партії Демократичний Союз № 4</t>
  </si>
  <si>
    <t>Крутько Людмила Борисівна,</t>
  </si>
  <si>
    <t>Чернігівська обл., м. Ніжин, вул. Шевченка, буд. 18, кв.115</t>
  </si>
  <si>
    <t>Ніжинська міська організація Української партії "Єдність"</t>
  </si>
  <si>
    <t>Нечваль Сергій Михайлович,</t>
  </si>
  <si>
    <t>Чернігівська обл., м. Ніжин, вул. Семашка, буд. 2-а, кв.32</t>
  </si>
  <si>
    <t>Ніжинська міська організація політичної партії " Солідарність"</t>
  </si>
  <si>
    <t>Тукач Наталія Миколаївна,</t>
  </si>
  <si>
    <t>Чернігівська обл., м. Ніжин, вул. Носівський Шлях, буд.18</t>
  </si>
  <si>
    <t>Ніжинська міська організація Ліберальної партії України</t>
  </si>
  <si>
    <t>Лучкін Микола Петрович,</t>
  </si>
  <si>
    <t>Чернігівська обл., м. Ніжин, вул. Озерна, буд.19</t>
  </si>
  <si>
    <t>Ніжинська міська організація Селянської Партії України</t>
  </si>
  <si>
    <t>Нещерет Михайло Андрійович,</t>
  </si>
  <si>
    <t>Чернігівська обл., м. Ніжин, вул. Березанська, буд.108</t>
  </si>
  <si>
    <t>Первинний осередок № 1 Ніжинської міської організації Соціал-демократичної партії України (об"єднаної)</t>
  </si>
  <si>
    <t>Адаменко Віктор Григорович,</t>
  </si>
  <si>
    <t>Чернігівська обл., м. Ніжин, вул. Шевченка, буд.101б, кв.14</t>
  </si>
  <si>
    <t>Первинна партійна організація № 1 Ніжинської міської партійної організації Соціалістичної партії України</t>
  </si>
  <si>
    <t>Чернігівська обл., м. Ніжин, вул. Об"їжджа, буд.56</t>
  </si>
  <si>
    <t>Ніжинська міська організація політичної партії Народний Рух України за єдність</t>
  </si>
  <si>
    <t>Науменко Микола Миколайович,</t>
  </si>
  <si>
    <t>Чернігівська обл., м. Ніжин, вул. Шевченка, буд. 89, кв.72</t>
  </si>
  <si>
    <t>Ніжинська міська організація Української республіканської партії "Собор"</t>
  </si>
  <si>
    <t>Коваль Наталія Миколаївна ,</t>
  </si>
  <si>
    <t>Чернігівська обл., Щорський р., с. Тур'я,  вул. Лащенка, буд. 11</t>
  </si>
  <si>
    <t>Тур"янський первинний осередок Щорської районної організації Єдиного Центру</t>
  </si>
  <si>
    <t>Ярмолюк Валерій Володимирович,</t>
  </si>
  <si>
    <t>Чернігівська обл., м. Ніжин, вул. Мохового, буд.11</t>
  </si>
  <si>
    <t>Ніжинська міська організація палітичної партії "Молода Україна"</t>
  </si>
  <si>
    <t>Гребенюк Юрій Олександрович,</t>
  </si>
  <si>
    <t>Чернігівська обл., м. Ніжин, вул. Семашка, буд.10, кв.58</t>
  </si>
  <si>
    <t>Ніжинська міська партійна організація Всеукраїнської політичної партії "Братство"</t>
  </si>
  <si>
    <t>Арендар Микола Іванович,</t>
  </si>
  <si>
    <t>Чернігівська обл., м. Ніжин, вул.Шевченка,71-а</t>
  </si>
  <si>
    <t>Ніжинська міська організація Єдиного Центру</t>
  </si>
  <si>
    <t>Голодний Олександр Анатолійович,</t>
  </si>
  <si>
    <t>Чернігівська обл., м. Ніжин, вул. Овдіївська, буд.34</t>
  </si>
  <si>
    <t>Первинна партійна організація №2 Ніжинської міської партійної організації Всеукраїнської політичної партії "Братство"</t>
  </si>
  <si>
    <t>Біляєва Юлія Миколаївна,</t>
  </si>
  <si>
    <t>Чернігівська обл., м. Ніжин, вул. Шевченка, буд.22, кв. 58</t>
  </si>
  <si>
    <t>Первинна партійна організація №13 Ніжинської Міської партійної організації Народної Партії</t>
  </si>
  <si>
    <t>Чернігівська обл., м. Ніжин, вул. Семашка, буд.10, кв. 56</t>
  </si>
  <si>
    <t>Первинна партійна організація №1 Ніжинської міської партійної організації Всеукраїнської політичної партії "Братство"</t>
  </si>
  <si>
    <t>Ямпольська Наталія Анатоліївна,</t>
  </si>
  <si>
    <t>Чернігівська обл., м. Ніжин, вул. Космонавтів,буд. 48,кв.55</t>
  </si>
  <si>
    <t>Первинна партійна організація №18 Ніжинської Міської партійної організації Народної Партії</t>
  </si>
  <si>
    <t>Чернігівська обл., м. Ніжин, вул.Московська,15-в</t>
  </si>
  <si>
    <t>Ніжинська міська організація партії "Союз"</t>
  </si>
  <si>
    <t>Грибань Лідія Василівна,</t>
  </si>
  <si>
    <t>Чернігівська обл., м. Ніжин, вул. Гребінки, буд. 7, кв.1</t>
  </si>
  <si>
    <t>Первинний осередок № 5 Ніжинської міської організації Української Народної Партії</t>
  </si>
  <si>
    <t>Можчіль Людмила Михайлівна,</t>
  </si>
  <si>
    <t>Чернігівська обл., Ніжинський р., с. Хвилівка, вул. Леніна, буд.12</t>
  </si>
  <si>
    <t>Хвилівська первинна партійна організація  Ніжинської районної партійної організації Народної Партії</t>
  </si>
  <si>
    <t>Петренко Микола Михайлович,</t>
  </si>
  <si>
    <t>Чернігівська обл., м. Ніжин, вул. Гребінки, буд.7, кв.1</t>
  </si>
  <si>
    <t>Первинний осередок № 4 Ніжинської міської організації Української Народної Партії</t>
  </si>
  <si>
    <t>Турчин Олександр Вікторович,</t>
  </si>
  <si>
    <t>Первинний осередок № 3 Ніжинської міської організації Української Народної Партії</t>
  </si>
  <si>
    <t>Даниленко Ольга Юріївна,</t>
  </si>
  <si>
    <t>Чернігівська обл., м. Ніжин, вул. 3-й мікрорайон,буд. 2кв. 50</t>
  </si>
  <si>
    <t>Первинна партійна організація №19 Ніжинської Міської партійної організації Народної Партії</t>
  </si>
  <si>
    <t>Калініченко Роман Андрійович,</t>
  </si>
  <si>
    <t>Чернігівська обл., м. Ніжин, пров.Лютневий,26</t>
  </si>
  <si>
    <t>Ніжинська міська партійна організація Молодіжної партії України</t>
  </si>
  <si>
    <t>Богдан Олександр Романович,</t>
  </si>
  <si>
    <t>Чернігівська обл., м. Ніжин, вул. О. Вишні, буд.7</t>
  </si>
  <si>
    <t>Первинний осередок № 1 Ніжинської міської організації Української Народної Партії</t>
  </si>
  <si>
    <t>Смаль Ігорь Вікторович, Голова</t>
  </si>
  <si>
    <t>Чернігівська обл., м. Ніжин, пров. Інститутський,  буд. 6, кв. 27</t>
  </si>
  <si>
    <t>Ніжинська міська організація Всеукраїнського об'єднання "Свобода"</t>
  </si>
  <si>
    <t>Козир Тетяна Олександрівна,</t>
  </si>
  <si>
    <t>Чернігівська обл., м. Ніжин, вул. Жовтнева, буд.2а, кв.3</t>
  </si>
  <si>
    <t>Первинний осередок № 8 Ніжинської міської організації Селянської партії України</t>
  </si>
  <si>
    <t>Олійник Валентина Федорівна,</t>
  </si>
  <si>
    <t>Чернігівська обл., Ніжинський р., с. Пашківка, вул. Пролетарська, буд. 12</t>
  </si>
  <si>
    <t>Пашківська первинна партійна організація Ніжинської районної партійної організації Народної Партії</t>
  </si>
  <si>
    <t>Литвиненко Олена артурівна,</t>
  </si>
  <si>
    <t>Чернігівська обл., м. Ніжин, вул.носівський Шлях,5акв.7</t>
  </si>
  <si>
    <t>ніжинський міський осередок  політичної партії малого і середнього бізнесу</t>
  </si>
  <si>
    <t>Самборський Андрій Ярославович,</t>
  </si>
  <si>
    <t>Чернігівська обл., м. Ніжин, вул. Семашко, буд.10, кв.20</t>
  </si>
  <si>
    <t>Ніжинська міська організація партії "Єдина Україна"</t>
  </si>
  <si>
    <t>Костюк Вячеслав Віталійович,</t>
  </si>
  <si>
    <t>Чернігівська обл., м. Ніжин, вул.шевченка,112к.2кв.4</t>
  </si>
  <si>
    <t>Ніжинська районна партійна організація"Народної Екологічної партії"</t>
  </si>
  <si>
    <t>Костюк Юлія Григорівна,</t>
  </si>
  <si>
    <t>Ніжинська міська партійна організація "Народної Екологічної партії"</t>
  </si>
  <si>
    <t>Багмет Ольга Федорівна,</t>
  </si>
  <si>
    <t>Чернігівська обл., Ніжинський р., с. Курилівка, вул. Першого Травня , буд. 47</t>
  </si>
  <si>
    <t>Курилівська первинна партійна організація Ніжинської районної партійної організації Народної Партії України</t>
  </si>
  <si>
    <t>Будин Марія Андріївна,</t>
  </si>
  <si>
    <t>Чернігівська обл., Ніжинський р., с. Крути, вул.Котовського,3</t>
  </si>
  <si>
    <t>Ніжинська районна організація  політичної партії "Всеукраїнський патріотичний союз"</t>
  </si>
  <si>
    <t>Дядечко Михайло Іванович,</t>
  </si>
  <si>
    <t>Чернігівська обл., Ніжинський р., с. Вертіївка, вул.шевченка,1кв.2</t>
  </si>
  <si>
    <t>Ніжинська районна партійна організація Української партії "Зелена планета"</t>
  </si>
  <si>
    <t>Яременко Тетяна Степанівна,</t>
  </si>
  <si>
    <t>Чернігівська обл., Ніжинський р., с. Садове, вул. Леніна, буд.91</t>
  </si>
  <si>
    <t>Садовська первинна партійна організація Ніжинської районної партійної організації Народної Партії</t>
  </si>
  <si>
    <t>Дядечко Владислав Михайлович,</t>
  </si>
  <si>
    <t>Чернігівська обл., м. Ніжин, вул.Корчагіна, буд. 3,кв..42</t>
  </si>
  <si>
    <t>Ніжинська міська партійна організація Української партії "Зелена планета"</t>
  </si>
  <si>
    <t>Костирко світлана Василівна,</t>
  </si>
  <si>
    <t>Чернігівська обл., Ніжинський р., с. Черняхівка, вул.Гагаріна,1</t>
  </si>
  <si>
    <t>Черняхівський первинний осередок Ніжинської районнної організації Селянської партії України</t>
  </si>
  <si>
    <t>Бут Марія Єгорівна,</t>
  </si>
  <si>
    <t>Чернігівська обл., м. Ніжин, вул. Московська, буд. 54-г кв. 6</t>
  </si>
  <si>
    <t>Первинна партійна організація №8 Ніжинської міської партійної організації Республіканської Партії України</t>
  </si>
  <si>
    <t>Костирко Світлана василівна,</t>
  </si>
  <si>
    <t>Чернігівська обл., Ніжинський р., с. Бобрик, вул.червонопартизанська,13</t>
  </si>
  <si>
    <t>Бобрицький первинний осередок Ніжинської районної організації Селянської партії України</t>
  </si>
  <si>
    <t>Лось Валентина Михайлівна,</t>
  </si>
  <si>
    <t>Чернігівська обл., Козелецький р., с. Вовчок, вул. Фрунзе, буд. 5</t>
  </si>
  <si>
    <t>Вовчківська сільська організація Політичної партії "Народний Союз Наша Україна"</t>
  </si>
  <si>
    <t>Котляр Олексій Іванович,</t>
  </si>
  <si>
    <t>Чернігівська обл., Козелецький р., с. Хрещате, вул. Р. Люксембург, буд. 18</t>
  </si>
  <si>
    <t>Хрещатенська сільська організація Політичної партії "Народний Союз Наша Україна"</t>
  </si>
  <si>
    <t>Лейберов Олексій Олегович,</t>
  </si>
  <si>
    <t>Чернігівська обл., м. Ніжин, вул. Шевченка, буд.2, кв.269</t>
  </si>
  <si>
    <t>Ніжинська районна партійна організація партії "Союз"</t>
  </si>
  <si>
    <t>Шимко Олександр Миколайович,</t>
  </si>
  <si>
    <t>Чернігівська обл., м. Ніжин, вул. Борзнянський Шлях,72</t>
  </si>
  <si>
    <t>Ніжинська міська первинна організація "Всеукраїнської Політичної партії -"Екологія та Соціальний захист"</t>
  </si>
  <si>
    <t>Скалацький Володимир Миколайович,</t>
  </si>
  <si>
    <t>Чернігівська обл., Ніжинський р., с. Крути, вул. Незалежності,39,кв.4</t>
  </si>
  <si>
    <t>Крутівська первинна партійна організація Ніжинської районної партійної організації Республіканської Партії України</t>
  </si>
  <si>
    <t>Стельмах Олександр Миколайович,</t>
  </si>
  <si>
    <t>Чернігівська обл., Козелецький р., с. Олексіївщина, вул. Пушкіна, буд. 33</t>
  </si>
  <si>
    <t>Олексіївщинська сільська організація Політичної партії "Народний Союз Наша Україна"</t>
  </si>
  <si>
    <t>Борзова Вікторія Анатоліївна, Секретар</t>
  </si>
  <si>
    <t>16600, Чернігівська обл., м. Ніжин, вул. Б. Хмельницького, буд. 18, кв. 27</t>
  </si>
  <si>
    <t>Ніжинська міська організація Соціал-демократичної партії України (об'єднаної)</t>
  </si>
  <si>
    <t>Біда Володимир Миколайович,</t>
  </si>
  <si>
    <t>Чернігівська обл., Ніжинський р., с. Перемога, вул. Горького, буд. 9</t>
  </si>
  <si>
    <t>Перемозька первинна партійна організація Ніжинської районної партійної організації Республіканської Партії України</t>
  </si>
  <si>
    <t>Западня Василь Григорович,</t>
  </si>
  <si>
    <t>Чернігівська обл., Козелецький р., м. Остер, вул. Незалежності, буд. 41а, кв. 46</t>
  </si>
  <si>
    <t>Остерська міська організація Політичної партії "Народний Союз Наша Україна"</t>
  </si>
  <si>
    <t>17/13</t>
  </si>
  <si>
    <t>Потильчак Алла Михайлівна, Голова</t>
  </si>
  <si>
    <t>Чернігівська обл., м. Ніжин, вул.Овдіївська,44-бкв.10</t>
  </si>
  <si>
    <t>Ніжинська міська організація Народно-демократичної партії (НДП)</t>
  </si>
  <si>
    <t>Андрушко Валентина Федорівна,</t>
  </si>
  <si>
    <t>Чернігівська обл., Ніжинський р., с. Бобрик, вул. Леніна, б. 15</t>
  </si>
  <si>
    <t>Бобрицька первинна партійна організація Ніжинської районної партійної організації Республіканської Партії України</t>
  </si>
  <si>
    <t>Бацман Юрій Миколайович,</t>
  </si>
  <si>
    <t>Чернігівська обл., Козелецький р., сщ Прогрес, вул. Ювілейна, буд. 16, кв. 14</t>
  </si>
  <si>
    <t>Прогресівська сільська організація Політичної партії "Народний Союз Наша Україна"</t>
  </si>
  <si>
    <t>Данилевський Олексій Вікторович,</t>
  </si>
  <si>
    <t>Чернігівська обл., м. Ніжин, вул.Носівський шлях,54а</t>
  </si>
  <si>
    <t>Ніжинська міська організація Української селянської демократичної партії</t>
  </si>
  <si>
    <t>Безбородько Юрій Васильович,</t>
  </si>
  <si>
    <t>Чернігівська обл., Козелецький р., с. Патюти, вул. Мартиненко, буд. 38</t>
  </si>
  <si>
    <t>Патютинська сільська організація Політичної партії "Народний Союз Наша Україна"</t>
  </si>
  <si>
    <t>Костюк Володимир Якович,</t>
  </si>
  <si>
    <t>Первинна партійна організація № 7 Ніжинської міської партійної організації Соціалістичної партії України</t>
  </si>
  <si>
    <t>Скалій Іван Олексійович,</t>
  </si>
  <si>
    <t>Чернігівська обл., м. Ніжин, вул.Шевченка, буд.101 б, кв.14</t>
  </si>
  <si>
    <t>Первинна партійна організація № 6 Ніжинської міської партійної організації Соціалістичної партії України</t>
  </si>
  <si>
    <t>Смірнова Світлана Василівна,</t>
  </si>
  <si>
    <t>Чернігівська обл., м. Ніжин, вул.Леніна,1 каб.43</t>
  </si>
  <si>
    <t>Ніжинська міська організація "Жінки за Майбутнє" Всеукраїнського політичного об'єднання</t>
  </si>
  <si>
    <t>Кузьменко Віталій  Анатолійович,</t>
  </si>
  <si>
    <t>Чернігівська обл., Козелецький р., с. Савинка, вул. б.Халімонових, буд. 23</t>
  </si>
  <si>
    <t>Янкіна Ірина Валеріївна, Голова</t>
  </si>
  <si>
    <t>Чернігівська обл., м. Ніжин, вул. Калініна, 18</t>
  </si>
  <si>
    <t>Ніжинська міська організація політичної партії "Нова Політика"</t>
  </si>
  <si>
    <t>Байда Олександр Григорович,</t>
  </si>
  <si>
    <t>Чернігівська обл., м. Ніжин, вул. Шевченка, буд.101 б, кв.14</t>
  </si>
  <si>
    <t>Первинна партійна організація № 5 Ніжинської міської партійної організації Соціалістичної партії України</t>
  </si>
  <si>
    <t>Стратілат Тамара Михайлівна,</t>
  </si>
  <si>
    <t>Чернігівська обл., м. Ніжин, пров.Урожайний,21</t>
  </si>
  <si>
    <t>Ніжинська міська первинна організація "Реформи і порядок"</t>
  </si>
  <si>
    <t>Лук'янченко Сергій Георгієвич,</t>
  </si>
  <si>
    <t>Чернігівська обл., м. Ніжин, вул. Шевченка, буд. 101б, кв.14</t>
  </si>
  <si>
    <t>Первинна партійна організація № 4 Ніжинської міської партійної організації Соціалістичної партії України</t>
  </si>
  <si>
    <t>Гетьман Вадим Трофимович,</t>
  </si>
  <si>
    <t>Чернігівська обл., м. Ніжин, вул.Порштова,11</t>
  </si>
  <si>
    <t>Ніжинська міська організація парті ї"Прагматичний вибір"</t>
  </si>
  <si>
    <t>Первинна партійна організація № 3 Ніжинської міської партійної організації Соціалістичної партії України</t>
  </si>
  <si>
    <t>Стрельнікова Леся Валеріївна, Голова</t>
  </si>
  <si>
    <t>16600, Чернігівська обл., м. Ніжин, вул. 3-й мікрорайон, буд. 12, кв. 96</t>
  </si>
  <si>
    <t>Ніжинська міська партійна організація  Партії Наталії Королевської "Україна - Вперед!"</t>
  </si>
  <si>
    <t>Литовко Валентина Михайлівна,</t>
  </si>
  <si>
    <t>Чернігівська обл., м. Ніжин, вул.Чубаря,29кв.4</t>
  </si>
  <si>
    <t>Ніжинська районна організація української партії "Єдність"</t>
  </si>
  <si>
    <t>Крупка Михайло Ілліч,</t>
  </si>
  <si>
    <t>Чернігівська обл., Козелецький р., с. Соколівка, вул. Шкільна, буд. 16</t>
  </si>
  <si>
    <t>Соколівська сільська організація Політичної партії "Народний Союз Наша Україна"</t>
  </si>
  <si>
    <t>Маценко Галина Іванівна,</t>
  </si>
  <si>
    <t>Чернігівська обл., м. Ніжин, вул.фурманова,2</t>
  </si>
  <si>
    <t>Ніжинська районна організація Всеукраїнської партії "Нова сила"</t>
  </si>
  <si>
    <t>Пожидаєв Олександр Дмитрович,</t>
  </si>
  <si>
    <t>Первинна партійна організація № 2 Ніжинської міської партійної організації Соціалістичної партії України</t>
  </si>
  <si>
    <t>Улько Леонід Вікторович,</t>
  </si>
  <si>
    <t>Чернігівська обл., Ніжинський р., с. Шняківка, вул.Леніна,27</t>
  </si>
  <si>
    <t>Шняківський первинний осередок Ніжинської районної організації української Народної партії</t>
  </si>
  <si>
    <t>пономаренкоСвітлана Михайлівна,</t>
  </si>
  <si>
    <t>Чернігівська обл., м. Ніжин, Носівський шлях,18</t>
  </si>
  <si>
    <t>Ніжинська районна організація Ліберальної партії України</t>
  </si>
  <si>
    <t>Чудік микола Ілліч,</t>
  </si>
  <si>
    <t>Чернігівська обл., Борзнянський р., м. Борзна, вул.авіації,9</t>
  </si>
  <si>
    <t>Борзнянська районна організація Партія розбудови, правозахисту недержавних організацій україни-"Партії правозахисту"</t>
  </si>
  <si>
    <t>Івасенко Ольга Олексіївна,</t>
  </si>
  <si>
    <t>Чернігівська обл., Ніжинський р., с. Світанок, вул. М.Світайла, буд.1, кв. 6</t>
  </si>
  <si>
    <t>Світанківська первинна партійна організація Ніжинської районної партійної організації Республіканської Партії України</t>
  </si>
  <si>
    <t>Тичківська Віра михайлівна,</t>
  </si>
  <si>
    <t>Чернігівська обл., м. Ніжин, вул.Б.Хмельницького,20кв.127</t>
  </si>
  <si>
    <t>Ніжинська районна організація "Жінки за майбутнє"Всеукраїнського політичного об'єднання</t>
  </si>
  <si>
    <t>Костюченко Віталій Петрович,</t>
  </si>
  <si>
    <t>Чернігівська обл., Борзнянський р., с. Сидорівка, вул. Шевченка,2</t>
  </si>
  <si>
    <t>Первинна партійна організація Народної партії в с. Сидорівка</t>
  </si>
  <si>
    <t>11/6</t>
  </si>
  <si>
    <t>олійник Михайло федорович,</t>
  </si>
  <si>
    <t>Чернігівська обл., м. Ніжин, вул.Б.Хмельницького,20кв.12</t>
  </si>
  <si>
    <t>Ніжинська районна організація Народно-Демократична партія</t>
  </si>
  <si>
    <t>Трухан Микола Григорович,</t>
  </si>
  <si>
    <t>Чернігівська обл., Борзнянський р., с. Оленівка, вул. Леніна,51</t>
  </si>
  <si>
    <t>Первинний осередок Партії  "Демократичний союз" с. Оленівка</t>
  </si>
  <si>
    <t>11/7</t>
  </si>
  <si>
    <t>Рогова лілія Миколаївна,</t>
  </si>
  <si>
    <t>Чернігівська обл., м. Ніжин, віул.Червоноармійська,93</t>
  </si>
  <si>
    <t>ніжинська районна організація Демократичної партії України</t>
  </si>
  <si>
    <t>Андрушко Володимир Павлович,</t>
  </si>
  <si>
    <t>Чернігівська обл., Козелецький р., с. Ставиське, вул. Леніна, 99а</t>
  </si>
  <si>
    <t>Стависька сільська організація Політичної партії "Народний Союз Наша Україна"</t>
  </si>
  <si>
    <t>Федорченко Анатолій Віталійович,</t>
  </si>
  <si>
    <t>Чернігівська обл., Борзнянський р., с. Велика Загорівка, вул. Центральна,5</t>
  </si>
  <si>
    <t>Первинний осередок Партії  "Демократичний союз" с.Велика Загорівка</t>
  </si>
  <si>
    <t>11/8</t>
  </si>
  <si>
    <t>городецький Альбін петрович,</t>
  </si>
  <si>
    <t>Чернігівська обл., м. Ніжин, вул.Московська, б. 5 А</t>
  </si>
  <si>
    <t>Ніжинська районна партійна організація соціал демократичної партії україни (об'єднаної)</t>
  </si>
  <si>
    <t>Кашперко Олександр Петрович,</t>
  </si>
  <si>
    <t>Чернігівська обл., Борзнянський р., м. Борзна, вул. Шевчека,47а</t>
  </si>
  <si>
    <t>Борзнянська районна організація Партії  "Демократичний союз"</t>
  </si>
  <si>
    <t>Чернігівська обл., Борзнянський р., м. Борзна, вул. Шевченка,47а</t>
  </si>
  <si>
    <t>Божок Олексій Гнатович,</t>
  </si>
  <si>
    <t>Чернігівська обл., Борзнянський р., с. Печі, вул. П.Комуни, 24</t>
  </si>
  <si>
    <t>Первинна партійна організація Народної партії в с. Печі</t>
  </si>
  <si>
    <t>Голубєва Надія Борисівна,</t>
  </si>
  <si>
    <t>Чернігівська обл., м. Ніжин, вул. Московська, буд. 24</t>
  </si>
  <si>
    <t>Ніжинська міська організація Партії захисників Вітчизни</t>
  </si>
  <si>
    <t>11/9</t>
  </si>
  <si>
    <t>Волков Микола Валерійович, Голова</t>
  </si>
  <si>
    <t>16600, Чернігівська обл., м. Ніжин, ВУЛИЦЯ АКАДЕМІКА АМОСОВА, будинок 10, квартира 25</t>
  </si>
  <si>
    <t>Ніжинська районна партійна організація Соціалістичної партії України</t>
  </si>
  <si>
    <t>Василенко Олег Олексійович,</t>
  </si>
  <si>
    <t>Чернігівська обл., Борзнянський р., м. Борзна, вул. Халтуріна,14</t>
  </si>
  <si>
    <t>Борзнянська районна організація Всеукраїнської партії трудящих</t>
  </si>
  <si>
    <t>Вахненко Іван Миколайович,</t>
  </si>
  <si>
    <t>Чернігівська обл., Борзнянський р., с. Ховми, вул. П.Куліша,49</t>
  </si>
  <si>
    <t>Первинна партійна організація Народної партії в с. Ховми</t>
  </si>
  <si>
    <t>11/4</t>
  </si>
  <si>
    <t>Хоменко Людмила Петрівна,</t>
  </si>
  <si>
    <t>Чернігівська обл., м. Ніжин, вул.Авдіївська,202</t>
  </si>
  <si>
    <t>Ніжинська районна організація Християнсько-демократичної партії України</t>
  </si>
  <si>
    <t>Прищепа Валентина Федосіївна,</t>
  </si>
  <si>
    <t>Чернігівська обл., Борзнянський р., м. Борзна, вул. Алчевської,40</t>
  </si>
  <si>
    <t>Первинна партійна організація Народної партії в СТОВ "Авангард"</t>
  </si>
  <si>
    <t>Федоренко Катерина Олексіївна,</t>
  </si>
  <si>
    <t>Чернігівська обл., Борзнянський р., м. Борзна, вул. Міжнародна, 82</t>
  </si>
  <si>
    <t>Борзнянська районна організація Української партії "Зелена планета"</t>
  </si>
  <si>
    <t>11/2</t>
  </si>
  <si>
    <t>Ворона Олександр Митрофанович,</t>
  </si>
  <si>
    <t>Чернігівська обл., м. Ніжин, вул.Богуна,8</t>
  </si>
  <si>
    <t>Ніжинська районна організація партії"Демократичний Союз"</t>
  </si>
  <si>
    <t>Тищенко Митрофан Васильович,</t>
  </si>
  <si>
    <t>Чернігівська обл., Борзнянський р., с. Сиволож, вул. Кірова,6</t>
  </si>
  <si>
    <t>Первинна партійна організація Народної партії в с. Сиволож</t>
  </si>
  <si>
    <t>Грицик Людмила Олексіївна,</t>
  </si>
  <si>
    <t>Чернігівська обл., Борзнянський р., м. Борзна, вул. П.Куліша,95</t>
  </si>
  <si>
    <t>Борзнянська районна організація партії  промисловців і підприємців України</t>
  </si>
  <si>
    <t>Коваленко Юрій Валерійович,</t>
  </si>
  <si>
    <t>Чернігівська обл., Борзнянський р., м. Борзна, 3 пров. Урицького,3</t>
  </si>
  <si>
    <t>Борзнянська районна організація Громадянської партії  "Пора"</t>
  </si>
  <si>
    <t>11/10</t>
  </si>
  <si>
    <t>ющенко раїса Степанівна,</t>
  </si>
  <si>
    <t>Чернігівська обл., Ніжинський р., смт Лосинівка, вул.І Травня буд,30</t>
  </si>
  <si>
    <t>Ніжинська районна організація Української селянської демократичної партії</t>
  </si>
  <si>
    <t>Мирний Василь Петрович,</t>
  </si>
  <si>
    <t>Чернігівська обл., Борзнянський р., м. Борзна, вул. Леніна,3/2</t>
  </si>
  <si>
    <t>Борзнянська районна організація партії "Солідарність"</t>
  </si>
  <si>
    <t>Устименко Михайло Олександрович,</t>
  </si>
  <si>
    <t>Чернігівська обл., Борзнянський р., с. Носелівка</t>
  </si>
  <si>
    <t>Первинна партійна організація Народної партії в с. Носелівка</t>
  </si>
  <si>
    <t>Горбащенко Ірина Дмитрівна,</t>
  </si>
  <si>
    <t>Чернігівська обл., Борзнянський р., м. Борзна, вул. Чичеріна,6б</t>
  </si>
  <si>
    <t>Борзнянська районна організація Партії "Єдина Україна"</t>
  </si>
  <si>
    <t>лагойко Сергій Миколайович,</t>
  </si>
  <si>
    <t>Чернігівська обл., Ніжинський р., с. Вертіївка, вул.дзержинського,54</t>
  </si>
  <si>
    <t>вертіївський сільський первинний осередок партії "Демократичний Союз"</t>
  </si>
  <si>
    <t>Чернігівська обл., Борзнянський р., м. Борзна, вул. Міжнародна,34</t>
  </si>
  <si>
    <t>Первинна партійна організація Народної партії в СТОВ "Полісся" м. Борзна</t>
  </si>
  <si>
    <t>Іваненко Василь Миколайович,</t>
  </si>
  <si>
    <t>Чернігівська обл., Борзнянський р., с. Берестовець, вул. Червоний шлях,14</t>
  </si>
  <si>
    <t>Первинна партійна організація Народної партії в с.Берестовець</t>
  </si>
  <si>
    <t>Волошина Надія Вікторівна,</t>
  </si>
  <si>
    <t>Чернігівська обл., Борзнянський р., м. Борзна, вул. Леніна, 5/15</t>
  </si>
  <si>
    <t>Борзнянська районна організація політичної партії "Всеукраїнський патріотичний союз"</t>
  </si>
  <si>
    <t>11/5</t>
  </si>
  <si>
    <t>Запорожець Ганна Григорівна,</t>
  </si>
  <si>
    <t>Чернігівська обл., м. Ніжин, вул.Шевченка,128кв.120</t>
  </si>
  <si>
    <t>Ніжинська районна організація політичної партії Ліберальна Україна</t>
  </si>
  <si>
    <t>Томіліна Вікторія Германівна ,</t>
  </si>
  <si>
    <t>Ніжинська районна організація Партії захисників Вітчизни</t>
  </si>
  <si>
    <t>Приходько Микола Петрович,</t>
  </si>
  <si>
    <t>Чернігівська обл., Ніжинський р., смт Лосинівка, вул.Фрунзе.19</t>
  </si>
  <si>
    <t>Лосинівський первинний осередок ніжинської районної організації Української Народної партії</t>
  </si>
  <si>
    <t>Федоренко Надія Петрівна,</t>
  </si>
  <si>
    <t>Чернігівська обл., Борзнянський р., с. Смоляж, вул. Леніна, 83</t>
  </si>
  <si>
    <t>Первинна партійна організація Народної партії в с.Смоляж</t>
  </si>
  <si>
    <t>устименко олександр васильович,</t>
  </si>
  <si>
    <t>Чернігівська обл., Ніжинський р., с. Вертіївка, вул.Корчагіна,17</t>
  </si>
  <si>
    <t>Ніжинська районна первинна організація"Всеукраїнської політичної партії Екологія та соціальний захист"</t>
  </si>
  <si>
    <t>Амелін Володимир Дмитрович,</t>
  </si>
  <si>
    <t>Чернігівська обл., Борзнянський р., м. Борзна, вул. Шевченка,47 а</t>
  </si>
  <si>
    <t>Первинна партійна організація політичної партії "Трудова Україна" м. Борзна</t>
  </si>
  <si>
    <t>Стахорський Костянтин Олексійович,</t>
  </si>
  <si>
    <t>Чернігівська обл., Борзнянський р., м. Борзна, вул. Урицького, 29</t>
  </si>
  <si>
    <t>Первинна партійна організація Народної партії ДП "Борзнарайагролісгосп"</t>
  </si>
  <si>
    <t>Коломійченко Ольга Костянтинівна,</t>
  </si>
  <si>
    <t>Чернігівська обл., Борзнянський р., с. Комарівка, вул. Л. Українки,10</t>
  </si>
  <si>
    <t>Комарівська первинна партійна організація політичної партії "Трудова Україна"</t>
  </si>
  <si>
    <t>Кучерук Валерій Іванович,</t>
  </si>
  <si>
    <t>Чернігівська обл., вул.Шевченка,176</t>
  </si>
  <si>
    <t>Ніжинська районна організація партії "Відродження"</t>
  </si>
  <si>
    <t>Якименко Олена Григорівна,</t>
  </si>
  <si>
    <t>Чернігівська обл., Борзнянський р., с. Шаповалівка, вул. Леніна, 3</t>
  </si>
  <si>
    <t>Первинна партійна організація Народної партії в с. Шаповалівка</t>
  </si>
  <si>
    <t>Чернігівська обл., м. Ніжин, вул.трудова,15</t>
  </si>
  <si>
    <t>НІЖИНСЬКА РАЙОННА ОРГАНІЗАЦІЯ ПАРТІЇ "СОЛІДАРНІСТЬ"</t>
  </si>
  <si>
    <t>3/11</t>
  </si>
  <si>
    <t>Доробляй Григорій Дмитрович,</t>
  </si>
  <si>
    <t>Борзнянська районна організація Політичної партії "Трудова Україна Політичної партії "Трудова Україна"</t>
  </si>
  <si>
    <t>Шумейко Людмила Вікторівна,</t>
  </si>
  <si>
    <t>Чернігівська обл., Борзнянський р., с. Воловиця, вул. Комінтерна ,27</t>
  </si>
  <si>
    <t>Первинна партійна організація Народної партії в с. Воловиця</t>
  </si>
  <si>
    <t>романченко григорій Опанасович,</t>
  </si>
  <si>
    <t>Чернігівська обл., Ніжинський р., с. Шатура, вул.шевченка,56</t>
  </si>
  <si>
    <t>Ніжинська районна організація Української Республіканської партії"Собор"</t>
  </si>
  <si>
    <t>Маленко Анатолій миколаєвич,</t>
  </si>
  <si>
    <t>Чернігівська обл., Ніжинський р., с. Крути, вул.Леніна,58</t>
  </si>
  <si>
    <t>Крутівський сільський первинний осередок партії "Демократичний союз"</t>
  </si>
  <si>
    <t>Іваненко Олександр Іванович,</t>
  </si>
  <si>
    <t>Чернігівська обл., Борзнянський р., с. Комарівка, вул. Гагаріна, 70</t>
  </si>
  <si>
    <t>Первинна партійна організація Народної партії в с. Комарівка ТОВ "Смолянка"</t>
  </si>
  <si>
    <t>Маленко Анатолій Миколайович,</t>
  </si>
  <si>
    <t>Чернігівська обл., Ніжинський р., с. Талалаївка, вул Шевченка,45</t>
  </si>
  <si>
    <t>Талалаївський  сільський  первинний  осередок партії "Демократичний союз"</t>
  </si>
  <si>
    <t>Чоботарьова людмила Василівна,</t>
  </si>
  <si>
    <t>Чернігівська обл., м. Ніжин, вул. Василівська, б. 37, кв. 3</t>
  </si>
  <si>
    <t>Ніжинська районна організація селянської партії України</t>
  </si>
  <si>
    <t>Мирченко Любов Василівна,</t>
  </si>
  <si>
    <t>Первинна організація №1 Новозаводської районної в м. Чернігові організації Політичної партії "Народний Союз Наша Україна"</t>
  </si>
  <si>
    <t>Росицький Вадим Сергійович,</t>
  </si>
  <si>
    <t>Чернігівська обл., м. Ніжин, вул.Прилуцька, 51</t>
  </si>
  <si>
    <t>Ніжинська районна партійна організація Партії Наталії Королевської "Україна - Вперед!"</t>
  </si>
  <si>
    <t>Корнєв Андрій Вячеславович,</t>
  </si>
  <si>
    <t>Чернігівська обл., Ніжинський р., с. Галиця, вул.Леніна,21Г</t>
  </si>
  <si>
    <t>галицька первинна партійна організація Ніжинської районної організації Народної демократичної Партії</t>
  </si>
  <si>
    <t>Васильківська Маріанна Іванівна,</t>
  </si>
  <si>
    <t>Чернігівська обл., м. Чернігів, вул. Горького 88, кв. 28</t>
  </si>
  <si>
    <t>Первинна організація №13 Чернігівської міської організації Партії регіонів</t>
  </si>
  <si>
    <t>шапка галина Володимирівна,</t>
  </si>
  <si>
    <t>Чернігівська обл., Ніжинський р., с. Григоро-Іванівка, вул. Колгоспна, б. 6</t>
  </si>
  <si>
    <t>григоро-Іванівська первинна партійна організація Ніжинської районної організації Народно-Демократичної партії</t>
  </si>
  <si>
    <t>Петрик Сергій Михайлович,</t>
  </si>
  <si>
    <t>Чернігівська обл., Ніжинський р., смт Лосинівка, вул.Воровського,9</t>
  </si>
  <si>
    <t>лосинівський первинний осередок ніжинської районної організації Української селянської демократичної партії</t>
  </si>
  <si>
    <t>Поляков  Володимир якович,</t>
  </si>
  <si>
    <t>Чернігівська обл., Ніжинський р., с. Шатура, вул.Незалежності,11</t>
  </si>
  <si>
    <t>Шатурський Первинний осередок Ніжинської районної організації української селянської демократичної партії</t>
  </si>
  <si>
    <t>Нечипоренко Анна Василівна,</t>
  </si>
  <si>
    <t>Чернігівська обл., м. Чернігів, проспект Миру, 68, кв. 1213</t>
  </si>
  <si>
    <t>Первинний осередок №26 Деснянської районної в м. Чернігові організації Селянської партії України</t>
  </si>
  <si>
    <t>Рубанік Наталія Олександрівна,</t>
  </si>
  <si>
    <t>Чернігівська обл., Ніжинський р., с. Лустівка, вул.Радянська,13</t>
  </si>
  <si>
    <t>Лустівська первинна партійна організація Ніжинської районної організації Всеукраїнської політичної партії "Братство"</t>
  </si>
  <si>
    <t>Боровик Людмила Петрівна,</t>
  </si>
  <si>
    <t>Первинний осередок №25 Деснянської районної в м. Чернігові організації Селянської партії України</t>
  </si>
  <si>
    <t>Чернігівська обл., м. Ніжин, вул.Семашка,10кв.58</t>
  </si>
  <si>
    <t>Ніжинська районна партійна організація Всеукраїнської політичної партії "Братство"</t>
  </si>
  <si>
    <t>Малько Людмила Миколаївна,</t>
  </si>
  <si>
    <t>Чернігівська обл., Ніжинський р., с. Дуболугівка, вул.Леніна,16</t>
  </si>
  <si>
    <t>Дуболугівська первинна організація Ніжинська районна організація партії "Союз Труда"</t>
  </si>
  <si>
    <t>Гужва Сергій Михайлович,</t>
  </si>
  <si>
    <t>Чернігівська обл., Ніжинський р., с. Дуболугівка, вул.І Травня,96</t>
  </si>
  <si>
    <t>Ніжинська районна організація партії "За Права Людини"</t>
  </si>
  <si>
    <t>Лорсанов Олег сергійович,</t>
  </si>
  <si>
    <t>Чернігівська обл., Ніжинський р., с. Дуболугівка, вул.Першого Травня,24</t>
  </si>
  <si>
    <t>Ніжинська районна організація Слов'янської партії</t>
  </si>
  <si>
    <t>Ріскіна Галина Георгіївна,</t>
  </si>
  <si>
    <t>Чернігівська обл., Ніжинський р., с. Крути, вул.Незалежності,73</t>
  </si>
  <si>
    <t>Крутівський первинний осередок Ніжинської районної організації Української Народної Партії</t>
  </si>
  <si>
    <t>Гартун Юрій Миколайович,</t>
  </si>
  <si>
    <t>Чернігівська обл., Ніжинський р., с. Велика Дорога, вул.Жовтнева,60</t>
  </si>
  <si>
    <t>Великодорізька первинна організація Ніжинська районна організаці партії "Союз Труда"</t>
  </si>
  <si>
    <t>Стеценко Роман Вікторович,</t>
  </si>
  <si>
    <t>Чернігівська обл., м. Ніжин, вул Об'їжджа,56</t>
  </si>
  <si>
    <t>Ніжинська районна організація Народного руху України за єдність</t>
  </si>
  <si>
    <t>Сіменок Валентин Іванович,</t>
  </si>
  <si>
    <t>Чернігівська обл., Борзнянський р., м. Борзна, вул. П.Куліша,122</t>
  </si>
  <si>
    <t>Борзнянська районна організація партії "Союз"</t>
  </si>
  <si>
    <t>5/5</t>
  </si>
  <si>
    <t>Демченко Олег Васильович,</t>
  </si>
  <si>
    <t>Чернігівська обл., Борзнянський р., м. Борзна, вул.П.Куліша,104</t>
  </si>
  <si>
    <t>Борзнянська районна організація Народно-демократичної партії</t>
  </si>
  <si>
    <t>Колесова Тетяна Миколаївна,</t>
  </si>
  <si>
    <t>Чернігівська обл., Борзнянський р., м. Борзна, вул. 40р. Перемоги,32</t>
  </si>
  <si>
    <t>Борзнянська районна організація партії захисників Вітчизни</t>
  </si>
  <si>
    <t>Чернігівська обл., Борзнянський р., м. Борзна, вул. П.Куліша,104</t>
  </si>
  <si>
    <t>Кривоший Олександр Васильович,</t>
  </si>
  <si>
    <t>Чернігівська обл., Борзнянський р., м. Борзна, вул. Свердлова 19а</t>
  </si>
  <si>
    <t>Борзнянська районна організація політичної партії "Совість України"</t>
  </si>
  <si>
    <t>Артеменко Олег Аркадійович,</t>
  </si>
  <si>
    <t>Чернігівська обл., Борзнянський р., м. Борзна, вул. Леніна,7б/31</t>
  </si>
  <si>
    <t>Борзнянська районна організація Політичної партії "Вперед, Україно!"</t>
  </si>
  <si>
    <t>Артеменко Людмила Петрівна,</t>
  </si>
  <si>
    <t>Борзнянська міська організація Політичної партії "Вперед Україно!"</t>
  </si>
  <si>
    <t>Шалапуда Роман Борисович,</t>
  </si>
  <si>
    <t>Чернігівська обл., Борзнянський р., м. Борзна, вул. Г. Кирпоноса 84/1</t>
  </si>
  <si>
    <t>Борзнянська районна організація Української республіканської партії "Собор"</t>
  </si>
  <si>
    <t>Щербина Валерій Миколайович,</t>
  </si>
  <si>
    <t>Чернігівська обл., Борзнянський р., м. Борзна, вул. Дзержинського,3/2</t>
  </si>
  <si>
    <t>Борзнянська міська організація Української республіканської партії "Собор"</t>
  </si>
  <si>
    <t>Іванюк Володимир Іванович,</t>
  </si>
  <si>
    <t>Чернігівська обл., Борзнянський р., с. Велика Доч, вул. Робітнича,61</t>
  </si>
  <si>
    <t>Великодочинська  первинна парт. оргінізація Комуністичної партії України</t>
  </si>
  <si>
    <t>Маруніч Олена Миколаївна,</t>
  </si>
  <si>
    <t>Чернігівська обл., Борзнянський р., м. Борзна, вул. Крупської,29в</t>
  </si>
  <si>
    <t>Борзнянська міська організація Республіканської партії України</t>
  </si>
  <si>
    <t>Прядко Наталія Миколаївна,</t>
  </si>
  <si>
    <t>Чернігівська обл., Борзнянський р., м. Борзна, вул. Свердлова,15б</t>
  </si>
  <si>
    <t>Борзнянська районна організація Республіканської партії України</t>
  </si>
  <si>
    <t>Головань Ірина Андріївна,</t>
  </si>
  <si>
    <t>Чернігівська обл., Борзнянський р., с. Шаповалівка, вул. Радянська,41</t>
  </si>
  <si>
    <t>Шаповалівський первинний партійний осередок Республіканської партії України</t>
  </si>
  <si>
    <t>Ковальова Ольга Вікторівна,</t>
  </si>
  <si>
    <t>Чернігівська обл., Борзнянський р., с. Омбиш, вул. Комунарів,6</t>
  </si>
  <si>
    <t>Омбиський первинний партійний осередок Республіканської партії України</t>
  </si>
  <si>
    <t>Завгородній Сергій Іванович,</t>
  </si>
  <si>
    <t>Чернігівська обл., Борзнянський р., с. Мала Загорівка, вул. Миру,57</t>
  </si>
  <si>
    <t>Малозагорівський первинний осередок Соціал-демократичної партії України (об'єднаної)</t>
  </si>
  <si>
    <t>Деркач Лідія Володимирівна,</t>
  </si>
  <si>
    <t>Чернігівська обл., Борзнянський р., с. Велика Доч, вул. Шкільна,6</t>
  </si>
  <si>
    <t>Великодочинський первинний осередок Соціал-демократичної партії України (об'єднаної)</t>
  </si>
  <si>
    <t>Ходич Сергій Михайлович,</t>
  </si>
  <si>
    <t>Чернігівська обл., Борзнянський р., с. Плиски, вул. Шевченка,85</t>
  </si>
  <si>
    <t>Плисецький первинний осередок Соціал-демократичної партії України (об'єднаної)</t>
  </si>
  <si>
    <t>Дворнік Анатолій Михайлович,</t>
  </si>
  <si>
    <t>Чернігівська обл., Борзнянський р., м. Борзна, вул. Жовтнева,2в</t>
  </si>
  <si>
    <t>Борзнянський міський первинний осередок Української Народної партії</t>
  </si>
  <si>
    <t>Фесенко Галина Іванівна,</t>
  </si>
  <si>
    <t>Чернігівська обл., Борзнянський р., с. Шаповалівка, вул. Перемоги,15</t>
  </si>
  <si>
    <t>Шаповалівський первинний осередок Борзнянської районної парт. організації Української Народної партії</t>
  </si>
  <si>
    <t>Яремко Микола Володимирович,</t>
  </si>
  <si>
    <t>Чернігівська обл., Борзнянський р., с. Берестовець, вул. Червоний шлях,2</t>
  </si>
  <si>
    <t>Первинна партійна організація Народної партії с. Берестовець</t>
  </si>
  <si>
    <t>Фиштик Анна Сергіївна,</t>
  </si>
  <si>
    <t>Ядутинський первинний осередок Борзнянської районної партійної організації Української Народної партії</t>
  </si>
  <si>
    <t>Іваницький Микола Олександрович,</t>
  </si>
  <si>
    <t>Чернігівська обл., Борзнянський р., с. Високе, вул. Леніна, 6</t>
  </si>
  <si>
    <t>Первинна партійна організація Народної партії с. Високе</t>
  </si>
  <si>
    <t>Семена Микола Михайлович,</t>
  </si>
  <si>
    <t>Чернігівська обл., Борзнянський р., с. Комарівка</t>
  </si>
  <si>
    <t>первинний осередок Української Народної партії</t>
  </si>
  <si>
    <t>Клюй Петро Володимирович,</t>
  </si>
  <si>
    <t>Чернігівська обл., Борзнянський р., с. Нові Млини, вул. Гагаріна, 62а</t>
  </si>
  <si>
    <t>Первинна партійна організація Народної партії с. СВК "Калина" Нові Млини</t>
  </si>
  <si>
    <t>Кривець Володимир Васильович,</t>
  </si>
  <si>
    <t>Чернігівська обл., Борзнянський р., с. Оленівка</t>
  </si>
  <si>
    <t>Первинний осередок Української Народної партії</t>
  </si>
  <si>
    <t>Пилипенко Анатолій Григорович,</t>
  </si>
  <si>
    <t>Первинна партійна організація Народної партії системи райспоживспілки</t>
  </si>
  <si>
    <t>Кальченко Петро Іванович,</t>
  </si>
  <si>
    <t>Чернігівська обл., Борзнянський р., с. Берестовець, вул. Леніна, 37</t>
  </si>
  <si>
    <t>Берестовецький первинний осередок Української Народної партії</t>
  </si>
  <si>
    <t>Побожий Віктор Федорович,</t>
  </si>
  <si>
    <t>Чернігівська обл., Борзнянський р., с. Головеньки, вул. Інтернаціональна,30а</t>
  </si>
  <si>
    <t>Первинна партійна організація Народної партії с. Головеньки</t>
  </si>
  <si>
    <t>Чепа Микола Іванович,</t>
  </si>
  <si>
    <t>Чернігівська обл., Борзнянський р., м. Борзна, вул.Десняка,2а/3</t>
  </si>
  <si>
    <t>Забілівська первинна партійна організація Комуністичної партії України</t>
  </si>
  <si>
    <t>Зенченко Віра Іванівна,</t>
  </si>
  <si>
    <t>Чернігівська обл., Борзнянський р., с. Велика Загорівка, вул. Першотравнева,32</t>
  </si>
  <si>
    <t>Великозагорівський  первинний осередок Районної партійної оргінізації Всеукраїнського об'єднання " Батьківщина"</t>
  </si>
  <si>
    <t>Притула Наталія Миколаївна, голова</t>
  </si>
  <si>
    <t>Чернігівська обл., Борзнянський р., с. Плиски, вул. Шевченка,2а</t>
  </si>
  <si>
    <t>Борзнянська районна організація Народної партії</t>
  </si>
  <si>
    <t>Розинко Микола Левкович,</t>
  </si>
  <si>
    <t>Чернігівська обл., Борзнянський р., с. Шаповалівка, вул. Фрунзе,53</t>
  </si>
  <si>
    <t>Шаповалівський первинний осередок Районної партійної оргінізації Всеукраїнського об'єднання " Батьківщина"</t>
  </si>
  <si>
    <t>Степанець Олександр Олександрович,</t>
  </si>
  <si>
    <t>Чернігівська обл., Борзнянський р., м. Борзна, вул. П.Куліша, 115</t>
  </si>
  <si>
    <t>Борзнянська міська організація Народної партії</t>
  </si>
  <si>
    <t>Полоз Іван Петрович,</t>
  </si>
  <si>
    <t>Чернігівська обл., Борзнянський р., м. Борзна, вул. Г. Кирпоноса,1</t>
  </si>
  <si>
    <t>Борзнянський міський первинний осередок районної партійної оргінізації Всеукраїнського об'єднання " Батьківщина"</t>
  </si>
  <si>
    <t>Мохно Анатолій Андрійович,</t>
  </si>
  <si>
    <t>Чернігівська обл., Борзнянський р., с. Оленівка, вул. Шевченка,88</t>
  </si>
  <si>
    <t>Первинна партійна організація Народної партії в с. Оленівка</t>
  </si>
  <si>
    <t>Савченко Іван Захарович,</t>
  </si>
  <si>
    <t>Чернігівська обл., Борзнянський р., с. Шаповалівка, вул. Чапаєва,62</t>
  </si>
  <si>
    <t>Шаповалівська первинна партійна оргінізація Комуністичної партії України</t>
  </si>
  <si>
    <t>Мазур Валерій Григорович,</t>
  </si>
  <si>
    <t>Чернігівська обл., Борзнянський р., с. Забілівщина, вул. Радгоспна,1б</t>
  </si>
  <si>
    <t>Первинна партійна організація Народної партії в с. Забілівщина</t>
  </si>
  <si>
    <t>Федірко Володимир Степанович,</t>
  </si>
  <si>
    <t>Чернігівська обл., Борзнянський р., с. Комарівка, вул. Леніна,18</t>
  </si>
  <si>
    <t>Комарівська первинна партійна оргінізація Комуністичної партії України</t>
  </si>
  <si>
    <t>Губенко Василь Васильович,</t>
  </si>
  <si>
    <t>Чернігівська обл., Борзнянський р., с. Галайбине, вул. Щорса, 67</t>
  </si>
  <si>
    <t>Первинна партійна організація Народної партії в с. Галайбине</t>
  </si>
  <si>
    <t>Оніщук Степан Іванович,</t>
  </si>
  <si>
    <t>Чернігівська обл., Борзнянський р., с. Берестовець</t>
  </si>
  <si>
    <t>Берестовецька первинна парт. оргінізація Комуністичної партії України</t>
  </si>
  <si>
    <t>Солдаженкова Валентина петрівна,</t>
  </si>
  <si>
    <t>Чернігівська обл., вул.Савчука,11/153</t>
  </si>
  <si>
    <t>Первинна партійна організація №7 Чернігівської міської організації Республіканської партії україни</t>
  </si>
  <si>
    <t>Горілко Микола Миколайович,</t>
  </si>
  <si>
    <t>Чернігівська обл., Борзнянський р., с. Прачі, вул. Леніа, 35</t>
  </si>
  <si>
    <t>Первинна партійна організація Народної партії в с. Прачі</t>
  </si>
  <si>
    <t>Франчу Василь Трохимович,</t>
  </si>
  <si>
    <t>Чернігівська обл., Борзнянський р., с. Кинашівка, вул. 50 р. Жовтня,20</t>
  </si>
  <si>
    <t>Первинна партійна організація Народної партії в с. Кинашівка</t>
  </si>
  <si>
    <t>Слинько Ганна Павлівна,</t>
  </si>
  <si>
    <t>Чернігівська обл., м. Чернігів, вул. Шевченка,11/8</t>
  </si>
  <si>
    <t>Первинна партійна організація №6 Чернігівської міської організації Республіканської партії України</t>
  </si>
  <si>
    <t>Мазурок Іван Андрійович,</t>
  </si>
  <si>
    <t>Чернігівська обл., Борзнянський р., м. Борзна, вул. О.Десняка,23</t>
  </si>
  <si>
    <t>Первинна партійна організація Народної партії колективу працівників Борзнянського с/г технікуму</t>
  </si>
  <si>
    <t>Лукаш Ірина Миколаївна,</t>
  </si>
  <si>
    <t>Чернігівська обл., м. Чернігів, вул.Толстого,142/4</t>
  </si>
  <si>
    <t>Первинна партійна організація №5 Чернігівської міської організації Республіканської партії україни</t>
  </si>
  <si>
    <t>Горбонос Сергій Михайлович,</t>
  </si>
  <si>
    <t>Чернігівська обл., Борзнянський р., с. Красностав, вул. Кривошеївка,90</t>
  </si>
  <si>
    <t>Первинна партійна організація Народної партії в с. Красностав По СТОВ "Красноставське"</t>
  </si>
  <si>
    <t>Романенко Володимир Іванович,</t>
  </si>
  <si>
    <t>Чернігівська обл., Борзнянський р., с. Велика Загорівка, вул. Радгоспна, 1б</t>
  </si>
  <si>
    <t>Первинна партійна організація Народної партії в с. Велика Загорівка ВАГП "Великозагорівське"</t>
  </si>
  <si>
    <t>Лихошерст Віра Миколаївна,</t>
  </si>
  <si>
    <t>Чернігівська обл., м. Чернігів, вул.Бєлова27/3</t>
  </si>
  <si>
    <t>Первинна партійна організація №4 Чернігівської міської організації Республіканської партії України</t>
  </si>
  <si>
    <t>Якименко Василь Костянтинович,</t>
  </si>
  <si>
    <t>Борзнянська первинна організація №4 Народної партії</t>
  </si>
  <si>
    <t>Марченко Олександр Семенович,</t>
  </si>
  <si>
    <t>Чернігівська обл., Борзнянський р., с. Ядути, вул. Набережна,39</t>
  </si>
  <si>
    <t>Первинна партійна організація Народної партії в с. Ядути</t>
  </si>
  <si>
    <t>Коваленко Валерій Григорович,</t>
  </si>
  <si>
    <t>Чернігівська обл., Борзнянський р., с. Плиски, вул. Кірова, 21</t>
  </si>
  <si>
    <t>Первинна партійна організація Народної партії в с. Плиски</t>
  </si>
  <si>
    <t>Яковець Петро Федорович,</t>
  </si>
  <si>
    <t>Чернігівська обл., Борзнянський р., м. Борзна, вул. Г. Барвінок,7</t>
  </si>
  <si>
    <t>Первинна партійна організація Народної партії колективу управління сільського господарства</t>
  </si>
  <si>
    <t>Лукаш Раїса григорівна,</t>
  </si>
  <si>
    <t>Чернігівська обл., м. Чернігів, вул.Щорса,54/31</t>
  </si>
  <si>
    <t>Первинна партійна організація №3 Чернігівської міської організації Республіканської партії україни</t>
  </si>
  <si>
    <t>Галицький Іван Олександрович,</t>
  </si>
  <si>
    <t>Чернігівська обл., Борзнянський р., с. Велика Загорівка, вул. Братів Грищенків, 24</t>
  </si>
  <si>
    <t>Великозагорівський первинний осередок Соціал-Демократичної партії України(об'єднаної)</t>
  </si>
  <si>
    <t>Хавило Анатолій Федорович,</t>
  </si>
  <si>
    <t>Чернігівська обл., Борзнянський р., с. Красносільське, вул. Леніна,41</t>
  </si>
  <si>
    <t>Первинна партійна організація Народної партії в с. Красносільське</t>
  </si>
  <si>
    <t>Василенко Марія Максимівна,</t>
  </si>
  <si>
    <t>Чернігівська обл., вул.Піонерська,17</t>
  </si>
  <si>
    <t>Первинна партійна організація №2 Чернігівської міської організації Республіканської партії України</t>
  </si>
  <si>
    <t>Головань Анатолій Іванович,</t>
  </si>
  <si>
    <t>Чернігівська обл., Борзнянський р., с. Шаповалівка, вул. Фрунзе, 20</t>
  </si>
  <si>
    <t>Шаповалівський первинний осередок Соціал-Демократичної партії України(об'єднаної)</t>
  </si>
  <si>
    <t>Чернігівська обл., Борзнянський р., с. Степанівка, вул. Горького,1а</t>
  </si>
  <si>
    <t>Первинна партійна організація Народної партії в с. Степанівка</t>
  </si>
  <si>
    <t>Деркач Віктор Васильович,</t>
  </si>
  <si>
    <t>Чернігівська обл., Борзнянський р., с. Ядути, вул. Молодіжна, 4</t>
  </si>
  <si>
    <t>Ядутинський первинний осередок Соціал-Демократичної партії України(об'єднаної)</t>
  </si>
  <si>
    <t>Лень Ніна Анатоліївна,</t>
  </si>
  <si>
    <t>Чернігівська обл., Борзнянський р., с. Петрівка, вул. Шевченка,9</t>
  </si>
  <si>
    <t>Первинна партійна організація Народної партії в с.Петрівка</t>
  </si>
  <si>
    <t>Кидиба Богдана Анатоліївна,</t>
  </si>
  <si>
    <t>Чернігівська обл., м. Чернігів, вул.Кримська,56</t>
  </si>
  <si>
    <t>Первинна партійна організація №1 Чернігівської міської організації Республіканської партії України</t>
  </si>
  <si>
    <t>Олексієнко Микола Володимирович,</t>
  </si>
  <si>
    <t>Чернігівська обл., Борзнянський р., с. Прохори, вул. Куйбишева,113</t>
  </si>
  <si>
    <t>Первинна партійна організація Народної партії в с. Прохори</t>
  </si>
  <si>
    <t>Пустовіт Тетяна Федорівна,</t>
  </si>
  <si>
    <t>Чернігівська обл., м. Чернігів, вул.гетьмана Полуботка,18</t>
  </si>
  <si>
    <t>Первинний осередок №23 Новозаводської районної в м. Чернігові організації Єдиного Центру</t>
  </si>
  <si>
    <t>Кравченко Сергій Володимирович,</t>
  </si>
  <si>
    <t>Чернігівська обл., Борзнянський р., с. Велика Загорівка, вул. Леніна,5</t>
  </si>
  <si>
    <t>Первинна партійна організація Народної партії в с. Велика Загорівка СТОВ "Надія"</t>
  </si>
  <si>
    <t>Бенадік Володимир Олександрович,</t>
  </si>
  <si>
    <t>Чернігівська обл., Борзнянський р., м. Борзна, вул. П.Куліша,44</t>
  </si>
  <si>
    <t>Борзнянська міська організація Соціал-Демократичної партії України(об'єднаної)</t>
  </si>
  <si>
    <t>Галта Юрій Петрович,</t>
  </si>
  <si>
    <t>Чернігівська обл., м. Чернігів, вул.Гетьмана Полуботка,18</t>
  </si>
  <si>
    <t>Первинний осередок №1 Новозаводської районної в м.Чернігові організації Єдиного Центру</t>
  </si>
  <si>
    <t>Денисова Наталія Миколаївна,</t>
  </si>
  <si>
    <t>Чернігівська обл., м. Чернігів, вул. Г. Полуботка, 18</t>
  </si>
  <si>
    <t>Первинний осередок № 6 Новозаводської районної в м. Чернігові організації Єдиного Центру</t>
  </si>
  <si>
    <t>Федірко Сергій Миколайович,</t>
  </si>
  <si>
    <t>Чернігівська обл., Борзнянський р., с. Тростянка, вул. Леміша,17</t>
  </si>
  <si>
    <t>Первинна партійна організація Народної партії в с. Тростянка</t>
  </si>
  <si>
    <t>Євтушенко Дмитро Миколайович,</t>
  </si>
  <si>
    <t>Чернігівська обл., м. Чернігів, вул. Г.Полуботка, 18</t>
  </si>
  <si>
    <t>Первинний осередок № 15 Деснянської районної в м. Чернігові організації Єдиного Центру</t>
  </si>
  <si>
    <t>Гайдай Михайло Петрович,</t>
  </si>
  <si>
    <t>Первинний осередок № 4 Новозаводської районної в м. Чернігові організації Єдиного Центру</t>
  </si>
  <si>
    <t>Стебловська Наталія Миколаївна,</t>
  </si>
  <si>
    <t>Первинний осередок № 22 Новозаводської районної в м. Чернігові організації Єдиного Центру</t>
  </si>
  <si>
    <t>Пушкар Надія Йосипівна, Голова районної в місті організації</t>
  </si>
  <si>
    <t>14030, Чернігівська обл., м. Чернігів, вул. Рокосовського, 6-А, кв. 150</t>
  </si>
  <si>
    <t>Деснянська районна в м. Чернігові організація Народної Партії</t>
  </si>
  <si>
    <t>Жабинська Анна Юріївна,</t>
  </si>
  <si>
    <t>Чернігівська обл., м. Чернігів, пр-т Миру, буд. 271, кв. 5</t>
  </si>
  <si>
    <t>Первинна організація №70 Деснянської районної в м.Чернігові організації Партії регіонів</t>
  </si>
  <si>
    <t>Чемериський Павло Максимович,</t>
  </si>
  <si>
    <t>Первинний осередок № 13 Новозаводської районної в м. Чернігові організації Єдиного Центру</t>
  </si>
  <si>
    <t>Ємильянова Наталія Віталіївна,</t>
  </si>
  <si>
    <t>Чернігівська обл., м. Чернігів, вул. Горького, буд.17,кв.16</t>
  </si>
  <si>
    <t>Первинна організація №73 Деснянської районної в м.Чернігові організації Партії регіонів</t>
  </si>
  <si>
    <t>Катеринич Сергій  Миколайович,</t>
  </si>
  <si>
    <t>Чернігівська обл., м. Чернігів, вул. Геетьмана Полуботка 18</t>
  </si>
  <si>
    <t>Первинний осередок № 35 Деснянської районної в м. Чернігові організації Єдиного Центру</t>
  </si>
  <si>
    <t>Маслова Наталія Олександрівна,</t>
  </si>
  <si>
    <t>Первинний осередок № 14 Новозаводської районної в м. Чернігові організації Єдиного Центру</t>
  </si>
  <si>
    <t>Коваль Анатолій Федорович,</t>
  </si>
  <si>
    <t>Первинна організація №11 Деснянської районної в м.Черніігові організації політичної партії "Народний союз Наша Україна"</t>
  </si>
  <si>
    <t>Богданович Наталія Михайлівна,</t>
  </si>
  <si>
    <t>Чернігівська обл., м. Чернігів, пров. Широкий, буд. 9, кв. 1</t>
  </si>
  <si>
    <t>Первинна партійна  організація №11 Новозаводської районної в м.Чернігові організації Народної партії</t>
  </si>
  <si>
    <t>Багіна Тамара Леонтіївна,</t>
  </si>
  <si>
    <t>Чернігівська обл., м. Чернігів, вул. Бєлова, 23,корп. 4,кв. 6</t>
  </si>
  <si>
    <t>Первинна партійна  організація №10 Новозаводської районної в м.Чернігові організації Народної партії</t>
  </si>
  <si>
    <t>Євтушенко Ірина Петрівна,</t>
  </si>
  <si>
    <t>Чернігівська обл., м. Чернігів, вул. Шевчука, 11</t>
  </si>
  <si>
    <t>Первинна партійна  організація №32 Новозаводської районної в м.Чернігові організації Народної партії</t>
  </si>
  <si>
    <t>Ковтун Віталій  Валерійович,</t>
  </si>
  <si>
    <t>Чернігівська обл., м. Чернігів, вул. Самострова 33а, кв.3</t>
  </si>
  <si>
    <t>Новозаводська районна в м.Чернігові партійна організація Всеукраїнської партії Народної довіри</t>
  </si>
  <si>
    <t>Мартиненко Павло Єгорович,</t>
  </si>
  <si>
    <t>Чернігівська обл., м. Чернігів, вул. Пушкіна,30 кв.66</t>
  </si>
  <si>
    <t>Деснянська районна в м.Чернігові партійна організація Всеукраїнської партії Народної Довіри</t>
  </si>
  <si>
    <t>Бичок Наталія Іванівна,</t>
  </si>
  <si>
    <t>Чернігівська обл., м. Чернігів, вул. Щорса 78/48</t>
  </si>
  <si>
    <t>Первинна партійна  організація №31 Новозаводської районної в м.Чернігові організації Народної партії</t>
  </si>
  <si>
    <t>Авраменко Олена Володимирівна,</t>
  </si>
  <si>
    <t>Чернігівська обл., м. Чернігів, вул. Шевченка,110/69</t>
  </si>
  <si>
    <t>Первинна партійна організація №10 Чернігвської міської організації Республіканської партії україни</t>
  </si>
  <si>
    <t>шарий дмитро Володимирович,</t>
  </si>
  <si>
    <t>Чернігівська обл., м. Чернігів, вул.Бєлова,5/51</t>
  </si>
  <si>
    <t>Первинна партійна організація №9 Чернігівської міської організації Республіканської партії україни</t>
  </si>
  <si>
    <t>Марущенко Віра Василівна,</t>
  </si>
  <si>
    <t>Первинний осередок № 63 Деснянської районної в м. Чернігові організації Єдиного Центру</t>
  </si>
  <si>
    <t>Рудовська Тетяна Анатоліївна,</t>
  </si>
  <si>
    <t>Чернігівська обл., м. Чернігів, пр-т Перемоги 102/74</t>
  </si>
  <si>
    <t>Первинна партійна  організація №38 Деснянської районної в м.Чернігові організації Народної партії</t>
  </si>
  <si>
    <t>Акулевич Вячеслав Степанович,</t>
  </si>
  <si>
    <t>Чернігівська обл., м. Чернігів, вул.Доценко,24/229</t>
  </si>
  <si>
    <t>Первинна партійна організація №8 Чернігівської міської організації Республіканської партії України</t>
  </si>
  <si>
    <t>Іваненко Олександр Борисович,</t>
  </si>
  <si>
    <t>Чернігівська обл., м. Чернігів, пр-т Миру, 271а/50</t>
  </si>
  <si>
    <t>Первинна партійна  організація №37 Деснянської районної в м.Чернігові організації Народної партії</t>
  </si>
  <si>
    <t>Гетеулін Максим Святославович,</t>
  </si>
  <si>
    <t>Чернігівська обл., м. Чернігів, вул.савчука,1/28</t>
  </si>
  <si>
    <t>Чернігівська міська організація політичної партії "Держава"</t>
  </si>
  <si>
    <t>гаврилей О.І.,</t>
  </si>
  <si>
    <t>Чернігівська обл., м. Чернігів, пр-кт Миру,21а,к.71</t>
  </si>
  <si>
    <t>Чернігівська міська організація Республіканської партії України</t>
  </si>
  <si>
    <t>Піщолка Людмила Іванівна,</t>
  </si>
  <si>
    <t>Чернігівська обл., м. Чернігів, вул. Володимирська б. 12,кв. 2</t>
  </si>
  <si>
    <t>Первинна партійна  організація №21 Деснянської районної в м.Чернігові організації Народної партії</t>
  </si>
  <si>
    <t>Радченко Любов Іванівна,</t>
  </si>
  <si>
    <t>Чернігівська міська організація Народного Союзу "Наша Україна"</t>
  </si>
  <si>
    <t>Бельський Олександр Миколайович,</t>
  </si>
  <si>
    <t>Чернігівська обл., м. Чернігів, вул. Білова ,30/41</t>
  </si>
  <si>
    <t>Первинна партійна організація № 58 Деснянської районної партійної організації Соціалістичної партії України</t>
  </si>
  <si>
    <t>Дзюб Тетяни Генадіївни,</t>
  </si>
  <si>
    <t>Чернігівська обл., м. Чернігів, вул. Серьожнікова,буд.2,кв. 29</t>
  </si>
  <si>
    <t>Первинна партійна  організація №19 Деснянської районної в м.Чернігові організації Народної партії</t>
  </si>
  <si>
    <t>Ходило Олександр михайлович,</t>
  </si>
  <si>
    <t>Чернігівська обл., м. Чернігів, вул.Освіти,6/45</t>
  </si>
  <si>
    <t>Чернігівська міська партійна організація партії "Наш дім Україна"</t>
  </si>
  <si>
    <t>Льовочкін Юрій Олександрович,</t>
  </si>
  <si>
    <t>Чернігівська обл., м. Чернігів, вул. Рокосовського, буд. 70, кв. 6</t>
  </si>
  <si>
    <t>Первинна партійна  організація №18 Деснянської районної в м.Чернігові організації Народної партії</t>
  </si>
  <si>
    <t>Ковтун Віталій Валерійович, Голова місцевої партійної організації</t>
  </si>
  <si>
    <t>Чернігівська обл., м. Чернігів, вул. Комсомольська,23</t>
  </si>
  <si>
    <t>Чернігівська міська партійна організація Всеукраїнської партії Народної Довіри</t>
  </si>
  <si>
    <t>Коваль Тамара Олексіївна,</t>
  </si>
  <si>
    <t>Чернігівська обл., м. Чернігів, вул. 1 Гвардійської Армії,25а,кв.77</t>
  </si>
  <si>
    <t>Первинна партійна  організація №14 Деснянської районної в м.Чернігові організації Народної партії</t>
  </si>
  <si>
    <t>Сидоренко Лідія Віталіївна,</t>
  </si>
  <si>
    <t>Чернігівська обл., м. Чернігів, вул. Доценка 25В/30</t>
  </si>
  <si>
    <t>Первинна партійна організація № 59 Деснянської районної партійної організації Соціалістичної партії України</t>
  </si>
  <si>
    <t>Рябко Борис Іванович,</t>
  </si>
  <si>
    <t>Чернігівська обл., м. Чернігів, вул.Борисенко .29-А/78</t>
  </si>
  <si>
    <t>Новозаводська районна м.Чернігова організація Української республіканської партії "Собор"</t>
  </si>
  <si>
    <t>Савенко Валентина Миколаївна,</t>
  </si>
  <si>
    <t>Чернігівська обл., м. Чернігів, пр. Перемоги з № 123А/14</t>
  </si>
  <si>
    <t>Первинна партійна організація № 60 Деснянської районної партійної організації Соціалістичної партії України</t>
  </si>
  <si>
    <t>Орел Світлана Михайлівна,</t>
  </si>
  <si>
    <t>Чернігівська обл., м. Чернігів, вул. 1 Гвардійської Армії,25а,кв. 77</t>
  </si>
  <si>
    <t>Первинна партійна  організація №13 Деснянської районної в м.Чернігові організації Народної партії</t>
  </si>
  <si>
    <t>Селіванова Наталія Михайлівна,</t>
  </si>
  <si>
    <t>Чернігівська обл., м. Чернігів, вул.Рокосовського,20-А/68</t>
  </si>
  <si>
    <t>Деснянська районна м.Чернігова організація Української республіканської партії "Собор"</t>
  </si>
  <si>
    <t>Фісун Микола Васильович,</t>
  </si>
  <si>
    <t>Чернігівська обл., м. Чернігів, вул.Войкова,49 корп. 2 кв. 39</t>
  </si>
  <si>
    <t>Новозаводська районна організація м.Чернігова Партії розбудови, правозахисту недержавних організацій України - Партії Правозахисту"</t>
  </si>
  <si>
    <t>Єфімова Марія Степанівна,</t>
  </si>
  <si>
    <t>Чернігівська обл., м. Чернігів, вул. Курганна, 19</t>
  </si>
  <si>
    <t>Первинна партійна  організація №20 Деснянської районної в м.Чернігові організації Народної партії</t>
  </si>
  <si>
    <t>Улибін Євгеній Павлович,</t>
  </si>
  <si>
    <t>Чернігівська обл., м. Чернігів, пр-кт Миру,180а/1</t>
  </si>
  <si>
    <t>Деснянська районна організація  м.Чернігова Партії розбудови, правозахисту недержавних організацій України "Партії правозахисту"</t>
  </si>
  <si>
    <t>Кузнєцова Валентина Павлівна,</t>
  </si>
  <si>
    <t>Чернігівська обл., м. Чернігів, вул. 50 років ВЛКСМ, 6 кв. 48</t>
  </si>
  <si>
    <t>Первинна партійна  організація №1 Новозаводської районної в м.Чернігові організації Партії пенсіонерів України</t>
  </si>
  <si>
    <t>Іценко Олена Леонідівна,</t>
  </si>
  <si>
    <t>Ічнянська міська організація Народно-демократичної партії</t>
  </si>
  <si>
    <t>Козлов Віктор Михайлович,</t>
  </si>
  <si>
    <t>Чернігівська міська організація Партії розбудови, правозахисту недержавних організацій україни-"Партії правозахисту"</t>
  </si>
  <si>
    <t>Ткачов Олександр Якович,</t>
  </si>
  <si>
    <t>Чернігівська обл., м. Чернігів, вул. Горького 84,124</t>
  </si>
  <si>
    <t>Первинна партійна  організація №4  Деснянської районної в м.Чернігові організації Партії пенсіонерів України</t>
  </si>
  <si>
    <t>Любченко Леонід Мефодійович,</t>
  </si>
  <si>
    <t>Чернігівська обл., м. Чернігів, вул. Щорса, 4</t>
  </si>
  <si>
    <t>Первинний осередок №14 Деснянської районної організації Української Народної Нартії</t>
  </si>
  <si>
    <t>Бородуля Катерина Михайлівна,</t>
  </si>
  <si>
    <t>Первинний осередок №13 Деснянської районної організації Української Народної Партії</t>
  </si>
  <si>
    <t>Льохіна Анастасія Іванівна,</t>
  </si>
  <si>
    <t>Первинний осередок №19 Деснянської районної в м. Чернігові організації Селянської партії України</t>
  </si>
  <si>
    <t>Єрема Віктор Іванович,</t>
  </si>
  <si>
    <t>Чернігівська обл., м. Чернігів, вул.Л.Чайкіної,12/9</t>
  </si>
  <si>
    <t>Чернігівська міська організація політичної партії "Трудова Україна"</t>
  </si>
  <si>
    <t>свириденко Наталія Вікторовна,</t>
  </si>
  <si>
    <t>Чернігівська обл., м. Чернігів, вул.Толстого,154,а</t>
  </si>
  <si>
    <t>Чернігівська міська партійна організація  партії "Союз"</t>
  </si>
  <si>
    <t>Пінхусович Олександр Володимирович,</t>
  </si>
  <si>
    <t>Чернігівська обл., м. Чернігів, вул. Червоногвардійська 27/67</t>
  </si>
  <si>
    <t>Первинна партійна  організація №5  Деснянської районної в м.Чернігові організації Партії пенсіонерів України</t>
  </si>
  <si>
    <t>Квак Антоніна Андріївна,</t>
  </si>
  <si>
    <t>Чернігівська обл., м. Чернігів, вул. Рокосовського, 23 кв. 7</t>
  </si>
  <si>
    <t>Первинна партійна  організація №2 Деснянської районної в м.Чернігові організації Партії пенсіонерів України</t>
  </si>
  <si>
    <t>Гагіна Вікторія Іванівна,</t>
  </si>
  <si>
    <t>Чернігівська обл., м. Чернігів, пр-т Миру №157а, кв. 61</t>
  </si>
  <si>
    <t>Первинна партійна  організація №1 Деснянської районної в м.Чернігові організації Партії пенсіонерів України</t>
  </si>
  <si>
    <t>81/177</t>
  </si>
  <si>
    <t>Огей Володимир Миколайович,</t>
  </si>
  <si>
    <t>Чернігівська обл., м. Чернігів, вул. Рокосовського, 20</t>
  </si>
  <si>
    <t>Деснянська районна  організація  Комуністичної партії України м. Чернігова</t>
  </si>
  <si>
    <t>Омельяненко Вячеслав Петрович,</t>
  </si>
  <si>
    <t>Первинний осередок №16 Деснянської районної в м. Чернігові організації Селянської партії України</t>
  </si>
  <si>
    <t>Терещенко Ірина Юріївна,</t>
  </si>
  <si>
    <t>Чернігівська обл., м. Чернігів, вул. Г.Полуботка, 5/30</t>
  </si>
  <si>
    <t>Деснянська районна партійна організація м. Чернігова Республіканської партії України</t>
  </si>
  <si>
    <t>Довженок Дмитро Сергійович,</t>
  </si>
  <si>
    <t>Чернігівська обл., м. Чернігів, вул. Щорса 32, кв. 62</t>
  </si>
  <si>
    <t>Первинна партійна організація №20 Новозаводської районної в м. Чернігові організації Народної партії</t>
  </si>
  <si>
    <t>Яненко Сергій Анатолійович,</t>
  </si>
  <si>
    <t>Чернігівська обл., м. Чернігів, вул. Шевченка 106/81</t>
  </si>
  <si>
    <t>Новозаводська районна партійна організація м. Чернігова Республіканської партії України</t>
  </si>
  <si>
    <t>Гаврилова Ірина Михайлівна,</t>
  </si>
  <si>
    <t>Чернігівська обл., м. Чернігів, вул. Жабинського 28/1</t>
  </si>
  <si>
    <t>Первинна партійна організація №19 Новозаводської районної в м. Чернігові організації Народної партії</t>
  </si>
  <si>
    <t>Очерет Тамара Михайлівна,</t>
  </si>
  <si>
    <t>Чернігівська обл., м. Чернігів, вул. Котляревського 4/89</t>
  </si>
  <si>
    <t>Первинна партійна організація №18 Новозаводської районної в м. Чернігові організації Народної партії</t>
  </si>
  <si>
    <t>Ісаєнко Володимир Пилипович,</t>
  </si>
  <si>
    <t>Чернігівська обл., м. Чернігів, пр-т. Перемоги, 25/39</t>
  </si>
  <si>
    <t>Первинна партійна організація №17 Новозаводської районної в м. Чернігові організації Народної партії</t>
  </si>
  <si>
    <t>Попок Іван Дмитрович,</t>
  </si>
  <si>
    <t>Чернігівська обл., м. Чернігів, пр-кт Перемоги,15</t>
  </si>
  <si>
    <t>Новозаводська районна в м.Чернігові організація партії "Єдина Україна"</t>
  </si>
  <si>
    <t>Бакуревич Людмила Миколаївна,</t>
  </si>
  <si>
    <t>Чернігівська обл., м. Чернігів, вул. Пролетарський гай, 13</t>
  </si>
  <si>
    <t>Первинна партійна організація №16 Новозаводської районної в м. Чернігові організації Народної партії</t>
  </si>
  <si>
    <t>Серб Анатолій Петрович,</t>
  </si>
  <si>
    <t>Чернігівська обл., м. Чернігів, вул.Київська,5/56</t>
  </si>
  <si>
    <t>Деснянська районна в м.Чернігові організація партії "Єдина Україна"</t>
  </si>
  <si>
    <t>Хмельновська Наталія Михайлівна,</t>
  </si>
  <si>
    <t>Чернігівська обл., м. Чернігів, вул. Пухова 148/80</t>
  </si>
  <si>
    <t>Первинна партійна організація №15 Новозаводської районної в м. Чернігові організації Народної партії</t>
  </si>
  <si>
    <t>Гутарев Михайло Степанович,</t>
  </si>
  <si>
    <t>Чернігівська обл., м. Чернігів, вул.Київська,17</t>
  </si>
  <si>
    <t>Деснянська районна організація м.Чернігова Партії "Відродження"</t>
  </si>
  <si>
    <t>Щербина Ганна Михайлівна,</t>
  </si>
  <si>
    <t>Чернігівська обл., м. Чернігів, вул. Гагаріна буд.9А/58</t>
  </si>
  <si>
    <t>Первинна партійна організація №14 Новозаводської районної в м. Чернігові організації Народної партії</t>
  </si>
  <si>
    <t>Лазарь Олександр Миколайович,</t>
  </si>
  <si>
    <t>Чернігівська обл., м. Чернігів, вул.Рокосовського,48кв.28</t>
  </si>
  <si>
    <t>Чернігівська міська партійна організація Всеукраїнської політичної партії "Братство"</t>
  </si>
  <si>
    <t>Войтенко Людмила Георгіївна,</t>
  </si>
  <si>
    <t>Чернігівська обл., м. Чернігів, вул. Київська 2, кв. 97</t>
  </si>
  <si>
    <t>Первинна організація №11 Чернігівської міської організації Партії регіонів</t>
  </si>
  <si>
    <t>Николєнко Вячеслав Миколайович,</t>
  </si>
  <si>
    <t>Чернігівська обл., м. Чернігів, вул. Любецька 7, кв. 21</t>
  </si>
  <si>
    <t>Первинна організація № 26 Чернігівської міської організації Партії регіонів</t>
  </si>
  <si>
    <t>Мартинець Василь Васильович,</t>
  </si>
  <si>
    <t>Чернігівська обл., м. Чернігів, вул.Савчука,7</t>
  </si>
  <si>
    <t>Деснянська первинна партійна організація № 2 м.Чернігова Всеукраїнської політичної партії "Братство"</t>
  </si>
  <si>
    <t>Чернігівська обл., вул.Рокосовського,48кв.28</t>
  </si>
  <si>
    <t>Деснянська первинна партійна організація №1 м.Чернігова Всеукраїнської політичної партії "Братство"</t>
  </si>
  <si>
    <t>Маневич Олексій Робертович,</t>
  </si>
  <si>
    <t>Деснянська районна в м.Чернігові організація Народного союзу "Наша Україна"</t>
  </si>
  <si>
    <t>Шляхович Іван Авенірович,</t>
  </si>
  <si>
    <t>Чернігівська обл., м. Чернігів, пр-кт перемоги.127</t>
  </si>
  <si>
    <t>Новозаводська районна в м.Чернігові організація Народного союзу "Наша Україна"</t>
  </si>
  <si>
    <t>Шевчук Світлана Володимирівна,</t>
  </si>
  <si>
    <t>Первинна партійна організація № 2 Деснянської районної в м. Чернігові організації Всеукраїнського об'єднання "Батьківщина"</t>
  </si>
  <si>
    <t>Сапунова Ольга Григорівна,</t>
  </si>
  <si>
    <t>Чернігівська обл., м. Чернігів, вул. Незалежності 40/32</t>
  </si>
  <si>
    <t>Первинна партійна організація № 3 Новозаводської районної в м.Чернігові організації Партії Пенсіонерів України</t>
  </si>
  <si>
    <t>Шаров Віктор Володимирович,</t>
  </si>
  <si>
    <t>Чернігівська обл., м. Чернігів, вул. Д.Ібаррурі 87/59</t>
  </si>
  <si>
    <t>Первинна партійна організація № 3 Деснянської районної в м.Чернігові організації Партії Пенсіонерів України</t>
  </si>
  <si>
    <t>Примаков Володимир Олександрович,</t>
  </si>
  <si>
    <t>Чернігівська обл., м. Чернігів, вул. Гайдара 52</t>
  </si>
  <si>
    <t>Первинна партійна організація № 2 Новозаводської районної в м.Чернігові організації Партії Пенсіонерів України</t>
  </si>
  <si>
    <t>Рудецький Леонід Григорович,</t>
  </si>
  <si>
    <t>Чернігівська обл., м. Чернігів, вул. Гомельська 8</t>
  </si>
  <si>
    <t>Первинна партійна організація № 5 Новозаводської районної в м.Чернігові організації Партії Пенсіонерів України</t>
  </si>
  <si>
    <t>Косенко Тетяна Олександрівна,</t>
  </si>
  <si>
    <t>Чернігівська обл., м. Чернігів, вул. Соснова,65/2,</t>
  </si>
  <si>
    <t>Первинна партійна організація № 6 Деснянської районної в м.Чернігові організації Партії Пенсіонерів України</t>
  </si>
  <si>
    <t>Семикіна Ольга Йосипівна,</t>
  </si>
  <si>
    <t>Чернігівська обл., м. Чернігів, вул. Кругова 55</t>
  </si>
  <si>
    <t>Первинна організація №1 Новозаводської районної в м. Чернігові організації Політичної партї "Вперед, Україно!"</t>
  </si>
  <si>
    <t>Шрамченко Костянтин Леонідович,</t>
  </si>
  <si>
    <t>Чернігівська обл., м. Чернігів, вул. Волковича 15/15</t>
  </si>
  <si>
    <t>Первинна партійна організація № 9 Деснянської районної в м.Чернігові організації Партії Пенсіонерів України</t>
  </si>
  <si>
    <t>Давидов Вадим Володимирович,</t>
  </si>
  <si>
    <t>Чернігівська обл., м. Чернігів, вул. Матросова №7</t>
  </si>
  <si>
    <t>Первинна партійна організація № 8 Деснянської районної в м.Чернігові організації Партії Пенсіонерів України</t>
  </si>
  <si>
    <t>Гмирянська Ганна Іванівна,</t>
  </si>
  <si>
    <t>Чернігівська обл., м. Чернігів, вул. Гетьмана Полуботка, 80/49</t>
  </si>
  <si>
    <t>Первинна партійна організація № 7 Деснянської районної в м.Чернігові організації Партії Пенсіонерів України</t>
  </si>
  <si>
    <t>Лавренко Алла Миколаївна,</t>
  </si>
  <si>
    <t>Чернігівська обл., вул. Слобідська 56/4</t>
  </si>
  <si>
    <t>Первинна партійна організація № 6 Новозаводської районної в м.Чернігові організації Партії Пенсіонерів України</t>
  </si>
  <si>
    <t>Мінусов Дмитро Михайлович, Голова</t>
  </si>
  <si>
    <t>Чернігівська обл., м. Чернігів, вул. Горького 23,кімн.210</t>
  </si>
  <si>
    <t>Первинна організація № 17 Чернігівської міської організації Партії регіонів</t>
  </si>
  <si>
    <t>Яненко Ігор Вадимович,</t>
  </si>
  <si>
    <t>Чернігівська обл., м. Чернігів, вул. Текстильників 12/4</t>
  </si>
  <si>
    <t>Первинна організація № 42 Чернігівської міської організації Партії регіонів</t>
  </si>
  <si>
    <t>Грекова Ніна Михайлівна, Голова первинної організації</t>
  </si>
  <si>
    <t>Чернігівська обл., м. Чернігів, вул. Мстиславська, 179/80</t>
  </si>
  <si>
    <t>Первинна організація № 6 Чернігівської міської організації Партії регіонів</t>
  </si>
  <si>
    <t>Коломійчук Григорій Васильович,</t>
  </si>
  <si>
    <t>Чернігівська обл., м. Чернігів, Жабинського 13</t>
  </si>
  <si>
    <t>Первинна організація № 40 Чернігівської міської організації Партії регіонів</t>
  </si>
  <si>
    <t>Резнікова Надія Іванівна,</t>
  </si>
  <si>
    <t>Чернігівська обл., м. Чернігів, Горького,23/205</t>
  </si>
  <si>
    <t>Первинна організація № 38 Чернігівської міської організації Партії регіонів</t>
  </si>
  <si>
    <t>Анищенко Людмила Миколаївна,</t>
  </si>
  <si>
    <t>Чернігівська обл., м. Чернігів, вул. Прокоповича, 15</t>
  </si>
  <si>
    <t>Первинна партійна організація №12 Новозаводської районної в м.Чернігові  організації Народної партії</t>
  </si>
  <si>
    <t>Шеремет Олег Семенович,</t>
  </si>
  <si>
    <t>Чернігівська обл., м. Чернігів, вул. Стрілецька 1/20</t>
  </si>
  <si>
    <t>Первинна організація № 32 Чернігівської міської організації Партії регіонів</t>
  </si>
  <si>
    <t>Гетманчук Алла Михайлівна,</t>
  </si>
  <si>
    <t>Чернігівська обл., м. Чернігів, вул. Красносільського 79, кв. 11</t>
  </si>
  <si>
    <t>Первинна партійна організація №13 Новозаводської районної в м.Чернігові  організації Народної партії</t>
  </si>
  <si>
    <t>Єрко Юрій Петрович,</t>
  </si>
  <si>
    <t>Деснянська районна в м. Чернігові організація Політичної партії "Всеукраїнський патріотичний союз"</t>
  </si>
  <si>
    <t>Лахненко Сергій Миколайович,</t>
  </si>
  <si>
    <t>Чернігівська міська організація політичної партії "Всеукраїнський патріотичний союз"</t>
  </si>
  <si>
    <t>Головченко Тетяна Іванівна,</t>
  </si>
  <si>
    <t>Чернігівська обл., м. Чернігів, вул. Музична 18/8</t>
  </si>
  <si>
    <t>Первинна партійна організація №38 Новозаводської районної партійної організації Соціалістичної партії України</t>
  </si>
  <si>
    <t>Дьоміна Світлана Миколаївна,</t>
  </si>
  <si>
    <t>Чернігівська обл., м. Чернігів, просп. Перемоги 37/12</t>
  </si>
  <si>
    <t>Первинна організація № 44 Чернігівської міської організації Партії регіонів</t>
  </si>
  <si>
    <t>Петрова Тамара Іванівна,</t>
  </si>
  <si>
    <t>Чернігівська обл., м. Чернігів, вул. Коцюбинського 39</t>
  </si>
  <si>
    <t>Первинна партійна організація №37 Новозаводської районної партійної організації Соціалістичної партії України</t>
  </si>
  <si>
    <t>105/131</t>
  </si>
  <si>
    <t>Млинець Олександр Вікторович, голова</t>
  </si>
  <si>
    <t>Деснянська районна м. Чернігова організація Народно-демократичної партії</t>
  </si>
  <si>
    <t>Куземко Сергій Миколайович, Голова</t>
  </si>
  <si>
    <t>Чернігівська обл., м. Чернігів, вул. Жовтнева 21</t>
  </si>
  <si>
    <t>Первинна організація № 10 Чернігівської міської організації Партії регіонів</t>
  </si>
  <si>
    <t>Сірик Ірина Ігорівна,</t>
  </si>
  <si>
    <t>Чернігівська обл., м. Чернігів, вул. Любецька 9А/27</t>
  </si>
  <si>
    <t>Первинна партійна організація №36 Новозаводської районної партійної організації Соціалістичної партії України</t>
  </si>
  <si>
    <t>Стах Артем Юрійович,</t>
  </si>
  <si>
    <t>Чернігівська обл., м. Чернігів, вул. Київська, буд. 14а, к.206</t>
  </si>
  <si>
    <t>Первинна організація № 45 Чернігівської міської організації Партії регіонів</t>
  </si>
  <si>
    <t>Кутепов Дмитро Вячеславович,</t>
  </si>
  <si>
    <t>Чернігівська обл., м. Чернігів, вул. Богунського 46/45</t>
  </si>
  <si>
    <t>Первинна організація № 49 Чернігівської міської організації Партії регіонів</t>
  </si>
  <si>
    <t>Скорик Сергій Дмитрович,</t>
  </si>
  <si>
    <t>Чернігівська обл., м. Чернігів, вул.П'ятницька,80кв.80</t>
  </si>
  <si>
    <t>Чернігівська міська партійна організація політичної партії "Совість України"</t>
  </si>
  <si>
    <t>Фрол Валентина Андріївна,</t>
  </si>
  <si>
    <t>Чернігівська обл., м. Чернігів, вул. Пухова 138/11</t>
  </si>
  <si>
    <t>Первинна партійна організація №62 Деснянської районної партійної організації Соціалістичної партії України</t>
  </si>
  <si>
    <t>Івлєва Лариса Олексіївна,</t>
  </si>
  <si>
    <t>Чернігівська обл., м. Чернігів, 1 пров. Ворошилова</t>
  </si>
  <si>
    <t>Первинна організація № 52 Чернігівської міської організації Партії регіонів</t>
  </si>
  <si>
    <t>Овсянникова Ніна Вікторівна,</t>
  </si>
  <si>
    <t>Чернігівська обл., м. Чернігів, вул. Космонавтів 12/86</t>
  </si>
  <si>
    <t>Первинна партійна організація №61 Деснянської районної партійної організації Соціалістичної партії України</t>
  </si>
  <si>
    <t>Камінський Володимир Анатолійович,</t>
  </si>
  <si>
    <t>Чернігівська обл., м. Чернігів, вул.Любецька,17</t>
  </si>
  <si>
    <t>Чернігівська міська організація політичної партії "Народна Самооборона"</t>
  </si>
  <si>
    <t>Коновалов Ігор Олегович,</t>
  </si>
  <si>
    <t>Чернігівська обл., м. Чернігів, Шевченка 15 к.409</t>
  </si>
  <si>
    <t>Первинна організація № 51 Чернігівської міської організації Партії регіонів</t>
  </si>
  <si>
    <t>Фіногенов Михайло Петрович,</t>
  </si>
  <si>
    <t>Чернігівська обл., м. Чернігів, вул. Папанівців 18А/406</t>
  </si>
  <si>
    <t>Первинна партійна організація №44 Новозаводської районної партійної організації Соціалістичної партії України</t>
  </si>
  <si>
    <t>Лашин Юрій Анатолійович,</t>
  </si>
  <si>
    <t>Чернігівська обл., м. Чернігів, вул. Сіверська 7</t>
  </si>
  <si>
    <t>Первинна організація № 50 Чернігівської міської організації Партії регіонів</t>
  </si>
  <si>
    <t>Казимир Людмила Іванівна,</t>
  </si>
  <si>
    <t>Чернігівська обл., м. Чернігів, вул. Жовтнева, 24</t>
  </si>
  <si>
    <t>Новозаводська  районна в м.Чернігові організація політичної партії "Народна Самооборона"</t>
  </si>
  <si>
    <t>Первинна партійна організація №43 Новозаводської районної партійної організації Соціалістичної партії України</t>
  </si>
  <si>
    <t>Єфремов Ігор Вікторович, голова</t>
  </si>
  <si>
    <t>Чернігівська обл., м. Чернігів, вул. Мстиславська, буд.169, кв.16</t>
  </si>
  <si>
    <t>Первинна організація № 55 Чернігівської міської організації Партії регіонів</t>
  </si>
  <si>
    <t>Стеченко Сергій Сергійович,</t>
  </si>
  <si>
    <t>Чернігівська обл., м. Чернігів, вул.Шевченка,41кв.9</t>
  </si>
  <si>
    <t>Деснянська районна в м.Чернігові організація політичної партії "Народна Самооборона"</t>
  </si>
  <si>
    <t>Мошко Алла Миколаївна, голова</t>
  </si>
  <si>
    <t>Чернігівська обл., м. Чернігів, вул. Корольова, 16/11</t>
  </si>
  <si>
    <t>Первинна організація № 54 Чернігівської міської організації Партії регіонів</t>
  </si>
  <si>
    <t>Котлобай Руслан Васильович, Голова</t>
  </si>
  <si>
    <t>Чернігівська обл., м. Чернігів, вул. Г.Полуботка 36/7</t>
  </si>
  <si>
    <t>Первинна організація №36 Чернігівської міської організації Партії регіонів</t>
  </si>
  <si>
    <t>Ментей Олег Олександрович,</t>
  </si>
  <si>
    <t>Чернігівська обл., м. Чернігів, просп. Миру 89/96</t>
  </si>
  <si>
    <t>Первинна організація № 53 Чернігівської міської організації Партії регіонів</t>
  </si>
  <si>
    <t>Шустов Євген Дмитрович,</t>
  </si>
  <si>
    <t>Чернігівська обл., м. Чернігів, вул.П'ятницька,72кв.14</t>
  </si>
  <si>
    <t>Первинна організація №4 Чернігівської міської організації Партії Регіонів</t>
  </si>
  <si>
    <t>Ленько Марія Олександрівна,</t>
  </si>
  <si>
    <t>Чернігівська обл., м. Чернігів, вул. Пархоменка, буд. 3, кв. 17</t>
  </si>
  <si>
    <t>Первинна організація №12 Чернігівської міської організації Партії регіонів</t>
  </si>
  <si>
    <t>Шундрик Людмила Володимирівна,</t>
  </si>
  <si>
    <t>Чернігівська обл., м. Чернігів, 1 пров. Ворошилова 35/2</t>
  </si>
  <si>
    <t>Первинна організація №14 Чернігівської міської організації Партії регіонів</t>
  </si>
  <si>
    <t>Терещенко Тетяна Сергіївна,</t>
  </si>
  <si>
    <t>Чернігівська обл., м. Чернігів, пр-кт Миру,68кв.1213</t>
  </si>
  <si>
    <t>Первинний осередок №23 Деснянської районної в м.Чернігові організації Селянської партії України</t>
  </si>
  <si>
    <t>Рафаловська Галина Олександрівна, Голова первинної організації</t>
  </si>
  <si>
    <t>Чернігівська обл., м. Чернігів, вул. Доценка 24/281</t>
  </si>
  <si>
    <t>Первинна організація № 20 Чернігівської міської організації Партії регіонів</t>
  </si>
  <si>
    <t>Плеханова Ніна Олексіївна,</t>
  </si>
  <si>
    <t>Чернігівська обл., м. Чернігів, вул. О.Молодчого 8/81</t>
  </si>
  <si>
    <t>Первинна партійна організація №32 Деснянської районної в м. Чернігові організації Народної партії</t>
  </si>
  <si>
    <t>Шостак Микола Степанович,</t>
  </si>
  <si>
    <t>Первинний осередок №22 Деснянської районної в м.Чернігові організації Селянської партії України</t>
  </si>
  <si>
    <t>Чубченко Людмила Миколаївна,</t>
  </si>
  <si>
    <t>Чернігівська обл., м. Чернігів, вул. Щорса 13/39</t>
  </si>
  <si>
    <t>Первинна організація № 21 Чернігівської міської організації Партії регіонів</t>
  </si>
  <si>
    <t>Величко Олена Валеріївна,</t>
  </si>
  <si>
    <t>Чернігівська обл., м. Чернігів, вул. Рокосовського 5/52</t>
  </si>
  <si>
    <t>Первинна партійна організація №31 Деснянської районної в м. Чернігові організації Народної партії</t>
  </si>
  <si>
    <t>Гвоздь Юрій Михайлович,</t>
  </si>
  <si>
    <t>Чернігівська обл., м. Чернігів, вул. Рокосовського 6А/124</t>
  </si>
  <si>
    <t>Первинна організація № 33 Чернігівської міської організації Партії регіонів</t>
  </si>
  <si>
    <t>Шевченко Наталія Леонідівна,</t>
  </si>
  <si>
    <t>Чернігівська обл., м. Чернігів, вул.пр-кт Миру,68 кв.1213</t>
  </si>
  <si>
    <t>Первинний осередок №18 Деснянської районної в м.Чернігові організації селянської партії України</t>
  </si>
  <si>
    <t>Шамова Валентина Іванівна,</t>
  </si>
  <si>
    <t>Чернігівська обл., м. Чернігів, вул. 1 Травня 155/48</t>
  </si>
  <si>
    <t>Первинна партійна організація №30 Деснянської районної в м. Чернігові організації Народної партії</t>
  </si>
  <si>
    <t>Мельникова Валентина Володимирівна,</t>
  </si>
  <si>
    <t>Чернігівська обл., м. Чернігів, вул. Рокосовського 6А/159</t>
  </si>
  <si>
    <t>Первинна організація № 19 Чернігівської міської організації Партії регіонів</t>
  </si>
  <si>
    <t>Пушкар Надія Йосипівна,</t>
  </si>
  <si>
    <t>Чернігівська обл., м. Чернігів, вул. Толстого 120/1</t>
  </si>
  <si>
    <t>Первинна партійна організація №29 Деснянської районної в м. Чернігові організації Народної партії</t>
  </si>
  <si>
    <t>Коптіль Марина Юріївна,</t>
  </si>
  <si>
    <t>Первинний осередок №15 Деснянської районної в м.Чернігові організації Селянської партії України</t>
  </si>
  <si>
    <t>Дегтяр Інна Григоріївна, Голова</t>
  </si>
  <si>
    <t>Чернігівська обл., м. Чернігів, вул. Академіка Павлова, 6/1</t>
  </si>
  <si>
    <t>Первинна організація № 24 Чернігівської міської організації Партії регіонів</t>
  </si>
  <si>
    <t>Коптіль Олена Михайлівна,</t>
  </si>
  <si>
    <t>Чернігівська обл., м. Чернігів, пр-кт Миру,68 кв.1213</t>
  </si>
  <si>
    <t>Первинний осередок №12 Деснянської районної в м.Чернігові організації Селянської партії України</t>
  </si>
  <si>
    <t>Седячко Валентина Миколаївна,</t>
  </si>
  <si>
    <t>Чернігівська обл., м. Чернігів, вул. Шевченка, буд. 175, кв.а</t>
  </si>
  <si>
    <t>Первинна організація №61 Деснянської районної в м.Чернігові організації Партії регіонів</t>
  </si>
  <si>
    <t>Фурс Валерій Петрович,</t>
  </si>
  <si>
    <t>Чернігівська обл., м. Чернігів, вул. Гетьмана Полуботка, 74/10</t>
  </si>
  <si>
    <t>Первинна партійна організація №28 Деснянської районної в м. Чернігові організації Народної партії</t>
  </si>
  <si>
    <t>Сидор Валентина Григорівна, Голова</t>
  </si>
  <si>
    <t>Чернігівська обл., м. Чернігів, вул. Толстого, буд. 128, кв.48</t>
  </si>
  <si>
    <t>Первинна організація № 59 Деснянської районної в м.Чернігові організації Партії регіонів</t>
  </si>
  <si>
    <t>Надточій Ніна Сергіївна,</t>
  </si>
  <si>
    <t>Первинний осередок №7 Деснянської районної в м.Чернігові організації Селянської партії України</t>
  </si>
  <si>
    <t>Герасименко Дмитро Петрович,</t>
  </si>
  <si>
    <t>Чернігівська обл., м. Чернігів, вул. Чернишевського, 16 А, кв. 4</t>
  </si>
  <si>
    <t>Первинна партійна організація №67 Деснянської районної партійної організації Соціалістичної партії України</t>
  </si>
  <si>
    <t>Артеменко Євгеній Валентинович,</t>
  </si>
  <si>
    <t>Чернігівська обл., м. Чернігів, вул. Доценка, буд.10, к.16</t>
  </si>
  <si>
    <t>Первинна організація № 47 Деснянської районної в м.Чернігові організації Партії регіонів</t>
  </si>
  <si>
    <t>Асоско Андрій Сергійович,</t>
  </si>
  <si>
    <t>Чернігівська обл., м. Чернігів, вул. Рокосовського 39, кв. 38</t>
  </si>
  <si>
    <t>Первинна партійна організація №66 Деснянської районної партійної організації Соціалістичної партії України</t>
  </si>
  <si>
    <t>Сердюк Валентина Михайлівна,</t>
  </si>
  <si>
    <t>Чернігівська обл., м. Чернігів, вул. 50 років ВЛКСМ, буд.22, кв.26</t>
  </si>
  <si>
    <t>Первинна організація № 56 Новозаводської районної в м.Чернігові організації Партії регіонів</t>
  </si>
  <si>
    <t>Адамович Владислав Валерійович,</t>
  </si>
  <si>
    <t>Чернігівська обл., м. Чернігів, вул. Освіти 10/30</t>
  </si>
  <si>
    <t>Первинна партійна організація №65 Деснянської районної партійної організації Соціалістичної партії України</t>
  </si>
  <si>
    <t>Носенко Олександр Миколайович,</t>
  </si>
  <si>
    <t>Чернігівська обл., м. Чернігів, вул. Рокосовського,15</t>
  </si>
  <si>
    <t>Первинна організація № 3  Деснянської районної в м.Чернігові організації Партії регіонів</t>
  </si>
  <si>
    <t>Адоменко Дмитро Миколаєвич,</t>
  </si>
  <si>
    <t>Первинна  партійна організація №15 Деснянської районної в м.Чернігові організації Народна партія</t>
  </si>
  <si>
    <t>Масюк Сергій Михайлович,</t>
  </si>
  <si>
    <t>Первинна організація №21 Деснянської районної у м.Чернігові організації Політичної партії"Народний Союз Наша Україна"</t>
  </si>
  <si>
    <t>Кербут Олена Іванівна, голова</t>
  </si>
  <si>
    <t>Чернігівська обл., м. Чернігів, вул. П'ятницька, буд. 68/1, кв.65</t>
  </si>
  <si>
    <t>Первинна організація № 62 Новозаводської районної в м.Чернігові організації Партії регіонів</t>
  </si>
  <si>
    <t>Мисник Валентина Іванівна,</t>
  </si>
  <si>
    <t>Чернігівська обл., м. Чернігів, вул. Пухова 150, кв. 72</t>
  </si>
  <si>
    <t>Первинна партійна організаці №23 Деснянської районної в м. Чернігові організації Народної партії</t>
  </si>
  <si>
    <t>Глушков Сергій Петрович,</t>
  </si>
  <si>
    <t>Чернігівська обл., м. Чернігів, вул. 1 Травня, буд.165, к.2, кв. 80</t>
  </si>
  <si>
    <t>Первинна організація № 60  Деснянської районної в м.Чернігові організації Партії регіонів</t>
  </si>
  <si>
    <t>Кабакова Тетяна Петрівна,</t>
  </si>
  <si>
    <t>Чернігівська обл., м. Чернігів, м. Чернігів, пр. Перемоги 163/59</t>
  </si>
  <si>
    <t>Первинна партійна організація №25 Деснянської районної в м. Чернігові організації Народної партії</t>
  </si>
  <si>
    <t>Орел Любов Дмитрівна,</t>
  </si>
  <si>
    <t>Первинна організація №20 Деснянської районної у м.Чернігові організації Політичної партії"Народний Союз Наша Україна"</t>
  </si>
  <si>
    <t>Мельниченко Ірина Олександрівна,</t>
  </si>
  <si>
    <t>Чернігівська обл., м. Чернігів, вул. Гетьмана Полуботка, 74</t>
  </si>
  <si>
    <t>Первинна партійна організація №26 Деснянської районної в м. Чернігові організації Народної партії</t>
  </si>
  <si>
    <t>Луговська Олена Миколаївна,</t>
  </si>
  <si>
    <t>Чернігівська обл., м. Чернігів, вул. Мстиславська б. 140, кв. 32</t>
  </si>
  <si>
    <t>Первинна партійна організація №27 Деснянської районної в м. Чернігові організації Народної партії</t>
  </si>
  <si>
    <t>Савченко Володимир Костянтинович,</t>
  </si>
  <si>
    <t>Первинна організація №16 Деснянської районної у м.чернігові організації Політичної партії"Народний Союз Наша Україна"</t>
  </si>
  <si>
    <t>Комишева Анна Миколаївна,</t>
  </si>
  <si>
    <t>Чернігівська обл., м. Чернігів, вул. Одинцова 12А/80</t>
  </si>
  <si>
    <t>Первинна організація №18 Чернігівської міської організації Партії регіонів</t>
  </si>
  <si>
    <t>Ященко Ольга Іванівна,</t>
  </si>
  <si>
    <t>Чернігівська обл., м. Чернігів, просп.Миру, буд. 207, кв.61</t>
  </si>
  <si>
    <t>Первинна організація № 57 Деснянської районної в м.Чернігові організації Партії регіонів</t>
  </si>
  <si>
    <t>Чернігівська обл., м. Чернігів, вул. Героїв Чорнобиля, буд.3, кв.91</t>
  </si>
  <si>
    <t>Первинна організація №9 Чернігівської міської організації Партії регіонів</t>
  </si>
  <si>
    <t>Шовковий Юрій Леонідович,</t>
  </si>
  <si>
    <t>Чернігівська обл., м. Чернігів, вул. Г.Полуботка 80/131</t>
  </si>
  <si>
    <t>Первинна організація №7 Чернігівської міської організації Партії регіонів</t>
  </si>
  <si>
    <t>Черненко Петро Олексійович,</t>
  </si>
  <si>
    <t>Первинна організація №15 Деснянської районної у м.Чернігові організації Політичної партії"Народний Союз Наша Україна"</t>
  </si>
  <si>
    <t>Клименко Тетяна Миколаївна,</t>
  </si>
  <si>
    <t>Чернігівська обл., м. Чернігів, пр. Перемоги 147/126</t>
  </si>
  <si>
    <t>Первинна організація № 35 Чернігівської міської організації Партії регіонів</t>
  </si>
  <si>
    <t>Мозговий Владислав Іванович,</t>
  </si>
  <si>
    <t>Первинна організація №14 Деснянської районної у м.Чернігові організації Політичної партії"Народний Союз Наша Україна"</t>
  </si>
  <si>
    <t>Кальна Тамара Миколаївна,</t>
  </si>
  <si>
    <t>Чернігівська обл., м. Чернігів, вул. Князя Чорного 16/16</t>
  </si>
  <si>
    <t>Первинна партійна організація №39 Новозаводської районної партійної організації Соціалістичної партії України</t>
  </si>
  <si>
    <t>Ковера Микола Олексійович, Голова первинної організації</t>
  </si>
  <si>
    <t>Чернігівська обл., м. Чернігів, вул. Єськова 6 к. 2 кв. 52</t>
  </si>
  <si>
    <t>Первинна організація №34 Чернігівської міської організації Партії регіонів</t>
  </si>
  <si>
    <t>Совєтова Галина Василівна,</t>
  </si>
  <si>
    <t>Чернігівська обл., м. Чернігів, вул. Старобілоуська 33/82</t>
  </si>
  <si>
    <t>Первинна партійна організація №40 Новозаводської районної партійної організації Соціалістичної партії України</t>
  </si>
  <si>
    <t>Мельниченко Валентина Михайлівна, Голова первинної організації</t>
  </si>
  <si>
    <t>Чернігівська обл., м. Чернігів, Панфілівців 5</t>
  </si>
  <si>
    <t>Первинна організація № 41 Чернігівської міської організації Партії регіонів</t>
  </si>
  <si>
    <t>Пода Оксана Віталіївна,</t>
  </si>
  <si>
    <t>Чернігівська обл., м. Чернігів, вул. Толстого 138А/82</t>
  </si>
  <si>
    <t>Первинна партійна організація №41 Новозаводської районної партійної організації Соціалістичної партії України</t>
  </si>
  <si>
    <t>Саванович Зінаїда Григорівна,</t>
  </si>
  <si>
    <t>Первинна організація №13 Деснянської районної у м.Чернігові організації Політичної партії "Народний Союз Наша Україна"</t>
  </si>
  <si>
    <t>Ємаць Руслан Радимович,</t>
  </si>
  <si>
    <t>Чернігівська обл., м. Чернігів, вул. Воровського 11/30</t>
  </si>
  <si>
    <t>Первинна партійна організація №42 Новозаводської районної партійної організації Соціалістичної партії України</t>
  </si>
  <si>
    <t>Рибцов Володимир Степанович,</t>
  </si>
  <si>
    <t>Чернігівська обл., м. Чернігів, вул. Ушинського 8/225</t>
  </si>
  <si>
    <t>Медвецький Станіслав Броніславович,</t>
  </si>
  <si>
    <t>Чернігівська обл., м. Чернігів, вул. Г. Полуботка буд. 76, кв.96</t>
  </si>
  <si>
    <t>Первинна організація № 37 Чернігівської міської організації Партії регіонів</t>
  </si>
  <si>
    <t>Чередник Ольга Миколаївна,</t>
  </si>
  <si>
    <t>Чернігівська обл., м. Чернігів, с. Олександрівка, вул. Корольова 9/12</t>
  </si>
  <si>
    <t>Первинна партійна організація №63 Деснянської районної партійної організації Соціалістичної партії України</t>
  </si>
  <si>
    <t>Немкович Артем Вікторович,</t>
  </si>
  <si>
    <t>Чернігівська обл., м. Чернігів, вул. Г. Полуботка,18</t>
  </si>
  <si>
    <t>Первинний осередок № 10 Новозаводської  районної в м. Чернігові організації Єдиного центру</t>
  </si>
  <si>
    <t>Іванов Анатолій Михайлович,</t>
  </si>
  <si>
    <t>Чернігівська обл., м. Чернігів, вул. Пятницька 61/34</t>
  </si>
  <si>
    <t>Первинна організація №28 Чернігівської міської організації Партії регіонів</t>
  </si>
  <si>
    <t>Татур Людмила Олександрівна,</t>
  </si>
  <si>
    <t>Чернігівська обл., пр-кт Перемоги,127</t>
  </si>
  <si>
    <t>Первинна організація №12 Деснянської районної у м.Чернігові організації Політичної партії"Народний Союз Наша Україна"</t>
  </si>
  <si>
    <t>Моришев Юрій Юрійович,</t>
  </si>
  <si>
    <t>Чернігівська обл., м. Чернігів, вул. Нафтовиків 8/15</t>
  </si>
  <si>
    <t>Первинна організація №23 Чернігівської міської організації Партії регіонів</t>
  </si>
  <si>
    <t>Каліслямова Валентина Олександрівна,</t>
  </si>
  <si>
    <t>Первинний осередок № 56 Деснянської районної в м. Чернігові організації Єдиного центру</t>
  </si>
  <si>
    <t>зява Прокопова Д.О. про вихід з членів Партії від 13.01.2014, Голова</t>
  </si>
  <si>
    <t>Чернігівська обл., м. Чернігів, вул. Механізаторів, буд.16</t>
  </si>
  <si>
    <t>Первинна організація № 39 Чернігівської міської організації Партії регіонів</t>
  </si>
  <si>
    <t>Строкіна Олена Анатоліївна,</t>
  </si>
  <si>
    <t>Первинний осередок № 33 Деснянської районної в м. Чернігові організації Єдиного центру</t>
  </si>
  <si>
    <t>Фомченко Людмила Миколаївна,</t>
  </si>
  <si>
    <t>Первинний осередок № 41 Деснянської районної в м. Чернігові організації Єдиного центру</t>
  </si>
  <si>
    <t>Халимоненко  Юрій Павлович, Голова первинної організації</t>
  </si>
  <si>
    <t>Чернігівська обл., м. Чернігів, Деснянський р., вул.Пухова, буд. 130, кв. 159</t>
  </si>
  <si>
    <t>Первинна організація № 22 Чернігівської міської організації Партії регіонів</t>
  </si>
  <si>
    <t>Коваленко Олександр Олегович,</t>
  </si>
  <si>
    <t>Первинний осередок №51 Деснянської районної в м. Чернігові організації Єдиного центру</t>
  </si>
  <si>
    <t>Прохоренко Валентина Миколаївна,</t>
  </si>
  <si>
    <t>Чернігівська обл., м. Чернігів, вул. Г. Полуботка , 18</t>
  </si>
  <si>
    <t>Первинний осередок № 62 Деснянської районної в м. Чернігові організації Єдиного центру</t>
  </si>
  <si>
    <t>Ворожбіт Андрій Станіславович,</t>
  </si>
  <si>
    <t>Чернігівська обл., м. Чернігів, вул. Червоногвардійська, 3А/70</t>
  </si>
  <si>
    <t>Первинна організація № 30 Чернігівської міської організації Партії регіонів</t>
  </si>
  <si>
    <t>Лоза Дарія Олександрівна,</t>
  </si>
  <si>
    <t>Первинний осередок № 37 Деснянської районної в м. Чернігові організації Єдиного центру</t>
  </si>
  <si>
    <t>Ковальов Сергій Вікторович,</t>
  </si>
  <si>
    <t>Чернігівська обл., Чернігівський р., с. Брусилів, вул. Перемоги, буд.20</t>
  </si>
  <si>
    <t>Первинний осередок Ліберальної партії України (оновлена) с. Киселівка</t>
  </si>
  <si>
    <t>Давиденко Лариса Федорівна,</t>
  </si>
  <si>
    <t>Первинний осередок № 41 Новозаводської районної у м. Чернігові організації Єдиного центру</t>
  </si>
  <si>
    <t>Литвиненко Ольга Федорівна,</t>
  </si>
  <si>
    <t>Первинна організація №8 Деснянської районної у м.Чернігові організації Політичної партії "Народний Союз Наша Україна"</t>
  </si>
  <si>
    <t>Черненко Тетяна Федорівна,</t>
  </si>
  <si>
    <t>Чернігівська обл., м. Чернігів, вул. Полуботка, 18</t>
  </si>
  <si>
    <t>Первинний осередок № 7 Новозаводської у м. Чернігові організації Єдиного центру</t>
  </si>
  <si>
    <t>Радкевич Людмила Федорівна,</t>
  </si>
  <si>
    <t>Первинний осередок № 33 Новозаводської районної у м. Чернігові організації Єдиного центру</t>
  </si>
  <si>
    <t>Моргушко Юрій Анатолійович,</t>
  </si>
  <si>
    <t>Чернігівська обл., Чернігівський р., с. Черниш, вул. Колгоспна, буд.5-А</t>
  </si>
  <si>
    <t>Первинний осередок Соціал-демократичної партії України ( об'єднаної)  с. Черниш</t>
  </si>
  <si>
    <t>Сенько Олена Іванівна,</t>
  </si>
  <si>
    <t>Первинний осередок № 9 Новозаводської районної у м. Чернігові організації Єдиного центру</t>
  </si>
  <si>
    <t>Ярмак Тамара Миколаївна,</t>
  </si>
  <si>
    <t>Первинний осередок № 22 Деснянської районної у м. Чернігові організації Єдиного центру</t>
  </si>
  <si>
    <t>Романенко Володимир Адамович,</t>
  </si>
  <si>
    <t>Чернігівська обл., Чернігівський р., смт Седнів, вул. Радянська, буд. 17</t>
  </si>
  <si>
    <t>Первинний осередок Соціал-демократичної партії України ( об'єднаної) смт.Седнів</t>
  </si>
  <si>
    <t>Беззуб Тетяна Вікторівна,</t>
  </si>
  <si>
    <t>Первинний осередок № 16 Деснянської районної у м. Чернігові організації Єдиного центру</t>
  </si>
  <si>
    <t>Шкінь Наталія Яківна,</t>
  </si>
  <si>
    <t>Чернігівська обл., Чернігівський р., смт Седнів, вул. Панфіловців, буд. 26</t>
  </si>
  <si>
    <t>Первинна партійна організація Політичної партії Всеукраїнського об'єднання " Громада" смт. седнів</t>
  </si>
  <si>
    <t>Сидоркенко Світлана Валентинівна,</t>
  </si>
  <si>
    <t>Первинний осередок № 52 Деснянської районної у м. Чернігові організації Єдиного центру</t>
  </si>
  <si>
    <t>Ткаченко Тетяна Степанівна,</t>
  </si>
  <si>
    <t>14000, Чернігівська обл., м. Чернігів, пр-кт Перемоги,127</t>
  </si>
  <si>
    <t>Первинна організація №6 Деснянської районної в м.Чернігові організації Політичної партії "Народний Союз Наша Україна"</t>
  </si>
  <si>
    <t>Холодьон Валентина Григорівна,</t>
  </si>
  <si>
    <t>Первинний осередок № 13 Деснянської районної у м. Чернігові організації Єдиного центру</t>
  </si>
  <si>
    <t>Вечеря Тетяна Михайлівна,</t>
  </si>
  <si>
    <t>Первинна організація №9 Деснянської районної в м.Чернігові організації Політичної партії "Народний Союз Наша Україна"</t>
  </si>
  <si>
    <t>Матвієнко Сергій Петрович,</t>
  </si>
  <si>
    <t>Чернігівська обл., вул. Незалежності 22/9</t>
  </si>
  <si>
    <t>Первинна партійна організація № 24 Новозаводської районної в м. Чернігові організації Народної партії</t>
  </si>
  <si>
    <t>Омель'яненко Марія Антонівна,</t>
  </si>
  <si>
    <t>Первинна організація №23 Деснянської районної в м.Чернігові організації Політичної партії "Народний Союз Наша Україна"</t>
  </si>
  <si>
    <t>Симоненко Ганна Олексіївна,</t>
  </si>
  <si>
    <t>Чернігівська обл., м. Чернігів, вул. Сіверянська , 1</t>
  </si>
  <si>
    <t>Первинна партійна організація № 25 Новозаводської районної в м. Чернігові організації Народної партії</t>
  </si>
  <si>
    <t>Турбина Валерій Дмитрович,</t>
  </si>
  <si>
    <t>Чернігівська обл., Чернігівський р., с. Радянська Слобода, вул. Нова, буд.25</t>
  </si>
  <si>
    <t>Первинна організація Комуністичної партії України с. Радянська Слобода</t>
  </si>
  <si>
    <t>Панченко Тетяна Петрівна,</t>
  </si>
  <si>
    <t>Чернігівська обл., м. Чернігів, вул. Толстого буд. 11 кв. 1</t>
  </si>
  <si>
    <t>Первинна партійна організація № 26 Новозаводської районної в м. Чернігові організації Народної партії</t>
  </si>
  <si>
    <t>Чернігівська обл., м. Чернігів, ву. Кримська, 2/20</t>
  </si>
  <si>
    <t>Первинна партійна організація № 27 Новозаводської районної в м. Чернігові організації Народної партії</t>
  </si>
  <si>
    <t>Житник Василь Григорович,</t>
  </si>
  <si>
    <t>Первинна організація №22 Деснянської районної в м.Чернігові організації Політичної партії "Народний Союз Наша Україна"</t>
  </si>
  <si>
    <t>Фадєєва Тетяна Юріївна,</t>
  </si>
  <si>
    <t>Чернігівська обл., м. Чернігів, вул. Ріпкинська 3/51</t>
  </si>
  <si>
    <t>Первинна партійна організація № 28 Новозаводської районної в м. Чернігові організації Народної партії</t>
  </si>
  <si>
    <t>Дмитренко Володимир Михайлович,</t>
  </si>
  <si>
    <t>Чернігівська обл., Чернігівський р., с. Шибиринівка, вул. Комсомольська, буд.43</t>
  </si>
  <si>
    <t>Первинний осередок Політичної партії "Трудова Україна" с. Шибиринівка</t>
  </si>
  <si>
    <t>Абакуменко Ніна Василівна,</t>
  </si>
  <si>
    <t>Первинна партійна організація № 29 Новозаводської районної в м. Чернігові організації Народної партії</t>
  </si>
  <si>
    <t>Курникова Галина Ігорівна,</t>
  </si>
  <si>
    <t>Первинна організація №19 Деснянської районної в м.Чернігові організації Політичної партії "Народний Союз Наша Україна"</t>
  </si>
  <si>
    <t>Баєва Світлана Миколаївна,</t>
  </si>
  <si>
    <t>Чернігівська обл., м. Чернігів, вул. Преображенська 16/62</t>
  </si>
  <si>
    <t>Первинна партійна організація №64 Деснянської районної партійної організації Соціалістичної партії України</t>
  </si>
  <si>
    <t>Піун Олена Петрівна,</t>
  </si>
  <si>
    <t>Чернігівська обл., м. Чернігів, вул. Преображенська 14А, 65</t>
  </si>
  <si>
    <t>Первинна партійна організація №22 Деснянської районної в м. Чернігові організації Народної партії</t>
  </si>
  <si>
    <t>Бойко Наталія Володимирівна,</t>
  </si>
  <si>
    <t>Чернігівська обл., м. Чернігів, вул. Одинцова  7/47</t>
  </si>
  <si>
    <t>Первинна партійна організація № 30 Новозаводської районної в м. Чернігові організації Народної партії</t>
  </si>
  <si>
    <t>Любека Ольга Іванівна,</t>
  </si>
  <si>
    <t>Чернігівська обл., м. Чернігів, вул. 50 років ВЛКСМ , буд. 7</t>
  </si>
  <si>
    <t>Первинна організація № 71 Новозаводської районної в м. Чернігові організації Партії регіонів</t>
  </si>
  <si>
    <t>Хакімов Марат Марсович,</t>
  </si>
  <si>
    <t>Чернігівська обл., м. Чернігів, вул. Незалежності 18/36</t>
  </si>
  <si>
    <t>Первинна організація № 72 Новозаводської районної в м. Чернігові організації Партії регіонів</t>
  </si>
  <si>
    <t>Рудаков Дмитро Володимирович,</t>
  </si>
  <si>
    <t>Первинна організація №18 Деснянської районної у м.Чернігові організації Політичної партії "Народний союз Наша Україна"</t>
  </si>
  <si>
    <t>Кривоносов Сергій Якович,</t>
  </si>
  <si>
    <t>Чернігівська обл., м. Чернігів, вул. Одинцова, 9-а, кв. 30</t>
  </si>
  <si>
    <t>Первинна організація № 88 Деснянської районної в м. Чернігові організації Партії регіонів</t>
  </si>
  <si>
    <t>Бадай Олексій Дмитрович, Голова первинної організації</t>
  </si>
  <si>
    <t>14000, Чернігівська обл., м. Чернігів, вул. 1-й провулок Орджонікідзе, 19-Б/3</t>
  </si>
  <si>
    <t>Первинна організація № 86 Деснянської районної в м. Чернігові організації Партії регіонів</t>
  </si>
  <si>
    <t>Богословська Тетяна Євгенівна,</t>
  </si>
  <si>
    <t>Чернігівська обл., м. Чернігів, вул. Доценка 28, кв. 77</t>
  </si>
  <si>
    <t>Первинна організація № 79 Деснянської районної в м. Чернігові організації Партії регіонів</t>
  </si>
  <si>
    <t>Виговська Світлана Едвінівна,</t>
  </si>
  <si>
    <t>Чернігівська обл., м. Чернігів, вул. Червоногвардійська 3, кв. 72</t>
  </si>
  <si>
    <t>Первинна організація № 78 Деснянської районної в м. Чернігові організації Партії регіонів</t>
  </si>
  <si>
    <t>Сергієнко Марія Олександрівна,</t>
  </si>
  <si>
    <t>Чернігівська обл., м. Чернігів, вул. Доценка 24, кв. 223</t>
  </si>
  <si>
    <t>Первинна організація № 77 Деснянської районної в м. Чернігові організації Партії регіонів</t>
  </si>
  <si>
    <t>Верьовкіна Тетяна Володимирівна, Голова первинної організації</t>
  </si>
  <si>
    <t>Чернігівська обл., м. Чернігів, вул. Белова буд. 23, к. 2, кв. 38</t>
  </si>
  <si>
    <t>Первинна організація № 83 Деснянської районної в м. Чернігові організації Партії регіонів</t>
  </si>
  <si>
    <t>Василенко Тетяна Іванівна,</t>
  </si>
  <si>
    <t>Первинна організація №17 Деснянської районної в м.Чернігові організації Політичної партії "Народний союз Наша Україна"</t>
  </si>
  <si>
    <t>Сивопляс Ганна Степанівна,</t>
  </si>
  <si>
    <t>Чернігівська обл., м. Чернігів, вул. Пухова, буд.133, кв. 84</t>
  </si>
  <si>
    <t>Первинна організація № 76 Деснянської районної в м. Чернігові організації Партії регіонів</t>
  </si>
  <si>
    <t>Тевкун Олена Юріївна,</t>
  </si>
  <si>
    <t>Чернігівська обл., м. Чернігів, вул. Котляревського, буд. 3, кв. 61</t>
  </si>
  <si>
    <t>Первинна організація № 75 Деснянської районної в м. Чернігові організації Партії регіонів</t>
  </si>
  <si>
    <t>Клименко Наталія Іванівна,</t>
  </si>
  <si>
    <t>Первинна організація №10 Деснянської районної у м.Чернігові організації Політичної партії "Народний союз Наша Україна"</t>
  </si>
  <si>
    <t>Кисіль Алла Федорівна,</t>
  </si>
  <si>
    <t>Первинна організація №7 Деснянської районної у м.Чернігові організації Політичної партії "Народний союз Наша Україна"</t>
  </si>
  <si>
    <t>Летошко Олена Іванівна,</t>
  </si>
  <si>
    <t>Первинна організація №4 Деснянської районної в м.Чернігові організації Політичної партії "Народний союз Наша Україна"</t>
  </si>
  <si>
    <t>Назарова Світлана Іванівна,</t>
  </si>
  <si>
    <t>Первинна організація №5 Деснянської районної у м.Чернігові організації Політичної партії "Народний союз Наша Україна"</t>
  </si>
  <si>
    <t>Рябкова, Наталія Іллівна,</t>
  </si>
  <si>
    <t>Чернігівська обл., Чернігівський р., с. Шестовиця, вул. Шевченка, буд.2</t>
  </si>
  <si>
    <t>Первинний осередок Політичної партії "Трудова Україна" с. Шестовиця</t>
  </si>
  <si>
    <t>Кирієнко Валентин Михайлович,</t>
  </si>
  <si>
    <t>Чернігівська обл., Чернігівський р., с. Черниш, вул. Щорса, буд.16</t>
  </si>
  <si>
    <t>Первинний осередок Політичної партії "Трудова Україна" с. Черниш</t>
  </si>
  <si>
    <t>Роззівако Тетяна Володимирівна,</t>
  </si>
  <si>
    <t>Чернігівська обл., Чернігівський р., с. Халявин, вул. Шевченка, буд.55</t>
  </si>
  <si>
    <t>Первинний осередок Політичної партії "Трудова Україна" с. Халявин</t>
  </si>
  <si>
    <t>Шльончик Антоніна Петрівна,</t>
  </si>
  <si>
    <t>Чернігівська обл., Чернігівський р., с. Улянівка, вул. Примакова, буд. 43-Б</t>
  </si>
  <si>
    <t>Первинний осередок Політичної партії "Трудова Україна" с. Улянівка</t>
  </si>
  <si>
    <t>Науменко Павло Михайлович,</t>
  </si>
  <si>
    <t>Чернігівська обл., Чернігівський р., с. Терехівка, вул. Незалежності, буд.4</t>
  </si>
  <si>
    <t>Первинний осередок Політичної партії "Трудова Україна" с. Терехівка</t>
  </si>
  <si>
    <t>Пищур Любов Костянтинівна,</t>
  </si>
  <si>
    <t>Чернігівська обл., Чернігівський р., с. Слобода, вул. Дружби, буд.60</t>
  </si>
  <si>
    <t>Первинний осередок Політичної партії "Трудова Україна" с. Слобода</t>
  </si>
  <si>
    <t>Білоколоша Віктор Іванович,</t>
  </si>
  <si>
    <t>Чернігівська обл., Чернігівський р., с. Слабин, вул. Центральна ,буд.77</t>
  </si>
  <si>
    <t>Первинний осередок Політичної партії "Трудова Україна" с. Слабин</t>
  </si>
  <si>
    <t>Макотрик Тетяна Вікторівна,</t>
  </si>
  <si>
    <t>Чернігівська обл., Чернігівський р., с. Серединка, вул. Жовтнева, буд. 2</t>
  </si>
  <si>
    <t>Первинний осередок Політичної партії "Трудова Україна" с. Серединка</t>
  </si>
  <si>
    <t>Фрол Євдокія Миколаївна,</t>
  </si>
  <si>
    <t>Чернігівська обл., Чернігівський р., смт Седнів, вул. Калініна, буд.9</t>
  </si>
  <si>
    <t>Первинний осередок Політичної партії "Трудова Україна" смт. Седнів</t>
  </si>
  <si>
    <t>Хоменко Федір Прокопович,</t>
  </si>
  <si>
    <t>Чернігівська обл., Чернігівський р., с. Роїще, вул. Таращанського, буд.148</t>
  </si>
  <si>
    <t>Первинний осередок Політичної партії "Трудова Україна" с.Роїще</t>
  </si>
  <si>
    <t>Лазаренко Катерина Терентіївна,</t>
  </si>
  <si>
    <t>Чернігівська обл., Чернігівський р., с. Пльохів, вул. Центральна, буд.42</t>
  </si>
  <si>
    <t>Первинний осередок Політичної партії "Трудова Україна" с. Пльохів</t>
  </si>
  <si>
    <t>Малець Валентина Миколаївна,</t>
  </si>
  <si>
    <t>Чернігівська обл., Чернігівський р., с. Піски, вул.Нова, буд.3</t>
  </si>
  <si>
    <t>Первинний осередок Політичної партії "Трудова Україна" с. Піски</t>
  </si>
  <si>
    <t>Дерев'янко Сергій Миколайович,</t>
  </si>
  <si>
    <t>Чернігівська обл., Чернігівський р., с. Петрушин, вул. Чернігівська, буд.57</t>
  </si>
  <si>
    <t>Первинний осередок Політичної партії "Трудова Україна" с. Петрушин</t>
  </si>
  <si>
    <t>Назаренко Ніна  Павлівна,</t>
  </si>
  <si>
    <t>Чернігівська обл., Чернігівський р., смт Олишівка, вул. Чернігівська, буд. 3</t>
  </si>
  <si>
    <t>Первинний осередок Політичної партії "Трудова Україна"  смт. Олишівка</t>
  </si>
  <si>
    <t>Кравченко Світлана Михайлівна,</t>
  </si>
  <si>
    <t>Чернігівська обл., Чернігівський р., с. Новий Білоус, вул. Свиридовського, буд. 63</t>
  </si>
  <si>
    <t>Первинний осередок Політичної партії "Трудова Україна" с. Новий Білоус</t>
  </si>
  <si>
    <t>Полулященко Тамара Василівна, Голова первинної організації</t>
  </si>
  <si>
    <t>Чернігівська обл., м. Чернігів, Текстильників буд. 25-а к. 5</t>
  </si>
  <si>
    <t>Первинна організація № 85 Деснянської районної в м. Чернігові організації Партії регіонів</t>
  </si>
  <si>
    <t>Назаренко Тетяна Григорівна,</t>
  </si>
  <si>
    <t>Чернігівська обл., м. Чернігів, вул. Заньковецької, 18-а</t>
  </si>
  <si>
    <t>Первинна організація № 82 Новозаводської районної в м. Чернігові організації Партії регіонів</t>
  </si>
  <si>
    <t>Дятлова Валентина Юріївна,</t>
  </si>
  <si>
    <t>Чернігівська обл., м. Чернігів, вул. Шевченка, 9А, кв. 10</t>
  </si>
  <si>
    <t>Первинна організація № 58 Деснянської районної в м. Чернігові організації Партії регіонів</t>
  </si>
  <si>
    <t>Лорганова Світлана Всеволодівна,</t>
  </si>
  <si>
    <t>Чернігівська обл., м. Чернігів, вул.Полуботка.18</t>
  </si>
  <si>
    <t>Первинний осередок №24 Новозаводської районної  в м.Чернігові організації Єдиного Центру</t>
  </si>
  <si>
    <t>Макойло Ольга Григорівна,</t>
  </si>
  <si>
    <t>Чернігівська обл., Чернігівський р., с. Мохнатин, вул. Перемоги, буд.21</t>
  </si>
  <si>
    <t>Первинний осередок Політичної партії "Трудова Україна"с. Мохнатин</t>
  </si>
  <si>
    <t>Шуман Валерій Іванович,</t>
  </si>
  <si>
    <t>Чернігівська обл., м. Чернігів, вул.Гетьмана Полуботка.18</t>
  </si>
  <si>
    <t>Первинний осередок №29 Новозаводської районної  в м.Чернігові організації Єдиного Центру</t>
  </si>
  <si>
    <t>Малофій Лариса Іванівна,</t>
  </si>
  <si>
    <t>Первинний осередок №31 Новозаводської районної  в м.Чернігові організації Єдиного Центру</t>
  </si>
  <si>
    <t>Целова Валентина Миколаївна,</t>
  </si>
  <si>
    <t>Первинний осередок №40 Новозаводської районної  в м.Чернігові організації Єдиного Центру</t>
  </si>
  <si>
    <t>Рижий Федір Михайлович,</t>
  </si>
  <si>
    <t>Чернігівська обл., Чернігівський р., с. Мньов, вул. Леніна, буд.5</t>
  </si>
  <si>
    <t>Первинний осередок Політичної партії "Трудова Україна" с. Мньов</t>
  </si>
  <si>
    <t>Цикаленко Наталія Володимирівна,</t>
  </si>
  <si>
    <t>Чернігівська обл., м. Чернігів, вул.гетьмана Полуботка.18</t>
  </si>
  <si>
    <t>Первинний осередок №39 Новозаводської районної в м.Чернігові організації Єдиного Центру</t>
  </si>
  <si>
    <t>Безбородько Людмила Петрівна,</t>
  </si>
  <si>
    <t>Чернігівська обл., Чернігівський р., смт Михайло-Коцюбинське, вул. Гагаріна, буд.13</t>
  </si>
  <si>
    <t>Первинний осередок Політичної партії "Трудова Україна" смт. Михайло-Коцюбинське</t>
  </si>
  <si>
    <t>Кондович Людмила Федорівна,</t>
  </si>
  <si>
    <t>Первинний осередок №60 Деснянської районної  в м.Чернігові організації Єдиного Центру</t>
  </si>
  <si>
    <t>Шаленок Тетяна Володимирівна,</t>
  </si>
  <si>
    <t>Чернігівська обл., Чернігівський р., с. Левковичі, вул. Квіткова, буд.18</t>
  </si>
  <si>
    <t>Первинний осередок Політичної партії "Трудова Україна" с. Левковичі</t>
  </si>
  <si>
    <t>Тимошенко Василь Якович, голова організації</t>
  </si>
  <si>
    <t>Чернігівська обл., м. Чернігів, вул. Нахімова, 71</t>
  </si>
  <si>
    <t>Чернігівська міська партійна організація  Української партії "Зелена планета"</t>
  </si>
  <si>
    <t>Сайгак Євдокія Олексіївна,</t>
  </si>
  <si>
    <t>Первинний осередок №64 Деснянської районної  в м.Чернігові організації Єдиного Центру</t>
  </si>
  <si>
    <t>Багатюк Надія Іванівна,</t>
  </si>
  <si>
    <t>Чернігівська обл., Чернігівський р., с. Ковпита, вул. Перемоги, буд.28</t>
  </si>
  <si>
    <t>Первинний осередок Політичної партії "Трудова Україна" с.Ковпита</t>
  </si>
  <si>
    <t>Губа Сергій Володимирович,</t>
  </si>
  <si>
    <t>Чернігівська обл., м. Чернігів, вул. Рокосовського, 29/23</t>
  </si>
  <si>
    <t>Деснянська районна партійна організація м. Чернігова Української партії "Зелена планета"</t>
  </si>
  <si>
    <t>Маринова Людмила Григорівна, Голова місцевої партійної організації</t>
  </si>
  <si>
    <t>Чернігівська обл., м. Чернігів, вул. Мстиславська, 171 кв. 6</t>
  </si>
  <si>
    <t>Новозаводська районна партійна організація м. Чернігова Української  партії "Зелена планета"</t>
  </si>
  <si>
    <t>Лазаренко Ольга Іванівна,</t>
  </si>
  <si>
    <t>Чернігівська обл., Чернігівський р., с. Іванівка, вул. Шевченка, буд.1</t>
  </si>
  <si>
    <t>Первинний осередок Політичної партії "Трудова Україна" с. Іванівка</t>
  </si>
  <si>
    <t>Бондаренко Наталія Вікторівна,</t>
  </si>
  <si>
    <t>Первинний осередок №17 Деснянської районної  в м.Чернігові організації Єдиного Центру</t>
  </si>
  <si>
    <t>Чешенок Михайло Зотович,</t>
  </si>
  <si>
    <t>Чернігівська обл., Чернігівський р., с. Довжик, вул. Пролетарська, буд.2</t>
  </si>
  <si>
    <t>Первинний осередок Політичної партії "Трудова Україна" с.Довжик</t>
  </si>
  <si>
    <t>Пісухелаурі Ірина Михайлівна,</t>
  </si>
  <si>
    <t>Чернігівська обл., м. Чернігів, пр-т Миру, 68</t>
  </si>
  <si>
    <t>Деснянська первинна організація Чернігівської міської організації Всеукраїнської партії трудящих</t>
  </si>
  <si>
    <t>Борщ Катерина Петрівна,</t>
  </si>
  <si>
    <t>Первинний осередок №32 Деснянської районної  в м.Чернігові організації Єдиного Центру</t>
  </si>
  <si>
    <t>Бобик Лариса Віталіївна,</t>
  </si>
  <si>
    <t>Чернігівська обл., Чернігівський р., с. Дніпровське, вул. Шевченка, буд.34</t>
  </si>
  <si>
    <t>Первинний осередок Політичної партії "Трудова Україна" с.Дніпровське</t>
  </si>
  <si>
    <t>Степаненко Лариса Віталіївна,</t>
  </si>
  <si>
    <t>Новозаводська первинна організація Чернігівської міської організації Всеукраїнської партії трудящих</t>
  </si>
  <si>
    <t>Дацюк Олег Васильович,</t>
  </si>
  <si>
    <t>Чернігівська обл., Чернігівський р., с. Ведильці, вул. Шкільна, буд.1</t>
  </si>
  <si>
    <t>Первинний осередок Політичної партії "Трудова Україна"с. Ведильці</t>
  </si>
  <si>
    <t>Конашевич Максим Сергійович,</t>
  </si>
  <si>
    <t>Чернігівська обл., м. Чернігів, пр-т Миру, 68,оф. 1001, 1002</t>
  </si>
  <si>
    <t>Чернігівська міська організація Всеукраїнської партії трудящих</t>
  </si>
  <si>
    <t>Назаренко Наталія Миколаївна,</t>
  </si>
  <si>
    <t>Первинний осередок №18 Деснянської районнної  в м.Чернігові організації Єдиного Центру</t>
  </si>
  <si>
    <t>Макаренко Іван Дмитрович,</t>
  </si>
  <si>
    <t>Чернігівська обл., Чернігівський р., с. Боромики, вул. Нова, буд. 2-А</t>
  </si>
  <si>
    <t>Первинний осередок Політичної партії "Трудова Україна" с. Боромики</t>
  </si>
  <si>
    <t>Лук'яненко Микола Миколайович,</t>
  </si>
  <si>
    <t>Первинний осередок №26 Деснянської районнної  в м.Чернігові організації Єдиного Центру</t>
  </si>
  <si>
    <t>Дима Людмила Віталіївна,</t>
  </si>
  <si>
    <t>Чернігівська обл., м. Чернігів, вул. 50 років СРСР, буд.6А, кв. 24</t>
  </si>
  <si>
    <t>Первинна партійна організація № 8 Деснянської районної в м. Чернігові організації Народної партії</t>
  </si>
  <si>
    <t>Каленик Михайло Васильович,</t>
  </si>
  <si>
    <t>Первинний осередок №40 Деснянської районнної  в м.Чернігові організації Єдиного Центру</t>
  </si>
  <si>
    <t>Карпенко Любов Андріївна,</t>
  </si>
  <si>
    <t>Чернігівська обл., Чернігівський р., с. Анисів, вул.Комсомольська, буд.24</t>
  </si>
  <si>
    <t>Первинний осередок Політичної партії "Трудова Україна"  с.Анисів</t>
  </si>
  <si>
    <t>Сидоренко Андрій Михайлович,</t>
  </si>
  <si>
    <t>Чернігівська обл., Чернігівський р., с. Андріївка, вул. Радянська, буд.131</t>
  </si>
  <si>
    <t>Первинний осередок Політичної партії "Трудова Україна" с. Андріївка</t>
  </si>
  <si>
    <t>Маринченко Артем Анатолійович,</t>
  </si>
  <si>
    <t>Чернігівська обл., м. Чернігів, вул. Бобровицька 69/1</t>
  </si>
  <si>
    <t>Первинна партійна організація № 9 Деснянської районної в м. Чернігові організації Народної партії</t>
  </si>
  <si>
    <t>Свириденко Наталія Олександрівна,</t>
  </si>
  <si>
    <t>Чернігівська обл., м. Чернігів, пр-т Перемоги 147, кв. 45</t>
  </si>
  <si>
    <t>Первинна партійна організація № 10 Деснянської районної в м. Чернігові організації Народної партії</t>
  </si>
  <si>
    <t>Шумська Лариса Аркадіївна,</t>
  </si>
  <si>
    <t>Первинний осередок №47 Деснянської районної в м.Чернігові організації ЄдиногоЦентру</t>
  </si>
  <si>
    <t>Ющенко Надія Петрівна,</t>
  </si>
  <si>
    <t>Чернігівська обл., Чернігівський р., с. Шибиринівка, вул. Шевченка, буд.33</t>
  </si>
  <si>
    <t>Первинний осередок Народно-демократичної партії с. Шибиринівка</t>
  </si>
  <si>
    <t>Ситникова Світлана Михайлівна,</t>
  </si>
  <si>
    <t>Чернігівська обл., м. Чернігів, проспект Перемоги 151/9</t>
  </si>
  <si>
    <t>Первинна партійна організація № 11 Деснянської районної в м. Чернігові організації Народної партії</t>
  </si>
  <si>
    <t>Пролетарська Галина Василівна,</t>
  </si>
  <si>
    <t>Первинний осередок №15 Новозаводської районної в м.Чернігові організації Єдиного Центру</t>
  </si>
  <si>
    <t>Сірик Ольга Григорівна,</t>
  </si>
  <si>
    <t>Первинний осередок Народно-демократичної партії с. Шестовиця</t>
  </si>
  <si>
    <t>Дерека Ніна Костянтинівна,</t>
  </si>
  <si>
    <t>Первинний осередок №21 Деснянської районної в м.Чернігові організації Єдиного Центру</t>
  </si>
  <si>
    <t>Іванов Валерій Михайлович,</t>
  </si>
  <si>
    <t>Чернігівська обл., Чернігівський р., с. Черниш, вул. Щорса, буд.57</t>
  </si>
  <si>
    <t>Первинний осередок Народно-демократичної партії с. Черниш</t>
  </si>
  <si>
    <t>Січко Надія Дмитрівна,</t>
  </si>
  <si>
    <t>Чернігівська обл., Чернігівський р., с. Хмільниця, вул. Шкільна, буд.1</t>
  </si>
  <si>
    <t>Первинний осередок Народно-демократичної партії с. Хмільниця</t>
  </si>
  <si>
    <t>Куліковський Касьян Ярославович,</t>
  </si>
  <si>
    <t>Чернігівська обл., м. Чернігів, вул.Толстого буд. 126, кв,46</t>
  </si>
  <si>
    <t>Первинна організація №69 Новозаводської районнної  в м.Чернігові організації Партії Регіонів</t>
  </si>
  <si>
    <t>Сірик Анатолій Васильович,</t>
  </si>
  <si>
    <t>Чернігівська обл., Чернігівський р., с. Халявин, вул.Комсомольська ,буд.32</t>
  </si>
  <si>
    <t>Первинний осередок Народно-демократичної партії с. Халявин</t>
  </si>
  <si>
    <t>Мотора Лідія Єгорівна,</t>
  </si>
  <si>
    <t>Чернігівська обл., м. Чернігів, пр-кт Миру,80кв.85</t>
  </si>
  <si>
    <t>Первинна організація №68 Новозаводської районної в м.Чернігові організації Партії Регіонів</t>
  </si>
  <si>
    <t>Жукова Валентина Володимирівна, Голова первинної організації</t>
  </si>
  <si>
    <t>Чернігівська обл., м. Чернігів, вул. Кирпоноса, 21/12</t>
  </si>
  <si>
    <t>Первинна організація №67 Новозаводської районної в м.Чернігові організації Партії Регіонів</t>
  </si>
  <si>
    <t>Назарова Наталія Володимирівна,</t>
  </si>
  <si>
    <t>Чернігівська обл., м. Чернігів, пр-кт Перемоги,35кв.23</t>
  </si>
  <si>
    <t>Первинна організація №66 Новозаводської районної в м.Чернігові організації Партії регіонів</t>
  </si>
  <si>
    <t>Валуєв Микола Павлович,</t>
  </si>
  <si>
    <t>Первинний осередок Народно-демократичної партії с. Улянівка</t>
  </si>
  <si>
    <t>Куценко Денис Васильович, Голова первинної організації</t>
  </si>
  <si>
    <t>Чернігівська обл., м. Чернігів, вул. Пухова, 101, к. 63</t>
  </si>
  <si>
    <t>Первинна організація №46 Деснянської районної в м.Чернігові організації Партії Регіонів</t>
  </si>
  <si>
    <t>Лук'яненко Василь Максимович,</t>
  </si>
  <si>
    <t>Чернігівська обл., Чернігівський р., с. Старий Білоус, вул. Гастелло, буд. 11-А</t>
  </si>
  <si>
    <t>Первинний осередок Народно-демократичної партії с.Старий Білоус</t>
  </si>
  <si>
    <t>Смірнов Михайло Олексійович,</t>
  </si>
  <si>
    <t>Чернігівська обл., Чернігівський р., с. Смолин, вул. Перемоги, буд. 20</t>
  </si>
  <si>
    <t>Первинний осередок Народно-демократичної партії с.Смолин</t>
  </si>
  <si>
    <t>Крапивницька Олена Михайлівна,</t>
  </si>
  <si>
    <t>14000, Чернігівська обл., м. Чернігів, вул.Полуботка,18</t>
  </si>
  <si>
    <t>Первинний осередок №8 Деснянської  районної в м.Чернігові організації Єдиного Центру</t>
  </si>
  <si>
    <t>Коптель Ніна Миколаївна,</t>
  </si>
  <si>
    <t>Чернігівська обл., Чернігівський р., с. Слобода, вул. 8 Березня, буд.1</t>
  </si>
  <si>
    <t>Первинний осередок Народно-демократичної партії с. Слобода</t>
  </si>
  <si>
    <t>Козир Оксана Теодорівна,</t>
  </si>
  <si>
    <t>14000, Чернігівська обл., м. Чернігів, вул.Полуботка.18</t>
  </si>
  <si>
    <t>Первинний осередок №19 Новозаводської районної у м.Чернігові організації Єдиного Центру</t>
  </si>
  <si>
    <t>Стеченко Юрій Григорович,</t>
  </si>
  <si>
    <t>Чернігівська обл., Чернігівський р., с. Слабин, вул.Молодіжна, буд.10</t>
  </si>
  <si>
    <t>Первинний осередок Народно-демократичної партії с.Слабин</t>
  </si>
  <si>
    <t>Чернігівська обл., Чернігівський р., с. Серединка, вул.Жовтнева, буд.99</t>
  </si>
  <si>
    <t>Первинний осередок Народно-демократичної партії  с.Серединка</t>
  </si>
  <si>
    <t>Черечукіна Ганна Михайлівна,</t>
  </si>
  <si>
    <t>Чернігівська обл., Чернігівський р., смт Седнів, вул. Леніна, буд.13</t>
  </si>
  <si>
    <t>Первинний осередок Народно-демократичної партії смт.Седнів</t>
  </si>
  <si>
    <t>Зенченко Олександр Сергійович,</t>
  </si>
  <si>
    <t>Чернігівська обл., м. Чернігів, проспект Перемоги 187/66</t>
  </si>
  <si>
    <t>Первинна партійна організація № 9 Новозаводської районної в м. Чернігові організації Народної партії</t>
  </si>
  <si>
    <t>Берда Оксана Валеріївна,</t>
  </si>
  <si>
    <t>Чернігівська обл., м. Чернігів, вул. Космонавтів 18/101</t>
  </si>
  <si>
    <t>Первинна партійна організація №12 Деснянської районної в м. Чернігові організації Народної партії</t>
  </si>
  <si>
    <t>Маляренко Віталій Анатолійович,</t>
  </si>
  <si>
    <t>Чернігівська обл., м. Чернігів, вул. Пятницька 23/34</t>
  </si>
  <si>
    <t>Первинна партійна організація № 7 Деснянської районної в м. Чернігові організації Народної партії</t>
  </si>
  <si>
    <t>Слюсар Олександр Володимирович,</t>
  </si>
  <si>
    <t>Чернігівська обл., Чернігівський р., с. Рудка, вул. Перемоги, буд.2</t>
  </si>
  <si>
    <t>Первинний осередок Народно-демократичної партії с.Рудка</t>
  </si>
  <si>
    <t>Чернігівська обл., м. Чернігів, вул. Г. Полуботка 74, кв. 16</t>
  </si>
  <si>
    <t>Первинна партійна організація № 6 Деснянської районної в м. Чернігові організації Народної партії</t>
  </si>
  <si>
    <t>Купріяненко Галина Петрівна,</t>
  </si>
  <si>
    <t>14013, Чернігівська обл., м. Чернігів, вул.Воїнів Інтернаціоналістів,7кв.29</t>
  </si>
  <si>
    <t>Первинна партійна організація №4 Деснянської районної в м.Чернігові організації Народної Партії</t>
  </si>
  <si>
    <t>Орешко Алла Миколаївна,</t>
  </si>
  <si>
    <t>Чернігівська обл., Чернігівський р., с. Роїще, вул.Молодіжна, буд.2</t>
  </si>
  <si>
    <t>Первинний осередок Народно-демократичної партії с.Роїще</t>
  </si>
  <si>
    <t>Орлова Жанна Петрівна,</t>
  </si>
  <si>
    <t>Чернігівська обл., Чернігівський р., с. Радянська Слобода, вул. Волгоградська, буд. 18-Б</t>
  </si>
  <si>
    <t>Первинний осередок Народно-демократичної партії с.Радянська Слобода</t>
  </si>
  <si>
    <t>Потапова Тетяна Володимирівна,</t>
  </si>
  <si>
    <t>14032, Чернігівська обл., м. Чернігів, пров. Партизанський ,18</t>
  </si>
  <si>
    <t>Первинна партійна організація  №3 Деснянської районної в м.Чернігові організації Народної партії</t>
  </si>
  <si>
    <t>Самійленко Ольга Миколаївна,</t>
  </si>
  <si>
    <t>Чернігівська обл., Чернігівський р., с. Ведильці, вул. Радянська, буд. 3-А</t>
  </si>
  <si>
    <t>Ведильська первинна партійна організація Чернігівської районної організації Республіканської партії України</t>
  </si>
  <si>
    <t>Баликін Микола Миколайович,</t>
  </si>
  <si>
    <t>14000, Чернігівська обл., м. Чернігів, Дзержинського,17А</t>
  </si>
  <si>
    <t>Первинна партійна організація №8 Новозаводської районної в м.Чернігові організації Народної Партії</t>
  </si>
  <si>
    <t>Горбач Василь Леонідович,</t>
  </si>
  <si>
    <t>Чернігівська обл., Чернігівський р., с. Павлівка, вул. Садова, буд. 6</t>
  </si>
  <si>
    <t>Павлівська первинна партійна організація Чернігівської районної організації Республіканської партії України</t>
  </si>
  <si>
    <t>Пискун Олексій Дмитрович,</t>
  </si>
  <si>
    <t>Чернігівська обл., м. Чернігів, вул. Комінтерна, 13/1</t>
  </si>
  <si>
    <t>Первинна партійна організація №25 Новозаводської районної партійної  організації Соціалістичної партії України</t>
  </si>
  <si>
    <t>Покотило Володимир Васильович,</t>
  </si>
  <si>
    <t>Чернігівська обл., Чернігівський р., с. Пльохів, вул. Центральна, буд.37</t>
  </si>
  <si>
    <t>Первинний осередок Народно-демократичної партії с.Пльохів</t>
  </si>
  <si>
    <t>Коломієць Микола Євгенович,</t>
  </si>
  <si>
    <t>Чернігівська обл., Чернігівський р., с. Киїнка, вул. Спаського, буд. 47</t>
  </si>
  <si>
    <t>Киїнська первинна партійна організація Чернігівської районної організації Республіканської партії України</t>
  </si>
  <si>
    <t>Токало Анатолій Павлович,</t>
  </si>
  <si>
    <t>Чернігівська обл., м. Чернігів, вул. 1-го Травня, 169/14</t>
  </si>
  <si>
    <t>Первинна партійна організація №46 Деснянської районної партійної  організації Соціалістичної партії України</t>
  </si>
  <si>
    <t>Степаненко Ольга Дмитрівна,</t>
  </si>
  <si>
    <t>14005, Чернігівська обл., м. Чернігів, пр-кт Миру,68 кв1211</t>
  </si>
  <si>
    <t>Первинний осередок №34 Новозаводської районної організації Селянської партії України</t>
  </si>
  <si>
    <t>Яременко Світлана Володимирівна,</t>
  </si>
  <si>
    <t>Чернігівська обл., Чернігівський р., с. Піски, вул. Першотравнева, буд.9</t>
  </si>
  <si>
    <t>Первинний осередок Народно-демократичної партії с Піски</t>
  </si>
  <si>
    <t>Лутченко Тамара Миколаївна,</t>
  </si>
  <si>
    <t>Чернігівська обл., Чернігівський р., с. Мньов, вул. Незалежності, буд. 22-Б</t>
  </si>
  <si>
    <t>Мньовська первинна партійна організація Чернігівської районної організації Республіканської партії України</t>
  </si>
  <si>
    <t>Безсонов Григорій Анатолійович,</t>
  </si>
  <si>
    <t>Чернігівська обл., м. Чернігів, вул. Подвойського, 23/1</t>
  </si>
  <si>
    <t>Первинна партійна організація №45 Деснянської районної партійної  організації Соціалістичної партії України</t>
  </si>
  <si>
    <t>Йовенко Тетяна Михайлівна,</t>
  </si>
  <si>
    <t>Чернігівська обл., Чернігівський р., с. Петрушин, вул. Чернігівська, буд.62</t>
  </si>
  <si>
    <t>Первинний осередок Народно-демократичної партії с.Петрушин</t>
  </si>
  <si>
    <t>Носок Ольга Миколаївна,</t>
  </si>
  <si>
    <t>14005, Чернігівська обл., м. Чернігів, пр-кт Миру,68 кв.1211</t>
  </si>
  <si>
    <t>Первинний осередок №33 Новозаводської районної організації Селянської партії України</t>
  </si>
  <si>
    <t>Слєпньова Наталія Іванівна,</t>
  </si>
  <si>
    <t>Чернігівська обл., м. Чернігів, вул. Гетьмана Полуботка, 12/8</t>
  </si>
  <si>
    <t>Первинна партійна організація №44 Деснянської районної партійної  організації Соціалістичної партії України</t>
  </si>
  <si>
    <t>Козлянченко Галина Олександрівна,</t>
  </si>
  <si>
    <t>Чернігівська обл., Чернігівський р., с. Пльохів, вул. Лісова, буд. 4</t>
  </si>
  <si>
    <t>Пльохівська первинна партійна організація Чернігівської районної організації Республіканської партії України</t>
  </si>
  <si>
    <t>Бубен Віра Федорівна,</t>
  </si>
  <si>
    <t>Чернігівська обл., Чернігівський р., с. Пакуль, вул. Жовтнева, буд.40</t>
  </si>
  <si>
    <t>Первинний осередок Народно-демократичної партії с.Пакуль</t>
  </si>
  <si>
    <t>Новик Ганна Іванівна,</t>
  </si>
  <si>
    <t>Чернігівська обл., м. Чернігів, вул. Рокосовського,4а/69</t>
  </si>
  <si>
    <t>Первинна партійна організація №43 Деснянської районної партійної  організації Соціалістичної партії України</t>
  </si>
  <si>
    <t>Мельник Оксана Дмитрівна,</t>
  </si>
  <si>
    <t>Первинний осередок №32 Новозаводської районної  організації Селянської партії України</t>
  </si>
  <si>
    <t>Дерев'янко Наталія Дмитрівна,</t>
  </si>
  <si>
    <t>Чернігівська обл., Чернігівський р., с. Красне, вул. Ново-Радянська, буд. 2-А</t>
  </si>
  <si>
    <t>Краснянська первинна організація Всеукраїнського об'єднання "Батьківщина"</t>
  </si>
  <si>
    <t>Лутченко Федір Іванович,</t>
  </si>
  <si>
    <t>Чернігівська обл., Чернігівський р., с. Мньов, вул. Леніна, буд.11</t>
  </si>
  <si>
    <t>Первинний осередок Народно-демократичної партії с. Мньов</t>
  </si>
  <si>
    <t>Мушенок Наталія Миколаївна,</t>
  </si>
  <si>
    <t>Чернігівська обл., м. Чернігів, вул. Партизанська, 44/2</t>
  </si>
  <si>
    <t>Первинна партійна організація №41 Деснянської районної партійної  організації Соціалістичної партії України</t>
  </si>
  <si>
    <t>Трохимова Галина Іллінічна,</t>
  </si>
  <si>
    <t>Чернігівська обл., м. Чернігів, пр. Перемоги , 164/61</t>
  </si>
  <si>
    <t>Первинна партійна організація №40 Деснянської районної партійної  організації Соціалістичної партії України</t>
  </si>
  <si>
    <t>Сердюк Анатолій Степанович,</t>
  </si>
  <si>
    <t>Первинний осередок №31 Новозаводської районної в м.Чернігові організації Селянської партії України</t>
  </si>
  <si>
    <t>Полуяк Ніна Григорівна,</t>
  </si>
  <si>
    <t>Чернігівська обл., Чернігівський р., смт Михайло-Коцюбинське, вул. Гоголя, буд. 22</t>
  </si>
  <si>
    <t>Михайло-Коцюбинська первинна партійна організація Чернігівської районної організації Республіканської партії України</t>
  </si>
  <si>
    <t>Андрущенко Юрій Олександрович,</t>
  </si>
  <si>
    <t>Чернігівська обл., Чернігівський р., с. Мохнатин, вул. Перемоги, буд.19</t>
  </si>
  <si>
    <t>Первинний осередок Народно-демократичної партії с. Мохнатин</t>
  </si>
  <si>
    <t>Срібний Євгеній Анатолійович,</t>
  </si>
  <si>
    <t>Чернігівська обл., м. Чернігів, пр. Перемоги, 143/34</t>
  </si>
  <si>
    <t>Первинна партійна організація №39 Деснянської районної партійної  організації Соціалістичної партії України</t>
  </si>
  <si>
    <t>Шолох Надія Григорівна,</t>
  </si>
  <si>
    <t>Чернігівська обл., Чернігівський р., с. Кархівка, вул. Дружби, буд. 85</t>
  </si>
  <si>
    <t>Кархівська первинна партійна організація Чернігівської районної організації Республіканської партії України</t>
  </si>
  <si>
    <t>Остроух Віра Іванівна,</t>
  </si>
  <si>
    <t>Первинний осередок №29 Новозаводської районної в м.Чернігові організації Селянської партії України</t>
  </si>
  <si>
    <t>Кравцова Алла Григорівна,</t>
  </si>
  <si>
    <t>Чернігівська обл., м. Чернігів, вул. Бєлова, 37 кв.4,кв. 13</t>
  </si>
  <si>
    <t>Первинна партійна організація №33 Деснянської районної партійної  організації Соціалістичної партії України</t>
  </si>
  <si>
    <t>П'ята Ніна Павлівна ,</t>
  </si>
  <si>
    <t>Чернігівська обл., Чернігівський р., с. Новий Білоус, вул. Свиридовського, буд.4</t>
  </si>
  <si>
    <t>Первинний осередок Народно-демократичної партії с.Новий Білоус</t>
  </si>
  <si>
    <t>Демиденко Тетяна Борисівна,</t>
  </si>
  <si>
    <t>Чернігівська обл., м. Чернігів, провул. Проектний,5</t>
  </si>
  <si>
    <t>Первинна партійна організація №32 Деснянської районної партійної  організації Соціалістичної партії України</t>
  </si>
  <si>
    <t>Іванов Олександр Олексійович,</t>
  </si>
  <si>
    <t>Первинний осередок №27 Новозаводської районної в м.Чернігові організації Селянської партії України</t>
  </si>
  <si>
    <t>Пирковський Олексій Мойсіович,</t>
  </si>
  <si>
    <t>Чернігівська обл., Чернігівський р., смт Михайло-Коцюбинське, вул. Чернігівська, буд.5</t>
  </si>
  <si>
    <t>Первинний осередок Народно-демократичної партії смт. Михайло-Коцюбинське</t>
  </si>
  <si>
    <t>Кленус Іван Миколайович,</t>
  </si>
  <si>
    <t>Чернігівська обл., м. Чернігів, Деснянський р., вул. П'ятницька, буд. 61, кв.114</t>
  </si>
  <si>
    <t>Чернігівська районна організація політичної партії "Наша Україна"</t>
  </si>
  <si>
    <t>Мамеєва Надія Аксентіївна,</t>
  </si>
  <si>
    <t>14005, Чернігівська обл., м. Чернігів, пр-кт Миру,68кв.1211</t>
  </si>
  <si>
    <t>Первинний осередок №22 Новозаводської районної організації в м.Чернігові Селянської партії України</t>
  </si>
  <si>
    <t>Середа Ірина Іванівна,</t>
  </si>
  <si>
    <t>14005, Чернігівська обл., м. Чернігів, пр-кт Мироу,68 кім.1211</t>
  </si>
  <si>
    <t>Первинний осередок №21 Новозаводської районної в м.Чернігові організації Селянської партії України</t>
  </si>
  <si>
    <t>Тимошенко Оксана Петрівна,</t>
  </si>
  <si>
    <t>14005, Чернігівська обл., м. Чернігів, пр-кт Миру,68 кім.1213</t>
  </si>
  <si>
    <t>Первинний осередок №14 Деснянської районної в м.Чернігові організації Селянської партії України</t>
  </si>
  <si>
    <t>Журавльов Валерій Миколайович,</t>
  </si>
  <si>
    <t>Чернігівська обл., м. Чернігів, пр-т Миру, 155 а/80</t>
  </si>
  <si>
    <t>Первинна організація №2 Деснянської районної в м. Чернігові  організації Соціально-екологічної партії "Союз Чорнобиль Україна"</t>
  </si>
  <si>
    <t>Масюк Максим Михайлович,</t>
  </si>
  <si>
    <t>14005, Чернігівська обл., м. Чернігів, пр-кт Миру,68кв.1213</t>
  </si>
  <si>
    <t>Первинний осередок №13 Деснянської районної в м.Чернігові організації Селянської партії України</t>
  </si>
  <si>
    <t>Кириєнко Олена Анатоліївна,</t>
  </si>
  <si>
    <t>14005, Чернігівська обл., м. Чернігів, Чернігів пр-кт Миру,68 кв.1213</t>
  </si>
  <si>
    <t>Первинний осередок №6 Деснянської районної в м.Чернігові організації Селянської партії України</t>
  </si>
  <si>
    <t>Василенко Валентин Феодосійович,</t>
  </si>
  <si>
    <t>Чернігівська обл., м. Чернігів, вул. П'ятницька, 49/80</t>
  </si>
  <si>
    <t>Первинна організація №1 Деснянської районної в м. Чернігові  організації Соціально-екологічної партії "Союз Чорнобиль Україна"</t>
  </si>
  <si>
    <t>Лукяненко Дмитро Анатолійович,</t>
  </si>
  <si>
    <t>14005, Чернігівська обл., м. Чернігів, пр-кт Миру,68,кв.1213</t>
  </si>
  <si>
    <t>Первинний осередок №4 Деснянської районної в м.Чернігові організації Селянської партії України</t>
  </si>
  <si>
    <t>Царьова Марина Володимирівна,</t>
  </si>
  <si>
    <t>Первинний осередок №1 Деснянської районної в м.Чернігові організації Селянської партії України</t>
  </si>
  <si>
    <t>Доман Юрій Вікторович,</t>
  </si>
  <si>
    <t>14010, Чернігівська обл., м. Чернігів, вул. Войкова 32/89</t>
  </si>
  <si>
    <t>Первинна партійна організація №7 Новозаводської районної у м.Чернігові організації Народної Партії</t>
  </si>
  <si>
    <t>Красник Анатолій Олексійович,</t>
  </si>
  <si>
    <t>Чернігівська обл., м. Чернігів, вул.Дзержинського,43кв.1</t>
  </si>
  <si>
    <t>Первинна партійна організація №6 Новозаводської районної у м.Черніігові організації Народної Партії</t>
  </si>
  <si>
    <t>Сластьоненко Світлана Михайлівна,</t>
  </si>
  <si>
    <t>Чернігівська обл., м. Чернігів, вул. Рокосовського, 32/41</t>
  </si>
  <si>
    <t>Первинна організація №3 Деснянської районної в м. Чернігові  організації Соціально-екологічної партії "Союз Чорнобиль Україна"</t>
  </si>
  <si>
    <t>Крамарчук Юлія Анатоліївна,</t>
  </si>
  <si>
    <t>Чернігівська обл., м. Чернігів, пр-кт Миру,68 кім.1213</t>
  </si>
  <si>
    <t>Первинний осередок №20 Деснянської районної організації Селянської партії України</t>
  </si>
  <si>
    <t>Сілін Геннадій Костянтинович,</t>
  </si>
  <si>
    <t>Чернігівська обл., м. Чернігів, вул. Шевченка, 106/93</t>
  </si>
  <si>
    <t>Первинна організація №4 Деснянської районної в м. Чернігові  організації Соціально-екологічної партії "Союз Чорнобиль Україна"</t>
  </si>
  <si>
    <t>Родимченко Зінаїда Миколаївна,</t>
  </si>
  <si>
    <t>14000, Чернігівська обл., м. Чернігів, пр-кт Миру,68 кім.1213</t>
  </si>
  <si>
    <t>Первинний осередок №17 Деснянської районної організації Селянської партії України</t>
  </si>
  <si>
    <t>Кудрявцева Маргарита Борисівна , голова</t>
  </si>
  <si>
    <t>Чернігівська обл., м. Чернігів, вул. Пухова, 138, буд. 93</t>
  </si>
  <si>
    <t>Первинна організація №5 Деснянської районної в м. Чернігові  організації Соціально-екологічної партії "Союз Чорнобиль Україна"</t>
  </si>
  <si>
    <t>Потій Валентина Миколаївна,</t>
  </si>
  <si>
    <t>Чернігівська обл., м. Чернігів, пр-кт Миру.68 кв.1213</t>
  </si>
  <si>
    <t>Первинний осередок №8 Деснянської районної організації Селянської партії України</t>
  </si>
  <si>
    <t>Кравченко Григорій Васильович, голова організації</t>
  </si>
  <si>
    <t>Чернігівська обл., м. Чернігів, вул. Червоногвардійська, 25 а/12</t>
  </si>
  <si>
    <t>Первинна організація №6 Деснянської районної в м. Чернігові  організації Соціально-екологічної партії "Союз Чорнобиль Україна"</t>
  </si>
  <si>
    <t>гавриш Віктор Пантелійович,</t>
  </si>
  <si>
    <t>Чернігівська обл., Козелецький р., с. Пилятин, вул.партизанська,3</t>
  </si>
  <si>
    <t>Пилятинський первинний  партійний осередок Козелецької районної організації Соціалістичної партії України</t>
  </si>
  <si>
    <t>Зенковець Ганна Василівна,</t>
  </si>
  <si>
    <t>Чернігівська обл., м. Чернігів, вул. Нефтяників, 17</t>
  </si>
  <si>
    <t>Первинна організація №1 Новозаводської районної в м. Чернігові  організації Соціально-екологічної партії "Союз Чорнобиль Україна"</t>
  </si>
  <si>
    <t>Скрижинський Едуард Рудольфович,</t>
  </si>
  <si>
    <t>Чернігівська обл., м. Чернігів, вул. Білоруська , 12</t>
  </si>
  <si>
    <t>Первинна організація №2 Новозаводської районної в м. Чернігові  організації Соціально-екологічної партії "Союз Чорнобиль Україна"</t>
  </si>
  <si>
    <t>Богуш Віра Павлівна,</t>
  </si>
  <si>
    <t>Чернігівська обл., м. Чернігів, вул. Жабинського, 2/99</t>
  </si>
  <si>
    <t>Первинна організація №3 Новозаводської районної в м. Чернігові  організації Соціально-екологічної партії "Союз Чорнобиль Україна"</t>
  </si>
  <si>
    <t>Захаренко Леся Мирославівна,</t>
  </si>
  <si>
    <t>Чернігівська обл., м. Чернігів, вул. Богунського, 42/72</t>
  </si>
  <si>
    <t>Первинна організація №4 Новозаводської районної в м. Чернігові  організації Соціально-екологічної партії "Союз Чорнобиль Україна"</t>
  </si>
  <si>
    <t>Ястремський Юхим Миколайович,</t>
  </si>
  <si>
    <t>Чернігівська обл., м. Чернігів, вул. Гетьмана Полуботка , 70</t>
  </si>
  <si>
    <t>Новозаводська районна м. Чернігова організація Соціально-екологічної партії "Союз.Чорнобиль.Україна"</t>
  </si>
  <si>
    <t>Давиденко Дмитро Віталієвич,</t>
  </si>
  <si>
    <t>14000, Чернігівська обл., м. Чернігів, вул.Пухова,131,корп.2,кев.38</t>
  </si>
  <si>
    <t>Деснянська районна в м.Чернігові партійна організація політичної партії "Совість України"</t>
  </si>
  <si>
    <t>1525/496-р</t>
  </si>
  <si>
    <t>14000, Чернігівська обл., м. Чернігів, вул.Кирпоноса,29</t>
  </si>
  <si>
    <t>Чернігівська міська парторганізація Соціально-демократичної партії України об'єднаної</t>
  </si>
  <si>
    <t>Булка МихайлоІванович,</t>
  </si>
  <si>
    <t>Чернігівська обл., Козелецький р., м. Остер, вул.Птухі,29а, кв.9</t>
  </si>
  <si>
    <t>Остерська первинна організація Козелецької районної організації партії трудящих</t>
  </si>
  <si>
    <t>Андрушко Іван Іванович,</t>
  </si>
  <si>
    <t>Чернігівська обл., Козелецький р., смт Козелець, вул.Комсомольська,101</t>
  </si>
  <si>
    <t>Козелецька районна партійна організація політичної партії"Совість України"</t>
  </si>
  <si>
    <t>Іллюша Михайло Михайлович,</t>
  </si>
  <si>
    <t>Чернігівська обл., Козелецький р., с. Кіпті, вул.Лісова.9а</t>
  </si>
  <si>
    <t>Козелецька районна організація політичної партії"Держава"</t>
  </si>
  <si>
    <t>Бєлік Василь Михайлович,</t>
  </si>
  <si>
    <t>14000, Чернігівська обл., м. Чернігів, пр-кт Миру,68 кв.1213</t>
  </si>
  <si>
    <t>Первинний осередок №5 Деснянської районної організації Селянської партії України</t>
  </si>
  <si>
    <t>Близнюк Світлана Олександрівна,</t>
  </si>
  <si>
    <t>Первинний осередок №3 Деснянської районної організації Селянської партії України</t>
  </si>
  <si>
    <t>Меженков Олександр Олександрович,</t>
  </si>
  <si>
    <t>14000, Чернігівська обл., м. Чернігів, пр-кт Миру.68 кв.124</t>
  </si>
  <si>
    <t>Первинний осередок №20 Новозаводської районної організації Селянської партії України</t>
  </si>
  <si>
    <t>Козлова Альбіна Вікторівна,</t>
  </si>
  <si>
    <t>14000, Чернігівська обл., м. Чернігів, вул. Савчука,1кв.25</t>
  </si>
  <si>
    <t>Первинна партійна організація №56 Деснянської  районної партійної організації Соціалістичної партії України</t>
  </si>
  <si>
    <t>Деркач Ілля Гаврилович,</t>
  </si>
  <si>
    <t>14000, Чернігівська обл., м. Чернігів, вул.Пухова.119кв.12</t>
  </si>
  <si>
    <t>Первинна партійна організація №55 Деснянської  районної партійної організації Соціалістичної партії України</t>
  </si>
  <si>
    <t>Овчінніков Сергій Анатолійович,</t>
  </si>
  <si>
    <t>14100, Чернігівська обл., м. Чернігів, пр-кт Перемоги,18кв.,24</t>
  </si>
  <si>
    <t>Первинна партійна організація №35 Новозаводської районної партійної організації Соціалістичної партії України</t>
  </si>
  <si>
    <t>Большаков Павло Валерійович,</t>
  </si>
  <si>
    <t>14000, Чернігівська обл., м. Чернігів, вул.Текстильників, 24-А кв.55</t>
  </si>
  <si>
    <t>Первинна партійна організація №34 Новозаводської районної партійної організації Соціалістичної партії України</t>
  </si>
  <si>
    <t>Жигун Ігор Ростиславович,</t>
  </si>
  <si>
    <t>14000, Чернігівська обл., м. Чернігів, вул.Щорса,56 кв.141</t>
  </si>
  <si>
    <t>Первинна партійна організація №33 Новозаводської районної партійної організації Соціалістичної партії України</t>
  </si>
  <si>
    <t>Стафановський Валерій Олексійович,</t>
  </si>
  <si>
    <t>14000, Чернігівська обл., м. Чернігів, пр-кт Перемоги,47/9</t>
  </si>
  <si>
    <t>Первинна партійна організація №32 Новозаводської районної партійної організації Соціалістичної партії України</t>
  </si>
  <si>
    <t>Писаренко Лариса Олексіївна,</t>
  </si>
  <si>
    <t>14000, Чернігівська обл., м. Чернігів, пр-кт Миру.68кв.,1211</t>
  </si>
  <si>
    <t>Первинний осередок №14 Новозаводської  районної організації Селянської партії України</t>
  </si>
  <si>
    <t>Баранова Олена Єгорівна,</t>
  </si>
  <si>
    <t>14000, Чернігівська обл., м. Чернігів, вул.Горького,2 кім.5</t>
  </si>
  <si>
    <t>Первинна організація №1 Чернігівської міської організації Партії Регіонів</t>
  </si>
  <si>
    <t>Коропова Олена Володимирівна,</t>
  </si>
  <si>
    <t>14000, Чернігівська обл., м. Чернігів, пр-кт Миру,68 кв.1211</t>
  </si>
  <si>
    <t>Первинний осередок №26 Новозаводської  районної організації Селянської партії України</t>
  </si>
  <si>
    <t>Рудич Алла Миколаївна,</t>
  </si>
  <si>
    <t>14000, Чернігівська обл., м. Чернігів, пр-кт Миру,68 кв,1211</t>
  </si>
  <si>
    <t>Первинний осередок №25 Новозаводської  районної організації Селянської партії України</t>
  </si>
  <si>
    <t>Мединцева Лариса Віталіївна,</t>
  </si>
  <si>
    <t>Первинний осередок №24 Новозаводської  районної організації Селянської партії України</t>
  </si>
  <si>
    <t>Луговський Валентин Васильович,</t>
  </si>
  <si>
    <t>14000, Чернігівська обл., м. Чернігів, вул.Воїнів інтернаціоналістів,7кв.43</t>
  </si>
  <si>
    <t>Первинна партійна організація №5 Новозаводської районної в м.Чернігові організації Народної Партії</t>
  </si>
  <si>
    <t>Губко Ірина Миколаївна,</t>
  </si>
  <si>
    <t>14000, Чернігівська обл., м. Чернігів, пр-кт Миру.68 кв.,1211</t>
  </si>
  <si>
    <t>Первинний осередок №19 Новозаводської районної організації Селянської партії України</t>
  </si>
  <si>
    <t>Симончук Лідія Іванівна,</t>
  </si>
  <si>
    <t>14000, Чернігівська обл., м. Чернігів, пр-кт Миру,68кв.1211</t>
  </si>
  <si>
    <t>Первинний осередок №17 Новозаводської  районної організації Селянської партії України</t>
  </si>
  <si>
    <t>Левенець Світлана Володимирівна,</t>
  </si>
  <si>
    <t>Первинний осередок №13 Новозаводської  районної організації Селянської партії України</t>
  </si>
  <si>
    <t>Зеляк Ксенія Петрівна,</t>
  </si>
  <si>
    <t>14000, Чернігівська обл., м. Чернігів, пр-кт Миру, 68 ,кв.1211</t>
  </si>
  <si>
    <t>Первинний осередок №11 Новозаводської районної організації Селянської партії України</t>
  </si>
  <si>
    <t>Романович Валентина Дмитрівна,</t>
  </si>
  <si>
    <t>14000, Чернігівська обл., м. Чернігів, пр-кт Миру,68,кв.1213</t>
  </si>
  <si>
    <t>Первинний осередок №21 Деснянської районної організації Селянської партії України</t>
  </si>
  <si>
    <t>Кохановська Ніна Василівна,</t>
  </si>
  <si>
    <t>Первинний осередок №11 Деснянської районної організації Селянської партії України</t>
  </si>
  <si>
    <t>Бура Галина Миколаївна,</t>
  </si>
  <si>
    <t>14000, Чернігівська обл., м. Чернігів, пр-кт Миру,68 кв1213</t>
  </si>
  <si>
    <t>Первинний осередок №10 Деснянської районної організації Селянської партії України</t>
  </si>
  <si>
    <t>Шостак Валентина Миколаївна,</t>
  </si>
  <si>
    <t>14000, Чернігівська обл., м. Чернігів, пр-кт Миру ,68 кв.1213</t>
  </si>
  <si>
    <t>Первинний осередок №9 Деснянської районної організації Селянської партії України</t>
  </si>
  <si>
    <t>Мороз Євгеній Анатолійович,</t>
  </si>
  <si>
    <t>Первинний осередок №2 Деснянської районної організації Селянської партії України</t>
  </si>
  <si>
    <t>Чорна Олена Анатоліївна,</t>
  </si>
  <si>
    <t>14000, Чернігівська обл., м. Чернігів, вул.Волковича,2Бкв.32</t>
  </si>
  <si>
    <t>Первинна  партійна організація №4 Новозаводської районної в м.Чернігові організації Народної партії</t>
  </si>
  <si>
    <t>Мостипан Олександр Олексійович,</t>
  </si>
  <si>
    <t>14000, Чернігівська обл., м. Чернігів, вул.Рокосовського,34/48</t>
  </si>
  <si>
    <t>Первинний осередок №2 Деснянської районної в м.Чернігові організації політичної партії "Справедлива Україна"</t>
  </si>
  <si>
    <t>Даніч Анатолій Валерійович,</t>
  </si>
  <si>
    <t>14000, Чернігівська обл., м. Чернігів, вул.Бєлова,37корп.1кв.45</t>
  </si>
  <si>
    <t>Первинний осередок №1 Деснянської районної в м.Чернігові організації політичної партії "Справедлива Україна"</t>
  </si>
  <si>
    <t>Матусевич Гелена Артемівна,</t>
  </si>
  <si>
    <t>14000, Чернігівська обл., м. Чернігів, пр-кт Миру,68 кв.,1211</t>
  </si>
  <si>
    <t>Первинний осередок №23 Новозаводської районної партійної організації Селянської партії України</t>
  </si>
  <si>
    <t>Легун Світлана Олександрівна,</t>
  </si>
  <si>
    <t>14000, Чернігівська обл., м. Чернігів, пр-кт Миру,68,кв.1211</t>
  </si>
  <si>
    <t>Первинний осередок №12 Новозаводської районної партійної організації Селянської партії України</t>
  </si>
  <si>
    <t>Максюк Ганна Артемівна,</t>
  </si>
  <si>
    <t>Первинний осередок №30 Новозаводської районної партійної організації Селянської партії України</t>
  </si>
  <si>
    <t>Павленко Людмила Іванівна,</t>
  </si>
  <si>
    <t>Первинний осередок №28 Новозаводської районної партійної організації Селянської партії України</t>
  </si>
  <si>
    <t>Ус Лідія Василівна,</t>
  </si>
  <si>
    <t>14000, Чернігівська обл., м. Чернігів, пр-кт Мирку,68 кв.1211</t>
  </si>
  <si>
    <t>Первинний осередок №18 Новозаводської районної організації Селянської партії України</t>
  </si>
  <si>
    <t>Приходько Раїса Олександрівна,</t>
  </si>
  <si>
    <t>14000, Чернігівська обл., м. Чернігів, пр-кт Миру,68 кв..1211</t>
  </si>
  <si>
    <t>Первинний осередок №16 Новозаводської районної партійної організації Селянської партії України</t>
  </si>
  <si>
    <t>Кофтюк Валентина Михайлівна,</t>
  </si>
  <si>
    <t>Первинний осередок №15 Новозаводської районної організації Селянської партії України</t>
  </si>
  <si>
    <t>Англіковська Ганна Михайлівна,</t>
  </si>
  <si>
    <t>Первинний осередок №10 Новозаводської районної організації Селянської Партії України</t>
  </si>
  <si>
    <t>Стах Юрій Михайлович,</t>
  </si>
  <si>
    <t>14000, Чернігівська обл., м. Чернігів, вул.І Травня,169корп,1кв.35</t>
  </si>
  <si>
    <t>Первинна партійна організація №54 Деснянської районної партійної організації Соціалістичної партії України</t>
  </si>
  <si>
    <t>Волківський Петро Іванович,</t>
  </si>
  <si>
    <t>14000, Чернігівська обл., м. Чернігів, вул. Шевченка ,40/3</t>
  </si>
  <si>
    <t>Первинна партійна організація №53 Деснянської районної партійної організації Соціалістична партія України</t>
  </si>
  <si>
    <t>Фокіна Оксана Іванівна,</t>
  </si>
  <si>
    <t>14000, Чернігівська обл., м. Чернігів, вул.Котляревського,34/104</t>
  </si>
  <si>
    <t>Первинна партійна організація №52 Деснянської районної партійної організації Соціалістичної партії України</t>
  </si>
  <si>
    <t>Коновалов Сергій Юрійович,</t>
  </si>
  <si>
    <t>14000, Чернігівська обл., м. Чернігів, вул.Щорса,12 а/36</t>
  </si>
  <si>
    <t>Первинна партійна організація №30 Новозаводської партійної організації Соціалістичної партії України</t>
  </si>
  <si>
    <t>Низовець Анатолій Федорович,</t>
  </si>
  <si>
    <t>14000, Чернігівська обл., м. Чернігів, вул.Будьонного,16/1</t>
  </si>
  <si>
    <t>Первинна партійна організація №31 Новозаводської партійної організації Соціалістичної партії України</t>
  </si>
  <si>
    <t>Картавенко Олександр Адамович,</t>
  </si>
  <si>
    <t>14000, Чернігівська обл., м. Чернігів, вул.Рокосовського,42/21</t>
  </si>
  <si>
    <t>Чернігівська міська організація політичної партії "Союз анархістів України"</t>
  </si>
  <si>
    <t>74/58-р</t>
  </si>
  <si>
    <t>Крищенко Петро Ілліч,</t>
  </si>
  <si>
    <t>14000, Чернігівська обл., м. Чернігів, вул.І Гвардійської Армії,4/278</t>
  </si>
  <si>
    <t>Чернігівська міська організація Конгресу Українських Націоналістів</t>
  </si>
  <si>
    <t>Ющенко олександр Федорович,</t>
  </si>
  <si>
    <t>14000, Чернігівська обл., м. Чернігів, вул.Любецька,9а,кв.60</t>
  </si>
  <si>
    <t>Чернігівська міська організація політичної партії "Союз Лівих Сил"</t>
  </si>
  <si>
    <t>Зазибін Сергій Анатолієвич,</t>
  </si>
  <si>
    <t>14000, Чернігівська обл., м. Чернігів, вул.Рокосовського,6 кв.91</t>
  </si>
  <si>
    <t>Деснянська районна в м.Чернігові організація партії "Реформи і Порядок"</t>
  </si>
  <si>
    <t>Сапон Жанна Євгенієвна,</t>
  </si>
  <si>
    <t>14000, Чернігівська обл., м. Чернігів, вул.Космонавтів 22/72</t>
  </si>
  <si>
    <t>Новозаводська районна в м.Чернігові партійна організація політичної партії "Совість України"</t>
  </si>
  <si>
    <t>151/398-р</t>
  </si>
  <si>
    <t>Шевченко Ксенія Юріївна,</t>
  </si>
  <si>
    <t>14000, Чернігівська обл., м. Чернігів, пр-кт Миру,17</t>
  </si>
  <si>
    <t>Чернігівська міська організація  Народно-демократичної партії</t>
  </si>
  <si>
    <t>Тарасова Людмила Анатоліївна, Керівник структурного утворення політичної партії</t>
  </si>
  <si>
    <t>14000, Чернігівська обл., м. Чернігів, вул.Одінцова,17кв.58</t>
  </si>
  <si>
    <t>Чернігівська міська організація партії "За Права Людини"</t>
  </si>
  <si>
    <t>Мозговий Віктор Іванович,</t>
  </si>
  <si>
    <t>14000, Чернігівська обл., м. Чернігів, пр-кт Перемоги,139</t>
  </si>
  <si>
    <t>Чернігівська міська організація партії "Відродження"</t>
  </si>
  <si>
    <t>Шиленков Володимир Григорович,</t>
  </si>
  <si>
    <t>14000, Чернігівська обл., м. Чернігів, вул.Пушкіна,22кв.1</t>
  </si>
  <si>
    <t>чернігівська міська первинна організація Всеукраїнської політичної партії - Екологія та Соціальний захист</t>
  </si>
  <si>
    <t>169/112</t>
  </si>
  <si>
    <t>Чернігівська міська організація Єдиного Центру</t>
  </si>
  <si>
    <t>61/246</t>
  </si>
  <si>
    <t>Черняков Сергій Васильович,</t>
  </si>
  <si>
    <t>14000, Чернігівська обл., м. Чернігів, вул.Щорса,4</t>
  </si>
  <si>
    <t>Чернігівська міська організація Української народної партії</t>
  </si>
  <si>
    <t>60/164</t>
  </si>
  <si>
    <t>Горлова Валентина Юхимівна,</t>
  </si>
  <si>
    <t>14000, Чернігівська обл., м. Чернігів, вул.Пятницька,36, кв.26</t>
  </si>
  <si>
    <t>Чернігівська міська організація Партії "Віче"</t>
  </si>
  <si>
    <t>Сілко Леонід Миколайович,</t>
  </si>
  <si>
    <t>14000, Чернігівська обл., м. Чернігів, вул.Мстиславська,177/69</t>
  </si>
  <si>
    <t>Чернігівська міська організація Української республіканської партії "Собор"</t>
  </si>
  <si>
    <t>57/298</t>
  </si>
  <si>
    <t>Сердюк Анатолій Семенович,</t>
  </si>
  <si>
    <t>14000, Чернігівська обл., м. Чернігів, пр-т Перемоги, 119/40</t>
  </si>
  <si>
    <t>Чернігівська міська організація Народної партії вкладників та соціального захисту</t>
  </si>
  <si>
    <t>Ромашкін Роман Володимирович,</t>
  </si>
  <si>
    <t>14000, Чернігівська обл., м. Чернігів, вул.Красносільського,71/111</t>
  </si>
  <si>
    <t>Чернігівська міська організація Словянської партії</t>
  </si>
  <si>
    <t>56/182</t>
  </si>
  <si>
    <t>Трунов Микола Мусійович,</t>
  </si>
  <si>
    <t>14000, Чернігівська обл., вул.Малиновського,36</t>
  </si>
  <si>
    <t>Чернігівська міська організація партії Всеукраїнського обєднання "Громада"</t>
  </si>
  <si>
    <t>Стукало Тетяна Олександрівна,</t>
  </si>
  <si>
    <t>14000, Чернігівська обл., м. Чернігів, пр-кт Перемоги,195/33</t>
  </si>
  <si>
    <t>Чернігівська міська організація Молодіжної партії України</t>
  </si>
  <si>
    <t>Каранда Олександр Васильович,</t>
  </si>
  <si>
    <t>14000, Чернігівська обл., м. Чернігів, вул.Освіти, 6кв.77</t>
  </si>
  <si>
    <t>Чернігівська міський осередок партії "Єдина Україна"</t>
  </si>
  <si>
    <t>Глибовець Оксана Павлівна,</t>
  </si>
  <si>
    <t>Чернігівська обл., Козелецький р., м. Остер, вул. Фрунзе, буд. 4, кв. 16</t>
  </si>
  <si>
    <t>Остерський первинний осередок Козелецької районної організації Селянської партії України</t>
  </si>
  <si>
    <t>76/236</t>
  </si>
  <si>
    <t>Власенко Юрій Дмитрович, Голова</t>
  </si>
  <si>
    <t>14000, Чернігівська обл., м. Чернігів, вул. Н.Крупської 55/2</t>
  </si>
  <si>
    <t>Чернігівська міська організація Всеукраїнського об'єднання "Батьківщина"</t>
  </si>
  <si>
    <t>Майборода Михайло Володимир,</t>
  </si>
  <si>
    <t>Чернігівська обл., Чернігівський р., с. Левковичі, вул. Першотравнева, буд.7</t>
  </si>
  <si>
    <t>Первинний осередок Народно-демократичної партії с. Левковичі</t>
  </si>
  <si>
    <t>Тополь Григорій Миколайович,</t>
  </si>
  <si>
    <t>Чернігівська обл., Козелецький р., с. Омелянів, вул. Миру, буд. 37</t>
  </si>
  <si>
    <t>Омелянівський первинний осередок Козелецької районної організації Селянської партії України</t>
  </si>
  <si>
    <t>72/194-р</t>
  </si>
  <si>
    <t>Сальник Петро Васильович,</t>
  </si>
  <si>
    <t>14000, Чернігівська обл., м. Чернігів, вул.Горького,2</t>
  </si>
  <si>
    <t>Чернігівська міська організація Партії Християнсько -Демократичний Союз</t>
  </si>
  <si>
    <t>Пупій Анатолій Михайлович,</t>
  </si>
  <si>
    <t>Чернігівська обл., Чернігівський р., с. Ладинка, вул. Шевченка, буд. 1-А</t>
  </si>
  <si>
    <t>Первинний осередок Народно-демократичної партії с. Ладинка</t>
  </si>
  <si>
    <t>Козелецький первинний осередок №3 Козелецької районної організації Селянської партії України</t>
  </si>
  <si>
    <t>73/1293-5</t>
  </si>
  <si>
    <t>Петрушенков Михайло Миколайович,</t>
  </si>
  <si>
    <t>14000, Чернігівська обл., м. Чернігів, вул. Воровського,20</t>
  </si>
  <si>
    <t>Чернігівська міська організація Комуністичної партії України</t>
  </si>
  <si>
    <t>Кулиба Валентина Яківна,</t>
  </si>
  <si>
    <t>Чернігівська обл., Чернігівський р., с. Кувечичі, вул. Першотравнева, буд.1</t>
  </si>
  <si>
    <t>Первинний осередок Народно-демократичної партії с. Кувечичі</t>
  </si>
  <si>
    <t>Лавриненко Олександр Миколайович,</t>
  </si>
  <si>
    <t>Чернігівська обл., Козелецький р., с. Карпеки, вул. Берегового, буд. 7</t>
  </si>
  <si>
    <t>Карпоківський первинний осередок Козелецької районної організації Соціалістичної партії України</t>
  </si>
  <si>
    <t>122/107-р</t>
  </si>
  <si>
    <t>Красуцький Леонід Антонович, Керівник структурного утворення політичної партії</t>
  </si>
  <si>
    <t>14000, Чернігівська обл., м. Чернігів, проспект Миру ,68 к.1212</t>
  </si>
  <si>
    <t>Чернігівська міська партійна організація Селянської партії України</t>
  </si>
  <si>
    <t>Корольов Юрій Васильович,</t>
  </si>
  <si>
    <t>Чернігівська обл., Чернігівський р., с. Красне, вул. Зелена, буд. 4</t>
  </si>
  <si>
    <t>Первинний осередок Народно-демократичної партії с.Красне</t>
  </si>
  <si>
    <t>149/69/119</t>
  </si>
  <si>
    <t>Скварський Олег Віталійович, Голова</t>
  </si>
  <si>
    <t>14000, Чернігівська обл., м. Чернігів, Деснянський р., ВУЛИЦЯ ПУШКІНА, будинок 16, офіс 212</t>
  </si>
  <si>
    <t>Чернігівська міська організація Соціалістичної партії України</t>
  </si>
  <si>
    <t>Бригинець Михайло Іванович,</t>
  </si>
  <si>
    <t>Чернігівська обл., Чернігівський р., с. Ковпита, вул. Грачова, буд.3</t>
  </si>
  <si>
    <t>Первинний осередок Народно-демократичної партії с.Ковпита</t>
  </si>
  <si>
    <t>Потій Тетяна Василівна,</t>
  </si>
  <si>
    <t>Чернігівська обл., Чернігівський р., с. Киїнка, вул. Перемоги, буд.11</t>
  </si>
  <si>
    <t>Первинний осередок Народно-демократичної партії с. Киїнка</t>
  </si>
  <si>
    <t>Галота Юлія Дмитрівна,</t>
  </si>
  <si>
    <t>Чернігівська обл., м. Чернігів, пр-т Миру,68, к. 1211</t>
  </si>
  <si>
    <t>Первинний осередок №1 Новозаводської районної організації Селянської партії України</t>
  </si>
  <si>
    <t>Чернігівська обл., Чернігівський р., с. Іванівка, вул. Леніна, буд.35</t>
  </si>
  <si>
    <t>Первинний осередок Народно-демократичної партії с. Іванівка</t>
  </si>
  <si>
    <t>Ремез Костянтин Опанасович,</t>
  </si>
  <si>
    <t>Чернігівська обл., Козелецький р., с. Опеньки, вул. Гоголя, буд. 7</t>
  </si>
  <si>
    <t>Опеньківський первинний осередок Козелецької районної організації Соціалістичної партії України</t>
  </si>
  <si>
    <t>Берик Ірина Василівна,</t>
  </si>
  <si>
    <t>Чернігівська обл., Чернігівський р., с. Жукотки, вул. Незалежності, буд.24</t>
  </si>
  <si>
    <t>Первинний осередок Народно-демократичної партії с. Жукотки</t>
  </si>
  <si>
    <t>Гуленко Микола Григорович,</t>
  </si>
  <si>
    <t>Чернігівська обл., м. Чернігів, пр-т Миру, 68, к. 1211</t>
  </si>
  <si>
    <t>Первинний осередок №2 Новозаводської районної організації Селянської партії України</t>
  </si>
  <si>
    <t>Макарчик Людмила Сергіївна,</t>
  </si>
  <si>
    <t>Первинний осередок №3 Новозаводської районної організації Селянської партії України</t>
  </si>
  <si>
    <t>Коломієць Валентина Іванівна,</t>
  </si>
  <si>
    <t>Первинний осередок №4 Новозаводської районної організації Селянської партії України</t>
  </si>
  <si>
    <t>Курдешко Петро Степанович,</t>
  </si>
  <si>
    <t>Первинний осередок №5 Новозаводської районної організації Селянської партії України</t>
  </si>
  <si>
    <t>Сластьон Володимир Іванович,</t>
  </si>
  <si>
    <t>Чернігівська обл., м. Чернігів, пр-т Миру , 68, к. 1211</t>
  </si>
  <si>
    <t>Первинний осередок №6 Новозаводської районної організації Селянської партії України</t>
  </si>
  <si>
    <t>Первинний осередок №7 Новозаводської районної організації Селянської партії України</t>
  </si>
  <si>
    <t>Наєнко Галина Василівна,</t>
  </si>
  <si>
    <t>Чернігівська обл., м. Чернігів, пр-т Миру,68,к. 1211</t>
  </si>
  <si>
    <t>Первинний осередок №8 Новозаводської районної організації Селянської партії України</t>
  </si>
  <si>
    <t>Копилер Євген Леонідович,</t>
  </si>
  <si>
    <t>Чернігівська обл., м. Чернігів, пр-т Миру,68,к.1211</t>
  </si>
  <si>
    <t>Первинний осередок №9 Новозаводської районної організації Селянської партії України</t>
  </si>
  <si>
    <t>Протченко Василь Ігнатович,</t>
  </si>
  <si>
    <t>Чернігівська обл., Козелецький р., с. Косачівка, вул. Новодворна, буд. 5</t>
  </si>
  <si>
    <t>Косачівський первинний осередок Козелецької районної організації Української Народної партії</t>
  </si>
  <si>
    <t>Криворучко Микола Васильович,</t>
  </si>
  <si>
    <t>Чернігівська обл., Козелецький р., с. Берлози, вул. Шевченка, буд. 28</t>
  </si>
  <si>
    <t>Берлозівський первинний осередок Козелецької районної організації Української Народної партії</t>
  </si>
  <si>
    <t>Слуговина Софія Миколаївна,</t>
  </si>
  <si>
    <t>Чернігівська обл., Козелецький р., с. Сираї, вул. Бурих, буд. 8</t>
  </si>
  <si>
    <t>Сираївський первинний осередок Козелецької районної організації Селянської партії України</t>
  </si>
  <si>
    <t>Колесніков Анатолій Дмитрович,</t>
  </si>
  <si>
    <t>Чернігівська обл., Козелецький р., с. Олексіївщина, вул. 1 Травня, буд. 6</t>
  </si>
  <si>
    <t>Козелецька районна партійна організація Української партії "Зелена планета"</t>
  </si>
  <si>
    <t>Велігоша Всеволод Петрович,</t>
  </si>
  <si>
    <t>14000, Чернігівська обл., м. Чернігів, вул.Красносільська,73кв.66</t>
  </si>
  <si>
    <t>Чернігівська міська організація політичної  партії "Молода Україна"</t>
  </si>
  <si>
    <t>37/187-р</t>
  </si>
  <si>
    <t>Богомолець Юрій Ігоревич,</t>
  </si>
  <si>
    <t>14000, Чернігівська обл., м. Чернігів, пр-кт Перемоги,87</t>
  </si>
  <si>
    <t>Чернігівська міська організація Ліберальної партії України</t>
  </si>
  <si>
    <t>Нечипоренко Світлана Григоріївна,</t>
  </si>
  <si>
    <t>Чернігівська обл., м. Чернігів, вул. Північна, 5/1</t>
  </si>
  <si>
    <t>Первинна партійна організація № 31 Деснянської районної партійної організації Соціалістичної партії України</t>
  </si>
  <si>
    <t>Рудник Ніна Іванівна,</t>
  </si>
  <si>
    <t>Чернігівська обл., Чернігівський р., смт Гончарівське, вул. Танкистів, буд.20</t>
  </si>
  <si>
    <t>Первинний осередок Народно-демократичної партії  смт.Гончарівське</t>
  </si>
  <si>
    <t>Заворотна Діана Сергіївна,</t>
  </si>
  <si>
    <t>Чернігівська обл., м. Чернігів, вул. Бойова, 1/90</t>
  </si>
  <si>
    <t>Первинна партійна організація № 34 Деснянської районної партійної організації Соціалістичної партії України</t>
  </si>
  <si>
    <t>Москаленко Анатолій Олексійович,</t>
  </si>
  <si>
    <t>14000, Чернігівська обл., м. Чернігів, вул.І Травня,163/74</t>
  </si>
  <si>
    <t>Чернігівська міська організація Української партії "Єдність"</t>
  </si>
  <si>
    <t>Стадник Олександр Петрович,</t>
  </si>
  <si>
    <t>Чернігівська обл., Козелецький р., смт Десна, вул. Довженко, буд. 50а, кв. 35</t>
  </si>
  <si>
    <t>Деснянський первинний осередок Козелецької районної організації Республіканської партії України</t>
  </si>
  <si>
    <t>Шишкін Павло Ілліч,</t>
  </si>
  <si>
    <t>Чернігівська обл., м. Чернігів, вул. 50 р. СРСР, 12/23</t>
  </si>
  <si>
    <t>Первинна партійна організація № 35 Деснянської районної партійної організації Соціалістичної партії України</t>
  </si>
  <si>
    <t>Рудік Вадим Іванович,</t>
  </si>
  <si>
    <t>14000, Чернігівська обл., м. Чернігів, вул.Східночеська,12А/17</t>
  </si>
  <si>
    <t>Чернігівська міська організація Партії захисників Вітчизни</t>
  </si>
  <si>
    <t>Коваленко Микола Миколайович ,</t>
  </si>
  <si>
    <t>Чернігівська обл., Козелецький р., сщ Прогрес, вул. Наукова, 13, кв. 1</t>
  </si>
  <si>
    <t>Козелецька районна організація політичної партії "Нова демократія"</t>
  </si>
  <si>
    <t>Масюк Галина Володимирівна,</t>
  </si>
  <si>
    <t>Чернігівська обл., Чернігівський р., с. Довжик, пров. Тракторний, буд.1</t>
  </si>
  <si>
    <t>Первинний осередок Народно-демократичної партії с.Довжик</t>
  </si>
  <si>
    <t>Венянча Катерина Володимирівна,</t>
  </si>
  <si>
    <t>Чернігівська обл., м. Чернігів, вул. Бєлова, 14/28</t>
  </si>
  <si>
    <t>Первинна партійна організація № 36 Деснянської районної партійної організації Соціалістичної партії України</t>
  </si>
  <si>
    <t>Сергієнко Сергій Миколаєвич,</t>
  </si>
  <si>
    <t>14000, Чернігівська обл., м. Чернігів, вул.Лермонтова,4/2</t>
  </si>
  <si>
    <t>Чернігівська міська організація Комуністичної партії робітників і селян</t>
  </si>
  <si>
    <t>Обухов Володимир Микитович,</t>
  </si>
  <si>
    <t>Чернігівська обл., Козелецький р., смт Козелець, вул. Комсомольська, буд. 111а, кв. 2</t>
  </si>
  <si>
    <t>Козелецька районна організація Всеукраїнської партії трудящих</t>
  </si>
  <si>
    <t>Ганжа Євгенія Валеріївна,</t>
  </si>
  <si>
    <t>Чернігівська обл., м. Чернігів, вул. Мстиславська , 107/2</t>
  </si>
  <si>
    <t>Первинна партійна організація № 37 Деснянської районної партійної організації Соціалістичної партії України</t>
  </si>
  <si>
    <t>Корж Анатолій Олексійович,</t>
  </si>
  <si>
    <t>14000, Чернігівська обл., м. Чернігів, вул.Пухова,114-А</t>
  </si>
  <si>
    <t>Чернігівська міська організація Прогресивної соціалістичної партії України</t>
  </si>
  <si>
    <t>Тимошенко Валерій Миколайович,</t>
  </si>
  <si>
    <t>Чернігівська обл., м. Чернігів, вул. Калініна, 25</t>
  </si>
  <si>
    <t>Первинна партійна організація № 38 Деснянської районної партійної організації Соціалістичної партії України</t>
  </si>
  <si>
    <t>Руденко Ольга Валеріївна,</t>
  </si>
  <si>
    <t>Чернігівська обл., Козелецький р., с. Білейки, вул. Гагаріна, буд. 16</t>
  </si>
  <si>
    <t>Білейківський сільський осередок Козелецької районної організації Конгресу Українських Націоналістів</t>
  </si>
  <si>
    <t>Чернігівська обл., Чернігівський р., с. Ведильці, вул. Шкільна, буд.3</t>
  </si>
  <si>
    <t>Первинний осередок Народно-демократичної партії с. Ведильці</t>
  </si>
  <si>
    <t>Кубрак Михайло Васильович,</t>
  </si>
  <si>
    <t>Чернігівська обл., Чернігівський р., с. Анисів, вул.Комсомольська, буд.21</t>
  </si>
  <si>
    <t>Первинний осередок Народно-демократичної партії с. Анисів</t>
  </si>
  <si>
    <t>Прибитько Віктор Григорович,</t>
  </si>
  <si>
    <t>Чернігівська обл., Козелецький р., с. Опеньки, вул. Л. Українки, буд. 21</t>
  </si>
  <si>
    <t>Опеньківський сільський осередок Козелецької районної організації Конгресу Українських Націоналістів</t>
  </si>
  <si>
    <t>Євтушенко Галина Іванівна,</t>
  </si>
  <si>
    <t>14010, Чернігівська обл., м. Чернігів, вул.Дніпровська,31/108</t>
  </si>
  <si>
    <t>Чернігівська міська партійна організація Всеукраїнської партії "Нова сила"</t>
  </si>
  <si>
    <t>Птуха Петро Анатолійович ,</t>
  </si>
  <si>
    <t>Чернігівська обл., Козелецький р., с. Шами, вул. 1 Травня, буд. 18</t>
  </si>
  <si>
    <t>Шамівський сільський осередок Козелецької районної організації Конгресу Українських Націоналістів</t>
  </si>
  <si>
    <t>Федорок Володимир Костянтинович,</t>
  </si>
  <si>
    <t>Первинний осередок Народно-демократичної партії с. Андріївка</t>
  </si>
  <si>
    <t>Смаль Роман Іванович,</t>
  </si>
  <si>
    <t>Чернігівська обл., м. Чернігів, вул. Довга, 39 б</t>
  </si>
  <si>
    <t>Первинна партійна організація № 21 Новозаводської районної партійної організації Соціалістичної партії України</t>
  </si>
  <si>
    <t>126/22829986</t>
  </si>
  <si>
    <t>Паславська Тамара Сергіївна, Голова</t>
  </si>
  <si>
    <t>14000, Чернігівська обл., м. Чернігів, вул.Поліська,7</t>
  </si>
  <si>
    <t>Чернігівська міська організація Всеукраїнського об'єднання"Свобода"</t>
  </si>
  <si>
    <t>Коноваленко Василь Кирилович,</t>
  </si>
  <si>
    <t>Чернігівська обл., Чернігівський р., с. Халявин, вул. Комсомольська, буд.2</t>
  </si>
  <si>
    <t>Первинний осередок Селянської партії України с. Халявин</t>
  </si>
  <si>
    <t>Федоренко Олексій Володимирович,</t>
  </si>
  <si>
    <t>Чернігівська обл., м. Чернігів, вул. Комсомольська, 31/46</t>
  </si>
  <si>
    <t>Первинна партійна організація № 22 Новозаводської районної партійної організації Соціалістичної партії України</t>
  </si>
  <si>
    <t>Родорван Сергій Миколайович,</t>
  </si>
  <si>
    <t>Чернігівська обл., Чернігівський р., с. Шибиринівка, вул. Щорса, буд.29</t>
  </si>
  <si>
    <t>Первинний осередок Селянської партії України с. Шибиринівка</t>
  </si>
  <si>
    <t>Чернігівська обл., м. Чернігів, вул. Межова, 4/34</t>
  </si>
  <si>
    <t>Первинна партійна організація № 23 Новозаводської районної партійної організації Соціалістичної партії України</t>
  </si>
  <si>
    <t>Галась Юрій Васильович, Голова</t>
  </si>
  <si>
    <t>14000, Чернігівська обл., м. Чернігів, вул.Малиновського,36</t>
  </si>
  <si>
    <t>Чернігівська міська організація політичної партії "Народно-трудовий союз України"</t>
  </si>
  <si>
    <t>Ходос Володимир Григорович, Секретар</t>
  </si>
  <si>
    <t>14000, Чернігівська обл., м. Чернігів, вул. Малиновського,36</t>
  </si>
  <si>
    <t>Новозаводська районна в м. Чернігові організація політичної партії "Народно-трудовий союз України"</t>
  </si>
  <si>
    <t>Клепацький Дмитро Миколайович,</t>
  </si>
  <si>
    <t>Чернігівська обл., Чернігівський р., с. Ведильці, вул. Першотравнева, буд.27</t>
  </si>
  <si>
    <t>Первинний осередок Селянської партії України с. Ведильці</t>
  </si>
  <si>
    <t>Міхеєнко Олег Анатолійович,</t>
  </si>
  <si>
    <t>Деснянська районна організація політичної партії "Народно-трудовий союз України"</t>
  </si>
  <si>
    <t>Ветер Федір Серафимович,</t>
  </si>
  <si>
    <t>Первинний осередок Селянської партії України с. Пакуль</t>
  </si>
  <si>
    <t>Чернігівська обл., м. Чернігів, пр-т Миру, 269/12</t>
  </si>
  <si>
    <t>Первинна партійна організація № 42 Деснянської районної партійної організації Соціалістичної партії України</t>
  </si>
  <si>
    <t>Пустовіт Борис Павлович,</t>
  </si>
  <si>
    <t>14000, Чернігівська обл., м. Чернігів, проспект Миру,68к.1207</t>
  </si>
  <si>
    <t>Чернігівська міська організація Партії  Захисту Пенсіонерів України</t>
  </si>
  <si>
    <t>Ковальова Олена Михайлівна,</t>
  </si>
  <si>
    <t>Чернігівська обл., Чернігівський р., с. Малинівка, вул. Українська, буд.6</t>
  </si>
  <si>
    <t>Сорокодзюба Іван Михайлович,</t>
  </si>
  <si>
    <t>14000, Чернігівська обл., м. Чернігів, вул. П'ятницька,32 кв.34</t>
  </si>
  <si>
    <t>Деснянська районна організація м.Чернігова Всеукраїнської Чорнобильської  Народної Партії "За добробут та соціальний захист народу"</t>
  </si>
  <si>
    <t>Середа Надія Іванівна,</t>
  </si>
  <si>
    <t>Чернігівська обл., Чернігівський р., с. Серединка, вул. Новоселів, буд.9</t>
  </si>
  <si>
    <t>Серединська сільська організація Партії регіонів</t>
  </si>
  <si>
    <t>Захарчук Світлана Григорівна,</t>
  </si>
  <si>
    <t>14000, Чернігівська обл., м. Чернігів, вул.Транспортна,71</t>
  </si>
  <si>
    <t>Чернігівська міська організація Всеукраїнської Чорнобильської Народної партії "За добробут та соціальний захист народу"</t>
  </si>
  <si>
    <t>Чорнобай Наталія Іванівна,</t>
  </si>
  <si>
    <t>Чернігівська обл., Чернігівський р., с. Ладинка, вул. Південна, буд.17</t>
  </si>
  <si>
    <t>Ладинська сільська організація Партії регіонів</t>
  </si>
  <si>
    <t>Салацький Олександр Володимирович,</t>
  </si>
  <si>
    <t>14000, Чернігівська обл., м. Чернігів, пр-кт Миру,157кв.38</t>
  </si>
  <si>
    <t>Новозаводська районна в м.Чернігові організація Партії Пенсіонерів України</t>
  </si>
  <si>
    <t>Морсков Вячеслав Тимофійович,</t>
  </si>
  <si>
    <t>Чернігівська обл., м. Чернігів, вул.Долорес Ібаррурі,80</t>
  </si>
  <si>
    <t>Деснянська районна в м.Чернігові організація Партії Пенсіонерів України</t>
  </si>
  <si>
    <t>Соколова Тамара Андріївна,</t>
  </si>
  <si>
    <t>14000, Чернігівська обл., м. Чернігів, вул.Рокосовського,35кв.11</t>
  </si>
  <si>
    <t>Чернігівська міська організація Партії "Русько-Український союз"</t>
  </si>
  <si>
    <t>Тишко Вікторія Володимирівна,</t>
  </si>
  <si>
    <t>Чернігівська обл., Чернігівський р., с. Старий Білоус, вул. Гастелло, буд. 22-А</t>
  </si>
  <si>
    <t>Старобілоуська первинна організація Всеукраїнського об'єднання "Батьківщина"</t>
  </si>
  <si>
    <t>Лопата Олег Миколайович, голова організації</t>
  </si>
  <si>
    <t>14000, Чернігівська обл., м. Чернігів, вул.Молодшого,44оф.34</t>
  </si>
  <si>
    <t>Чернігівська міська організація Партії "Реформи і порядок"</t>
  </si>
  <si>
    <t>Стадник Володимир Михайлович,</t>
  </si>
  <si>
    <t>14000, Чернігівська обл., м. Чернігів, Пр-кт Миру,19</t>
  </si>
  <si>
    <t>Новозаводська районна в м. Чернігові організація Політичної партії "Всеукраїнський патріотичний союз"</t>
  </si>
  <si>
    <t>Дорошенко Василь Володимирович,</t>
  </si>
  <si>
    <t>Чернігівська обл., Чернігівський р., с. Рябці, вул. Лісна, буд. 57</t>
  </si>
  <si>
    <t>Рябцівська первинна організація Всеукраїнського об'єднання "Батьківщина"</t>
  </si>
  <si>
    <t>Номерчук Олена Вікторівна,</t>
  </si>
  <si>
    <t>Чернігівська обл., Чернігівський р., с. Андріївка, вул. Радянська, буд. 131</t>
  </si>
  <si>
    <t>Первинний осередок "Жінки за майбутнє" Всеукраїнське політичне об'єднання с. Андріївка</t>
  </si>
  <si>
    <t>Самоненко Петро Миколайович,</t>
  </si>
  <si>
    <t>Чернігівська обл., Чернігівський р., с. Боромики, вул. Шевченка, буд. 4</t>
  </si>
  <si>
    <t>Первинний осередок Народно-демократичної партії с. Боромики</t>
  </si>
  <si>
    <t>Шеремет В'ячеслав Олександрович,</t>
  </si>
  <si>
    <t>Чернігівська обл., Чернігівський р., с. Терехівка, вул. Незалежності, буд. 4</t>
  </si>
  <si>
    <t>Первинний осередок  Селянської партії України с. Терехівка</t>
  </si>
  <si>
    <t>Пищик Людмила Миколаївна,</t>
  </si>
  <si>
    <t>Чернігівська обл., Козелецький р., смт Козелець, вул. Комсомольська, буд. 38, кв. 2</t>
  </si>
  <si>
    <t>Козелецька селищна організація Козелецької районної організації Християнсько - ліберальної партії України</t>
  </si>
  <si>
    <t>Чепурний Федір Іванович,</t>
  </si>
  <si>
    <t>Чернігівська обл., Чернігівський р., с. Киїнка, вул. Перемоги, буд. 30</t>
  </si>
  <si>
    <t>Первинний осередок  Селянської партії України с. Киїнка</t>
  </si>
  <si>
    <t>36/90</t>
  </si>
  <si>
    <t>Петренко Анатолій Якович , Голова осередку, член виконкому</t>
  </si>
  <si>
    <t>17000, Чернігівська обл., Козелецький р., смт Козелець, вул. Перемоги, буд. 18/1</t>
  </si>
  <si>
    <t>Козелецька районна організація Народної партії</t>
  </si>
  <si>
    <t>Качан Ірина Вікторівна,</t>
  </si>
  <si>
    <t>Чернігівська обл., Чернігівський р., с. Новий Білоус, вул. Вишнева, буд. 9</t>
  </si>
  <si>
    <t>Новобілоуський первинний осередок № 1 Чернігівської районної організації Єдиного Центру</t>
  </si>
  <si>
    <t>Сила Микола Петрович,</t>
  </si>
  <si>
    <t>Чернігівська обл., Козелецький р., с. Сираї, вул. Брачуна, буд. 2</t>
  </si>
  <si>
    <t>Сираївська первинна організація Козелецької районної організації політичної партії Всеукраїнського об'єднання "Батьківщина"</t>
  </si>
  <si>
    <t>Гречкосій Валентин Миколайович,</t>
  </si>
  <si>
    <t>Чернігівська обл., Козелецький р., с. Максим, вул. Фрунзе, буд. 24</t>
  </si>
  <si>
    <t>Максимівська первинна організація Козелецької районної організації політичної партії Всеукраїнського об'єднання "Батьківщина"</t>
  </si>
  <si>
    <t>Ющенко Ольга Петрівна,</t>
  </si>
  <si>
    <t>Чернігівська обл., Чернігівський р., с. Шибиринівка, вул. Польова, буд. 9</t>
  </si>
  <si>
    <t>Шибиринівський первинний осередок № 1 Чернігівської районної організації Єдиного Центру</t>
  </si>
  <si>
    <t>Харченко Надія Григорівна,</t>
  </si>
  <si>
    <t>Чернігівська обл., Козелецький р., сщ Прогрес, вул. Жовтнева, буд. 8</t>
  </si>
  <si>
    <t>Прогресівська первинна організація Козелецької районної організації політичної партії Всеукраїнського об'єднання "Батьківщина"</t>
  </si>
  <si>
    <t>Коцага Світлана Миколаївна,</t>
  </si>
  <si>
    <t>Чернігівська обл., Чернігівський р., с. Смолин, вул. Перемоги, буд. 26</t>
  </si>
  <si>
    <t>Первинний осередок Народного руху України за єдність с. Козероги</t>
  </si>
  <si>
    <t>Смірнов Микола Михайлович,</t>
  </si>
  <si>
    <t>Чернігівська обл., Чернігівський р., с. Смолин, вул. Садова, буд. 13</t>
  </si>
  <si>
    <t>Первинний осередок Народного руху України за єдність с. Смолин</t>
  </si>
  <si>
    <t>Лоза Ірина Анатоліївна,</t>
  </si>
  <si>
    <t>Чернігівська обл., Козелецький р., с. Савин, вул. Окружна, буд. 17</t>
  </si>
  <si>
    <t>Савинська первинна організація Козелецької районної організації політичної партії Всеукраїнського об'єднання "Батьківщина"</t>
  </si>
  <si>
    <t>Тавлуй Валентина Іванівна,</t>
  </si>
  <si>
    <t>Чернігівська обл., Козелецький р., с. Крехаїв, вул. Комсомольська, буд. 47</t>
  </si>
  <si>
    <t>Крехаївська первинна організація Козелецької районної організації політичної партії Всеукраїнського об'єднання "Батьківщина"</t>
  </si>
  <si>
    <t>Карась Ніна Іванівна,</t>
  </si>
  <si>
    <t>Чернігівська обл., Козелецький р., с. Євминка, вул. Куйбишева, буд. 23</t>
  </si>
  <si>
    <t>Євминківська первинна організація Козелецької районної організації політичної партії Всеукраїнського об'єднання "Батьківщина"</t>
  </si>
  <si>
    <t>Пастушок Василь Степанович,</t>
  </si>
  <si>
    <t>Чернігівська обл., Чернігівський р., с. Брусилів, вул. Шевченка, буд.190</t>
  </si>
  <si>
    <t>Брусилівська сільська організація Партії регіонів</t>
  </si>
  <si>
    <t>Рябус Галина Ігорівна,</t>
  </si>
  <si>
    <t>Чернігівська обл., Чернігівський р., с. Жеведь, вул. Добровольців, буд. 12</t>
  </si>
  <si>
    <t>Первинний осередок Народного руху України за єдність с. Жеведь</t>
  </si>
  <si>
    <t>Бреус Олексій Мусійович,</t>
  </si>
  <si>
    <t>Чернігівська обл., Чернігівський р., с. Клочків, вул. 1 Травня, буд. 10-А</t>
  </si>
  <si>
    <t>Клочківська сільська організація Партії регіонів</t>
  </si>
  <si>
    <t>Циба Валентина Олександрівна,</t>
  </si>
  <si>
    <t>Чернігівська обл., Козелецький р., с. Бірки, вул. Комунарська, буд. 30</t>
  </si>
  <si>
    <t>Бірківська первинна організація Козелецької районної організації політичної партії Всеукраїнського об'єднання "Батьківщина"</t>
  </si>
  <si>
    <t>Шкардибарда Володимир Іванович,</t>
  </si>
  <si>
    <t>Первинний осередок партії "Демократичний союз" с. Кархівка</t>
  </si>
  <si>
    <t>Любченко Людмила Олексіївна,</t>
  </si>
  <si>
    <t>Чернігівська обл., Чернігівський р., с. Дніпровське, вул. Радянська, буд.30</t>
  </si>
  <si>
    <t>Дніпровська сільська організація Партії регіонів</t>
  </si>
  <si>
    <t>Курданов Андрій Леонідович,</t>
  </si>
  <si>
    <t>Чернігівська обл., Чернігівський р., с. Пакуль, вул. Жовтнева, буд. 40</t>
  </si>
  <si>
    <t>Первинний осередок партії "Демократичний союз" с. Пакуль</t>
  </si>
  <si>
    <t>Каленкова Ольга Василівна,</t>
  </si>
  <si>
    <t>Чернігівська обл., Чернігівський р., сщ Нове, вул. Бойова, буд.2</t>
  </si>
  <si>
    <t>Новенська сільська організація Партії регіонів</t>
  </si>
  <si>
    <t>Ведмідь Василь Михайлович,</t>
  </si>
  <si>
    <t>Чернігівська обл., Чернігівський р., с. Пльохів, вул. Садова, буд. 5</t>
  </si>
  <si>
    <t>Пльохівська первинна організація Всеукраїнського об'єднання "Батьківщина"</t>
  </si>
  <si>
    <t>Самсоненко Володимир Ілліч,</t>
  </si>
  <si>
    <t>Чернігівська обл., Чернігівський р., с. Рівнопілля, вул. Шевченка, буд.13</t>
  </si>
  <si>
    <t>Рівнопільська сільська організація Партії регіонів</t>
  </si>
  <si>
    <t>Портна Антоніна Іванівна,</t>
  </si>
  <si>
    <t>Чернігівська обл., Чернігівський р., с. Радянська Слобода, вул.Кільцева,32</t>
  </si>
  <si>
    <t>Радянсько-Слобідська сільська організація Партії Регіонів</t>
  </si>
  <si>
    <t>Литвин Валентина Петрівна,</t>
  </si>
  <si>
    <t>Чернігівська обл., Чернігівський р., с. Редьківка, вул. Любецька, буд. 2</t>
  </si>
  <si>
    <t>Редьківська сільська організація Партії регіонів</t>
  </si>
  <si>
    <t>Шегеда ОлександрСергійович,</t>
  </si>
  <si>
    <t>Чернігівська обл., Чернігівський р., с. Кархівка, вул.Перемоги,26</t>
  </si>
  <si>
    <t>Кархівська сільська організація Партії Регіонів</t>
  </si>
  <si>
    <t>Золотаренчук Євген Назарович,</t>
  </si>
  <si>
    <t>Чернігівська обл., Чернігівський р., с. Количівка, вул. 8 Березня, буд. 2</t>
  </si>
  <si>
    <t>Количівська первинна організація Всеукраїнського об'єднання "Батьківщина"</t>
  </si>
  <si>
    <t>Томаш Валентина Михайлівна,</t>
  </si>
  <si>
    <t>Чернігівська обл., Чернігівський р., с. Петрушин, вул. Лугова, буд. 5-А</t>
  </si>
  <si>
    <t>Петрушинська сільська організація Партії регіонів</t>
  </si>
  <si>
    <t>Постол Надія Вікторівна,</t>
  </si>
  <si>
    <t>Чернігівська обл., Чернігівський р., с. Пакуль, вул. Дружби,буд. 2</t>
  </si>
  <si>
    <t>Пильнянська сільська організація Партії регіонів</t>
  </si>
  <si>
    <t>Жидкова Віра Іванівна,</t>
  </si>
  <si>
    <t>Козелецька районна організація Громадянської партії "ПОРА"</t>
  </si>
  <si>
    <t>Сидоренко Анатолій Іванович,</t>
  </si>
  <si>
    <t>Чернігівська обл., Чернігівський р., с. Товстоліс, вул.Лугова,1</t>
  </si>
  <si>
    <t>Товстоліська первинна організація Чернігівської районної організації Партії пенсіонерів України</t>
  </si>
  <si>
    <t>Ольховик Микола Федорович,</t>
  </si>
  <si>
    <t>Чернігівська обл., Чернігівський р., с. Левковичі, вул. Сонячна, буд. 16</t>
  </si>
  <si>
    <t>Левковицька сільська організація Партії регіонів</t>
  </si>
  <si>
    <t>Лавренчук Петро Якович,</t>
  </si>
  <si>
    <t>Чернігівська обл., Козелецький р., м. Остер, вул. К. Маркса, буд. 47</t>
  </si>
  <si>
    <t>Карпилівський первинний осередок Козелецької районної організації Української Народної Партії</t>
  </si>
  <si>
    <t>Пилюта Володимир павлович,</t>
  </si>
  <si>
    <t>Чернігівська обл., Чернігівський р., с. Слабин, вул.Овражна,10</t>
  </si>
  <si>
    <t>Слабинська первинна організація Чернігівської районної організації Партії пенсіонерів України</t>
  </si>
  <si>
    <t>Білянська Марія Семенівна,</t>
  </si>
  <si>
    <t>Чернігівська обл., Чернігівський р., с. Количівка, вул. Чайкіна, буд. 15</t>
  </si>
  <si>
    <t>Количівська сільська організація Партії регіонів</t>
  </si>
  <si>
    <t>Казимир Світлана Миколаївна,</t>
  </si>
  <si>
    <t>Чернігівська обл., Чернігівський р., с. Кувечичі, вул. Першотравнева, 91</t>
  </si>
  <si>
    <t>Кувечицька сільська організація Партії регіонів</t>
  </si>
  <si>
    <t>Сидоренко Микола Михайлович,</t>
  </si>
  <si>
    <t>Чернігівська обл., Чернігівський р., с. Хмільниця, вул.Нова,11</t>
  </si>
  <si>
    <t>Хмільницька первинна організація Чернігівської районної організації Партії пенсіонерів України</t>
  </si>
  <si>
    <t>Коцага Микола Павлович,</t>
  </si>
  <si>
    <t>Чернігівська обл., Чернігівський р., с. Козероги, вул. Лугова, буд. 2</t>
  </si>
  <si>
    <t>Козерізька сільська організація Партії регіонів</t>
  </si>
  <si>
    <t>Кулик Надія Іванівна,</t>
  </si>
  <si>
    <t>Чернігівська обл., Чернігівський р., с. Роїще, вулл. Зарічна, буд. 79-А</t>
  </si>
  <si>
    <t>Роїщенська сільська організація Партії регіонів</t>
  </si>
  <si>
    <t>Сила Марія Василівна,</t>
  </si>
  <si>
    <t>Чернігівська обл., Чернігівський р., с. Слабин, вул. Центральна, буд. 104</t>
  </si>
  <si>
    <t>Слабинська сільська організація Партії регіонів</t>
  </si>
  <si>
    <t>Кравченко Марія Василівна,</t>
  </si>
  <si>
    <t>Чернігівська обл., Чернігівський р., с. Повідов, вул. Щорса, буд.18</t>
  </si>
  <si>
    <t>Повидівська сільська організація Партії регіонів</t>
  </si>
  <si>
    <t>Хромець Надія Борисівна,</t>
  </si>
  <si>
    <t>Чернігівська обл., Чернігівський р., с. Лукашівка, вул. Урожайна, буд. 27</t>
  </si>
  <si>
    <t>Лукашівська сільська організація Партії регіонів</t>
  </si>
  <si>
    <t>Лозовський Ігор Володимирович,</t>
  </si>
  <si>
    <t>Чернігівська обл., Чернігівський р., с. Терехівка, вул. Набережна, буд.13</t>
  </si>
  <si>
    <t>Терехівка сільська організація Партії регіонів</t>
  </si>
  <si>
    <t>Селівон Ніна Василівна,</t>
  </si>
  <si>
    <t>Чернігівська обл., Чернігівський р., с. Петрушин, вул.Дрозда,28</t>
  </si>
  <si>
    <t>Петрушинська первинна організація Чернігівської районної організації Партії пенсіонерів України</t>
  </si>
  <si>
    <t>Миткевич Віктор Максимович,</t>
  </si>
  <si>
    <t>Чернігівська обл., Чернігівський р., с. Ладинка, вул.Санаторна,3</t>
  </si>
  <si>
    <t>Ладинська первинна організація Чернігівської районної організації Партії пенсіонерів України</t>
  </si>
  <si>
    <t>Чернігівська обл., Чернігівський р., с. Черниш, вул. Колгоспна, буд. 10</t>
  </si>
  <si>
    <t>Чернишська сільська організація Партії регіонів</t>
  </si>
  <si>
    <t>Селивон олексій Миколаєвич,</t>
  </si>
  <si>
    <t>Чернігівська обл., Чернігівський р., с. Шестовиця, вул.Нова,3</t>
  </si>
  <si>
    <t>Шестовицька  первинна організація Чернігівської районної організації Партії Пенсіонерів України</t>
  </si>
  <si>
    <t>Макотер Олександра Назарівна,</t>
  </si>
  <si>
    <t>Чернігівська обл., Чернігівський р., с. Золотинка, вул. Щорса, буд. 17</t>
  </si>
  <si>
    <t>Золотинська сільська організація Партії регіонів</t>
  </si>
  <si>
    <t>Шіпош Надія Олексіївна ,</t>
  </si>
  <si>
    <t>Чернігівська обл., Козелецький р., с. Данівка, вул. Леніна, 249</t>
  </si>
  <si>
    <t>Данівський первинний осередок Козелецької районної організації Української Народної Партії</t>
  </si>
  <si>
    <t>Годун Людмила Іванівна,</t>
  </si>
  <si>
    <t>Чернігівська обл., Чернігівський р., с. Топчіївка, вул Промислова, буд. 5</t>
  </si>
  <si>
    <t>Топчіївська сільська організація Партії регіонів</t>
  </si>
  <si>
    <t>Лешенок Тамара Григорівна,</t>
  </si>
  <si>
    <t>Чернігівська обл., Чернігівський р., с. Дніпровське, вул.Придніпровська,19</t>
  </si>
  <si>
    <t>Дніпровська первинна організація Чернігівської районної організації Партії Пенсіонерів України</t>
  </si>
  <si>
    <t>Ємець Олена Федорівна,</t>
  </si>
  <si>
    <t>Чернігівська обл., Чернігівський р., с. Деснянка, вул. Трудова, 11</t>
  </si>
  <si>
    <t>Деснянська сільська організація Партії регіонів</t>
  </si>
  <si>
    <t>Уніат Микола Валентинович,</t>
  </si>
  <si>
    <t>Чернігівська обл., Козелецький р., с. Берлози, вул. Польова, буд. 8</t>
  </si>
  <si>
    <t>Берлозівська сільська організація Політичної партії "Народний Союз Наша Україна"</t>
  </si>
  <si>
    <t>Майборода Юрій Володимирович,</t>
  </si>
  <si>
    <t>Чернігівська обл., Чернігівський р., с. Жеведь, вул. Молодіжна, буд. 41</t>
  </si>
  <si>
    <t>Жеведська сільська організація Партії регіонів</t>
  </si>
  <si>
    <t>Триголос Оксана Антонівна,</t>
  </si>
  <si>
    <t>Чернігівська обл., Чернігівський р., с. Кархівка, вул.Дружби,1А</t>
  </si>
  <si>
    <t>Кархівська первинна організація Чернігівської районної організації Партії Пенсіонерів України</t>
  </si>
  <si>
    <t>Семерня Яків Іванович,</t>
  </si>
  <si>
    <t>Чернігівська обл., Козелецький р., с. Білики, вул. Одинця, буд. 7</t>
  </si>
  <si>
    <t>Біликівська сільська організація Політичної партії "Народний Союз Наша Україна"</t>
  </si>
  <si>
    <t>Росла Тетяна Петрівна,</t>
  </si>
  <si>
    <t>Чернігівська обл., Чернігівський р., с. Ведильці, вул. Подвойського, буд. 13</t>
  </si>
  <si>
    <t>Ведильцівська сільська організація Партії регіонів</t>
  </si>
  <si>
    <t>Постол Іван Григорович,</t>
  </si>
  <si>
    <t>Чернігівська обл., Чернігівський р., с. Семенягівка, вул.Коцюбинського,8</t>
  </si>
  <si>
    <t>Семенягівська первинна організація Чернігівської районної організації Партії Пенсіонерів України</t>
  </si>
  <si>
    <t>Пугач Тамара Юхимівна,</t>
  </si>
  <si>
    <t>Чернігівська обл., Чернігівський р., с. Халявин, вул. Зелена, 126</t>
  </si>
  <si>
    <t>Халявинська сільська організація Партії регіонів</t>
  </si>
  <si>
    <t>Кириєнко Людмила Василівна,</t>
  </si>
  <si>
    <t>Чернігівська обл., Чернігівський р., с. Жукотки, вул.Слобідська,32</t>
  </si>
  <si>
    <t>Жукотківська первинна організація Чернігівської районної організації Партії Пенсіонерів України</t>
  </si>
  <si>
    <t>Андріяшко Любов Прокопівна,</t>
  </si>
  <si>
    <t>Чернігівська обл., Чернігівський р., с. Слобода, вул. Дружби, буд. 31</t>
  </si>
  <si>
    <t>Федорченко Юлія Юріївна,</t>
  </si>
  <si>
    <t>Чернігівська обл., Чернігівський р., с. Селянська Слобода, вул. Космонавтів, буд. 53</t>
  </si>
  <si>
    <t>Селянсько-Слобідська сільська організація Партії регіонів</t>
  </si>
  <si>
    <t>Шевгеньов Анатолій Іванович,</t>
  </si>
  <si>
    <t>Чернігівська обл., Чернігівський р., с. Красне, вул. Перемоги, буд. 5-А</t>
  </si>
  <si>
    <t>Краснянська сільська організація Партії регіонів</t>
  </si>
  <si>
    <t>Триголов Олександр Михайлович,</t>
  </si>
  <si>
    <t>Чернігівська обл., Чернігівський р., с. Мньов, вул.Миру,4</t>
  </si>
  <si>
    <t>Мньовська первинна організація Черніігвської районної організації Партії пенсіонерів України</t>
  </si>
  <si>
    <t>Донець Світлана Василівна,</t>
  </si>
  <si>
    <t>Чернігівська обл., Козелецький р., с. Пилятин, вул. Молодіжна, буд. 28</t>
  </si>
  <si>
    <t>Пилятинський первинний осередок Козелецької районної організації Української Народної Партії</t>
  </si>
  <si>
    <t>Сінкевич Ніна Миколаївна,</t>
  </si>
  <si>
    <t>Чернігівська обл., Чернігівський р., с. Жукотки, вул. Відродження, буд. 1</t>
  </si>
  <si>
    <t>Жукотківська сільська організація Партії регіонів</t>
  </si>
  <si>
    <t>Тютюнник Ольга Михайлівна,</t>
  </si>
  <si>
    <t>Чернігівська обл., Чернігівський р., с. Льгів, вул. Перемоги, буд.16</t>
  </si>
  <si>
    <t>Льгівська сільська організація Партії регіонів</t>
  </si>
  <si>
    <t>Райська Ганна Артемівна,</t>
  </si>
  <si>
    <t>Чернігівська обл., Чернігівський р., с. Мохнатин, вул.Садова.3</t>
  </si>
  <si>
    <t>Мохнатинська первинна організація Чернігівської районної організації Партії Пенсіонерів України</t>
  </si>
  <si>
    <t>Хижняк Петро Іванович,</t>
  </si>
  <si>
    <t>Чернігівська обл., м. Чернігів, вул. Богунського, буд. 45, кв. 18</t>
  </si>
  <si>
    <t>Киселівська сільська організація Партії регіонів</t>
  </si>
  <si>
    <t>Запека Валерій Іванович,</t>
  </si>
  <si>
    <t>Чернігівська обл., Козелецький р., с. Пархимів, вул. 1 Травня, буд. 54</t>
  </si>
  <si>
    <t>Пархимівський первинний осередок Козелецької районної організації Української Народної Партії</t>
  </si>
  <si>
    <t>Федорок Микола Володимирович,</t>
  </si>
  <si>
    <t>Чернігівська обл., Чернігівський р., с. Підгірне, вул. Староніженська, буд.43</t>
  </si>
  <si>
    <t>Підгірнянська сільська організація Партії регіонів</t>
  </si>
  <si>
    <t>Безлюдна Тетяна Анатоліївна,</t>
  </si>
  <si>
    <t>Чернігівська обл., Чернігівський р., с. Андріївка, вул. Шевченка, буд.48</t>
  </si>
  <si>
    <t>Загрива Надія Анатоліївна,</t>
  </si>
  <si>
    <t>Чернігівська обл., Чернігівський р., смт Михайло-Коцюбинське, вул.Крива,36А</t>
  </si>
  <si>
    <t>Михайло-Коцюбинська первинна організація Чернігівської районної організації Партії Пенсіонерів України</t>
  </si>
  <si>
    <t>Середа Валентина Іванівна,</t>
  </si>
  <si>
    <t>Чернігівська обл., Козелецький р., с. Петрівське, вул. Молодіжна, буд. 5</t>
  </si>
  <si>
    <t>Петрівський первинний осередок Козелецької районної організації Української Народної Партії</t>
  </si>
  <si>
    <t>Самоненко Василь Павлович,</t>
  </si>
  <si>
    <t>Чернігівська обл., Чернігівський р., с. Боромики, вул. Першотравнева, буд.11</t>
  </si>
  <si>
    <t>Боромиківська сільська організація Партії регіонів</t>
  </si>
  <si>
    <t>Музика Петро Ілліч,</t>
  </si>
  <si>
    <t>Чернігівська обл., Козелецький р., с. Карпилівка, вул. Мічуріна, буд. 41</t>
  </si>
  <si>
    <t>Карпилівський первинний осередок Козелецької районної організації Соціалістичної партії України</t>
  </si>
  <si>
    <t>Пашковський Олександр Борисович,</t>
  </si>
  <si>
    <t>Чернігівська обл., Козелецький р., смт Десна, вул. Довженко, буд. 46а, кв. 12</t>
  </si>
  <si>
    <t>Деснянський первинний осередок Козелецької районної організації Соціалістичної партії України</t>
  </si>
  <si>
    <t>Семенець Світлана Петрівна,</t>
  </si>
  <si>
    <t>Чернігівська обл., Чернігівський р., с. Киїнка, вул. Миру, буд.19</t>
  </si>
  <si>
    <t>Киїнська сільська організація Партії регіонів</t>
  </si>
  <si>
    <t>Алієв Петро Ібрагтмович,</t>
  </si>
  <si>
    <t>Чернігівська обл., Чернігівський р., с. Улянівка, вул. Овражна, буд.1</t>
  </si>
  <si>
    <t>Улянівська сільська організація Партії регіонів</t>
  </si>
  <si>
    <t>Музиченко Андрій Сергійович,</t>
  </si>
  <si>
    <t>Чернігівська обл., Чернігівський р., с. Ведильці, вул.нова,26</t>
  </si>
  <si>
    <t>Ведильцівська первинна організація Чернігівської районної організації Партії Пенсіонерів України</t>
  </si>
  <si>
    <t>Оліфер Ганна Іванівна,</t>
  </si>
  <si>
    <t>Чернігівська обл., Козелецький р., с. Лошакова Гута, вул. Червонокозача, буд. 14</t>
  </si>
  <si>
    <t>Лошаково - Гутський первинний осередок Козелецької районної організації Соціалістичної партії України</t>
  </si>
  <si>
    <t>Гетта Ольга Іванівна,</t>
  </si>
  <si>
    <t>Чернігівська обл., Чернігівський р., с. Мньов, вул. Миру, буд. 5</t>
  </si>
  <si>
    <t>Мньовська сільська організація Партії регіонів</t>
  </si>
  <si>
    <t>Сидоренко Володимир Володимирович,</t>
  </si>
  <si>
    <t>Чернігівська обл., Чернігівський р., с. Ягідне, вул. Космонавтів, буд. 19</t>
  </si>
  <si>
    <t>Ягіднянська сільська організація Партії регіонів</t>
  </si>
  <si>
    <t>Кізько Олексій Петрович,</t>
  </si>
  <si>
    <t>Чернігівська обл., Козелецький р., м. Остер, вул. Шевченка, буд. 15</t>
  </si>
  <si>
    <t>Остерський первинний осередок №1 Козелецької районної організації Соціалістичної партії України</t>
  </si>
  <si>
    <t>Веремійчик Наталія Володимирівна,</t>
  </si>
  <si>
    <t>Чернігівська обл., Чернігівський р., с. Зайці, вул. Дружби, буд. 32</t>
  </si>
  <si>
    <t>Зайцівська сільська організація Партії регіонів</t>
  </si>
  <si>
    <t>Помазна Люлмила Миколаївна,</t>
  </si>
  <si>
    <t>Чернігівська обл., Чернігівський р., с. Ковпита, вул. Тополева, буд.8</t>
  </si>
  <si>
    <t>Ковпитська сільська організація Партії регіонів</t>
  </si>
  <si>
    <t>Кізько Ольга Іванівна,</t>
  </si>
  <si>
    <t>Чернігівська обл., Козелецький р., м. Остер, вул. Леніна, буд. 7</t>
  </si>
  <si>
    <t>Остерський первинний осередок №2 Козелецької районної організації Соціалістичної партії України</t>
  </si>
  <si>
    <t>Любченко Микола,</t>
  </si>
  <si>
    <t>Чернігівська обл., Чернігівський р., с. Антоновичі, вул.Примакова,115</t>
  </si>
  <si>
    <t>Антоновицька первинна організація Чернігівської районної організації Партії Пенсіонерів України</t>
  </si>
  <si>
    <t>Василенко Іван Євменович,</t>
  </si>
  <si>
    <t>Чернігівська обл., Козелецький р., с. Туманська Гута, вул. Тищенка, буд. 8</t>
  </si>
  <si>
    <t>Тумано - Гутський первинний осередок №1 Козелецької районної організації Соціалістичної партії України</t>
  </si>
  <si>
    <t>Білохвост Петро Якович,</t>
  </si>
  <si>
    <t>Чернігівська обл., м. Чернігів, пр-т Миру, буд. 204, кв.15</t>
  </si>
  <si>
    <t>Первинна організація Партії регіонів Чернігівського районного центру зайнятості</t>
  </si>
  <si>
    <t>Жукотська Олена Григорівна,</t>
  </si>
  <si>
    <t>Чернігівська обл., Чернігівський р., с. Новоселівка, вул. Куветченка, буд. 3</t>
  </si>
  <si>
    <t>Колесніков Олександр Дмитрович,</t>
  </si>
  <si>
    <t>Чернігівська обл., Козелецький р., с. Сивухи, вул. Комарова, буд. 5а</t>
  </si>
  <si>
    <t>Сивушанський первинний осередок №2 Козелецької районної організації Соціалістичної партії України</t>
  </si>
  <si>
    <t>Дещенко Ірина Олександрівна,</t>
  </si>
  <si>
    <t>Чернігівська обл., Чернігівський р., с. Рябці, вул. Садова, буд. 4</t>
  </si>
  <si>
    <t>Рябцівська сільська організація Партії регіонів</t>
  </si>
  <si>
    <t>Ковтун Микола Васильович,</t>
  </si>
  <si>
    <t>Чернігівська обл., м. Чернігів, вул. П'ятницька, буд. 102, кв. 8</t>
  </si>
  <si>
    <t>Чернігівська районна організація Конгресу Українських Націоналістів</t>
  </si>
  <si>
    <t>Колеснікова Тетяна Олексіївна,</t>
  </si>
  <si>
    <t>Чернігівська обл., Козелецький р., с. Сивухи, вул. Комарова, буд. 5</t>
  </si>
  <si>
    <t>Сивушанський №2 первинний осередок №1 Козелецької районної організації Соціалістичної партії України</t>
  </si>
  <si>
    <t>Таран Іван Іванович,</t>
  </si>
  <si>
    <t>Чернігівська обл., Чернігівський р., с. Дніпровське, вул.Радянська,10-Акв.1</t>
  </si>
  <si>
    <t>Дніпровський первинний осередок №1 Чернігівської районної організації Єдиного Центру</t>
  </si>
  <si>
    <t>Дайнеко Валентина Макарівна,</t>
  </si>
  <si>
    <t>Чернігівська обл., Козелецький р., с. Єрків, вул. Горбача, буд. 57</t>
  </si>
  <si>
    <t>Єрківський первинний осередок №2 Козелецької районної організації Соціалістичної партії України</t>
  </si>
  <si>
    <t>Крук Михайло Іванович,</t>
  </si>
  <si>
    <t>Чернігівська обл., Чернігівський р., с. Рудка, вул. Радянська , буд. 59-Б</t>
  </si>
  <si>
    <t>Рудківська сільська організація Партії регіонів</t>
  </si>
  <si>
    <t>Черкас Лариса Миколаївна,</t>
  </si>
  <si>
    <t>Чернігівська обл., Чернігівський р., с. Довжик, вул. Любецька, буд.3</t>
  </si>
  <si>
    <t>Довжицька сільська організація Партії регіонів</t>
  </si>
  <si>
    <t>Рудник Михайло Миколайович,</t>
  </si>
  <si>
    <t>Чернігівська обл., Чернігівський р., смт Гончарівське, вул.Танкістів,68кв.38</t>
  </si>
  <si>
    <t>Гончарівський первинний осередок №1Чернігівської районної організації ЄдиногоЦентру</t>
  </si>
  <si>
    <t>Завалій Микола Григорович,</t>
  </si>
  <si>
    <t>Чернігівська обл., Козелецький р., с. Сокирин, вул. Гоголя, буд. 4</t>
  </si>
  <si>
    <t>Сокиринський первинний осередок Козелецької районної організації Соціалістичної партії України</t>
  </si>
  <si>
    <t>Туран Ольга Володимирівна,</t>
  </si>
  <si>
    <t>Чернігівська обл., Чернігівський р., с. Жавинка, вул. 1 Травня ,буд.57</t>
  </si>
  <si>
    <t>Жавинська сільська організація Партії регіонів</t>
  </si>
  <si>
    <t>Павлюк Валентина Миколаївна,</t>
  </si>
  <si>
    <t>Чернігівська обл., Козелецький р., с. Лебедівка, вул. Чапаєва, буд. 36</t>
  </si>
  <si>
    <t>Лебедівський первинний осередок Козелецької районної організації Соціалістичної партії України</t>
  </si>
  <si>
    <t>Навозенко ЛюдмилаЄвгеніївна,</t>
  </si>
  <si>
    <t>Чернігівська обл., Чернігівський р., с. Мохнатин, вул.Нова,18</t>
  </si>
  <si>
    <t>Мохнатинський первинний осередок №1Чернігівської районної організації Єдиного Центру</t>
  </si>
  <si>
    <t>Чередніченко Василь Григорович,</t>
  </si>
  <si>
    <t>Чернігівська обл., Козелецький р., с. Риків, вул. Гайова, буд. 16</t>
  </si>
  <si>
    <t>Риківський первинний осередок Козелецької районної організації Соціалістичної партії України</t>
  </si>
  <si>
    <t>Коваленко Марія Миколаївна,</t>
  </si>
  <si>
    <t>Чернігівська обл., Чернігівський р., с. Пльохів, вул. Центральна, буд.115</t>
  </si>
  <si>
    <t>Пльохівська сільська організація Партії регіонів</t>
  </si>
  <si>
    <t>Барма Анатолій Іванович,</t>
  </si>
  <si>
    <t>Чернігівська обл., Чернігівський р., с. Полуботки, вул. Лісова, буд. 35</t>
  </si>
  <si>
    <t>Полуботківська сільська організація Партії регіонів</t>
  </si>
  <si>
    <t>Заєць Микола Антонович,</t>
  </si>
  <si>
    <t>Чернігівська обл., Козелецький р., с. Шами, вул. 1 Травня, буд. 6</t>
  </si>
  <si>
    <t>Шамивський первинний осередок Козелецької районної організації Соціалістичної партії України</t>
  </si>
  <si>
    <t>Максименко Світлана Миколаївна,</t>
  </si>
  <si>
    <t>Чернігівська обл., Чернігівський р., с. Хмільниця, вул. Південна, буд.1-А</t>
  </si>
  <si>
    <t>Хмільницька сільська організація Партії регіонів</t>
  </si>
  <si>
    <t>Мурашко Людмила миколаївна,</t>
  </si>
  <si>
    <t>Чернігівська обл., Чернігівський р., с. Рудка, вул.Дружби,1-А</t>
  </si>
  <si>
    <t>Рудківський первинний осередок №1Чернігівської районної організації Єдиного Центру</t>
  </si>
  <si>
    <t>Іванова Тетяна Іванівна,</t>
  </si>
  <si>
    <t>Чернігівська обл., Чернігівський р., с. Редьківка, вул. Празька, буд.7</t>
  </si>
  <si>
    <t>Редьківська первинна організація Чернігівської районної організації Партії Пенсіонерів України</t>
  </si>
  <si>
    <t>Деркач Інна Іванівна,</t>
  </si>
  <si>
    <t>Чернігівська обл., Чернігівський р., с. Пакуль, вул. Жовтнева, буд.113</t>
  </si>
  <si>
    <t>Пакульська сільська організація Партії регіонів</t>
  </si>
  <si>
    <t>Михайленко Лідія Миколаївна,</t>
  </si>
  <si>
    <t>Чернігівська обл., Чернігівський р., с. Снов'янка, вул. Лісова, буд.2</t>
  </si>
  <si>
    <t>Снов'янська сільська організація Партії регіонів</t>
  </si>
  <si>
    <t>Полєвик Галина Миколаївна,</t>
  </si>
  <si>
    <t>Чернігівська обл., Чернігівський р., смт Михайло-Коцюбинське, вул.Миру,36</t>
  </si>
  <si>
    <t>Михайло-Коцюбинський первинний осередок №1 Чернігівської районної організації Єдиного Центру</t>
  </si>
  <si>
    <t>Попружна Марія Дмитрівна,</t>
  </si>
  <si>
    <t>Чернігівська обл., Чернігівський р., с. Смолин, вул. Лугова, 11</t>
  </si>
  <si>
    <t>Смолинська первинна організація Чернігівської районної організації Партії Пенсіонерів України</t>
  </si>
  <si>
    <t>Дорошенко Юлія Григорівна,</t>
  </si>
  <si>
    <t>Чернігівська обл., Чернігівський р., с. Іванівка, вул. Шевченка, буд.3</t>
  </si>
  <si>
    <t>Варава Іван Григорович,</t>
  </si>
  <si>
    <t>Чернігівська обл., Чернігівський р., с. Левковичі, вул. Зелена, буд. 11</t>
  </si>
  <si>
    <t>Левковицька первинна організація Чернігівської районної організації Партії Пенсіонерів України</t>
  </si>
  <si>
    <t>Крупка Микола Андрійович,</t>
  </si>
  <si>
    <t>Чернігівська обл., Чернігівський р., с. Рудка, вул. Радянська, 77</t>
  </si>
  <si>
    <t>Рудківська первинна організація Чернігівської районної організації Партії Пенсіонерів України</t>
  </si>
  <si>
    <t>Жадан Людмила Валентинівна,</t>
  </si>
  <si>
    <t>Чернігівська обл., Козелецький р., с. Гладке, вул. Леніна, буд. 108</t>
  </si>
  <si>
    <t>Гладківський первинний осередок Козелецької районної організації Соціалістичної партії України</t>
  </si>
  <si>
    <t>Коломієць Наталія Іванівна,</t>
  </si>
  <si>
    <t>Чернігівська обл., Чернігівський р., с. Павлівка, вул.Східна,1</t>
  </si>
  <si>
    <t>Павлівська  сільська організація Партії Регіонів</t>
  </si>
  <si>
    <t>Сидоренко Володимир Єгорович,</t>
  </si>
  <si>
    <t>Чернігівська обл., Чернігівський р., с. Топчіївка, вул. Вокзальна, буд. 5</t>
  </si>
  <si>
    <t>Топчіївська первинна організація Чернігівської районної організації Партії Пенсіонерів України</t>
  </si>
  <si>
    <t>356</t>
  </si>
  <si>
    <t>Пилипович Тамара Олексіївна,</t>
  </si>
  <si>
    <t>Чернігівська обл., м. Чернігів, пр-т Миру, буд.61, кв.68</t>
  </si>
  <si>
    <t>Чернігівська районна організація Патріотичної партії України</t>
  </si>
  <si>
    <t>Закревський Олексій Миколайович,</t>
  </si>
  <si>
    <t>Чернігівська обл., Козелецький р., с. Закревське, вул. Леніна, буд. 1</t>
  </si>
  <si>
    <t>Закревський первинний осередок Козелецької районної організації Соціалістичної партії України</t>
  </si>
  <si>
    <t>Ячний Михайло Миколайович,</t>
  </si>
  <si>
    <t>Чернігівська обл., Чернігівський р., смт Седнів, вул. Зелена, буд. 16</t>
  </si>
  <si>
    <t>Седнівська первинна організація Чернігівської районної організації Партії Пенсіонерів України</t>
  </si>
  <si>
    <t>Проценко Тамара Михайлівна,</t>
  </si>
  <si>
    <t>Чернігівська обл., Чернігівський р., с. Новий Білоус, вул.Вишнева,5кв.1</t>
  </si>
  <si>
    <t>Новобілоуська сільська організація Партії Регіонів</t>
  </si>
  <si>
    <t>355</t>
  </si>
  <si>
    <t>Сіталенко Олена Анатоліївна ,</t>
  </si>
  <si>
    <t>Чернігівська обл., м. Чернігів, пр-т. Миру, буд.19</t>
  </si>
  <si>
    <t>Чернігівська районна оргінізація політичної партії "Всеукраїнський патріотичний союз"</t>
  </si>
  <si>
    <t>Лук'яненко Світлана Олексіївна,</t>
  </si>
  <si>
    <t>Чернігівська обл., Чернігівський р., с. Старий Білоус, вул. Набережна, буд. 43</t>
  </si>
  <si>
    <t>Старобілоуська первинна організація Чернігівської районної організації Партії Пенсіонерів України</t>
  </si>
  <si>
    <t>Миненко Оксана Олександрівна,</t>
  </si>
  <si>
    <t>Чернігівська обл., Козелецький р., с. Гарбузин, вул. Леніна, буд. 33</t>
  </si>
  <si>
    <t>Гарбузинський первинний осередок Козелецької районної організації Соціалістичної партії України</t>
  </si>
  <si>
    <t>Дмитренко Варвара Миколаївна,</t>
  </si>
  <si>
    <t>Чернігівська обл., Чернігівський р., с. Шибиринівка, вул.Комсомольська ,43</t>
  </si>
  <si>
    <t>Шибиринівська сільська організація Партії Регіонів</t>
  </si>
  <si>
    <t>Зубок Олексій Петрович,</t>
  </si>
  <si>
    <t>Чернігівська обл., Чернігівський р., с. Довжик, вул. Миру , буд. 19</t>
  </si>
  <si>
    <t>Довжицька первинна організація Чернігівської районної організації Партії Пенсіонерів України</t>
  </si>
  <si>
    <t>370</t>
  </si>
  <si>
    <t>Чепурна Валентина Дмитрівна,</t>
  </si>
  <si>
    <t>Чернігівська обл., Чернігівський р., с. Киїнка, вул. Молодіжна, буд.3</t>
  </si>
  <si>
    <t>Киїнська сільська організація Політичної партії " Народний Союз Наша Україна"</t>
  </si>
  <si>
    <t>Британ Ніна Петрівна,</t>
  </si>
  <si>
    <t>Чернігівська обл., Чернігівський р., с. Шестовиця, вул.Перемоги,28</t>
  </si>
  <si>
    <t>Шестовицька сільська організація Партії Регіонів</t>
  </si>
  <si>
    <t>369</t>
  </si>
  <si>
    <t>Ющенко Віталій Нестерович,</t>
  </si>
  <si>
    <t>Чернігівська обл., Чернігівський р., с. Красне, вул. Ново-Радянська, буд.102</t>
  </si>
  <si>
    <t>Краснянська сільська організація Політичної партії " Народний Союз Наша Україна"</t>
  </si>
  <si>
    <t>Железняк Семен Федорович,</t>
  </si>
  <si>
    <t>Чернігівська обл., Чернігівський р., с. Черниш, вул. Шевченка, буд. 2</t>
  </si>
  <si>
    <t>Чернишська первинна  організація Чернігівської районної організації Партії Пенсіонерів України</t>
  </si>
  <si>
    <t>Шишкова Раїса Василівна,</t>
  </si>
  <si>
    <t>Чернігівська обл., Козелецький р., с. Чемер, вул. Столярова, буд. 17</t>
  </si>
  <si>
    <t>Чемерська первинна організація Козелецької районної організації політичної партії Всеукраїнського об'єднання "Батьківщина"</t>
  </si>
  <si>
    <t>Чешенок Раїса Олексіївна,</t>
  </si>
  <si>
    <t>Чернігівська обл., Чернігівський р., с. Табаївка, вул.Зарічна,15</t>
  </si>
  <si>
    <t>Табаївська сільська організація Партії Регіонів</t>
  </si>
  <si>
    <t>368</t>
  </si>
  <si>
    <t>Півень Микола Андрійович,</t>
  </si>
  <si>
    <t>Чернігівська обл., Чернігівський р., с. Червоне, вул. Інтернаціоналістів, буд.53</t>
  </si>
  <si>
    <t>Червонівська сільська організація Політичної партії " Народний Союз Наша Україна"</t>
  </si>
  <si>
    <t>Півень Ніна Степанівна,</t>
  </si>
  <si>
    <t>Чернігівська обл., Чернігівський р., с. Червоне, вул.Інтернаціональна,51</t>
  </si>
  <si>
    <t>Червонівська сільська організація Партії Регіонів</t>
  </si>
  <si>
    <t>Романенко Володимир Миколайович,</t>
  </si>
  <si>
    <t>Чернігівська обл., Чернігівський р., с. Хмільниця, вул. Гагаріна, 19</t>
  </si>
  <si>
    <t>Хмільницька первинна партійна організація Чернігівської районної організації Республіканської партії України</t>
  </si>
  <si>
    <t>367</t>
  </si>
  <si>
    <t>Шунько Дмитро Мархипович,</t>
  </si>
  <si>
    <t>Чернігівська обл., Чернігівський р., с. Вікторівка, вул. Квіткова, буд.15</t>
  </si>
  <si>
    <t>Вікторівська сільська організація Політичної партії " Народний Союз Наша Україна"</t>
  </si>
  <si>
    <t>Чернігівська обл., Чернігівський р., с. Киселівка, вул. Заводська, буд. 28, кв. 1</t>
  </si>
  <si>
    <t>Киселівська первинна партійна організація Чернігівської районної організації Республіканської партії України</t>
  </si>
  <si>
    <t>Науменко Алла іванівна,</t>
  </si>
  <si>
    <t>Чернігівська обл., Чернігівський р., с. Товстоліс, вул.Зелена,5</t>
  </si>
  <si>
    <t>Товстоліська сільська організація Партії Регіонів</t>
  </si>
  <si>
    <t>Демченко Людмила Миколаївна,</t>
  </si>
  <si>
    <t>Чернігівська обл., м. Чернігів, вул.Смирнова, буд. 61,кв. 2</t>
  </si>
  <si>
    <t>Радянсько-Слобідська первинна партійна організація Чернігівської районної організації Республіканської партії України</t>
  </si>
  <si>
    <t>Галаган Олег Миколайович,</t>
  </si>
  <si>
    <t>Чернігівська обл., Козелецький р., с. Морівськ, вул. Леніна, буд. 15</t>
  </si>
  <si>
    <t>Моровська первинна організація Козелецької районної організації політичної партії Всеукраїнського об'єднання "Батьківщина"</t>
  </si>
  <si>
    <t>Юрченко Інна Василівна,</t>
  </si>
  <si>
    <t>Чернігівська обл., Чернігівський р., с. Роїще, вул. Спортивна, буд. 9</t>
  </si>
  <si>
    <t>Роїщенська первинна партійна організація Чернігівської районної організації Республіканської партії України</t>
  </si>
  <si>
    <t>Курявий Микола Павлович,</t>
  </si>
  <si>
    <t>Чернігівська обл., Козелецький р., с. Котів, пров. Заболотний, буд. 4</t>
  </si>
  <si>
    <t>Котівська первинна організація Козелецької районної організації політичної партії Всеукраїнського об'єднання "Батьківщина"</t>
  </si>
  <si>
    <t>Дайнеко Валентина Миколаївна,</t>
  </si>
  <si>
    <t>Чернігівська обл., Чернігівський р., с. Унучки, вул. Зарічна, буд. 43</t>
  </si>
  <si>
    <t>Унучківська первинна партійна організація Чернігівської районної організації Республіканської партії України</t>
  </si>
  <si>
    <t>Костюк Надія Панасівна,</t>
  </si>
  <si>
    <t>Чернігівська обл., Чернігівський р., с. Серединка, вул. Жовтнева, буд .52</t>
  </si>
  <si>
    <t>Серединська первинна організація Чернігівської районної організації Партії Пенсіонерів України</t>
  </si>
  <si>
    <t>Мирута Іван Прокопович,</t>
  </si>
  <si>
    <t>Чернігівська обл., Козелецький р., с. Новики</t>
  </si>
  <si>
    <t>Первинна організація ВО "Батьківщина" с. Білейки</t>
  </si>
  <si>
    <t>Синяков Микита Вікторович,</t>
  </si>
  <si>
    <t>Чернігівська обл., Чернігівський р., с. Новоселівка, вул. Нова, буд. 17</t>
  </si>
  <si>
    <t>Новоселівська первинна партійна організація Чернігівської районної організації Республіканської партії України</t>
  </si>
  <si>
    <t>Сергієнко Ольга Петрівна,</t>
  </si>
  <si>
    <t>Чернігівська обл., Козелецький р., с. Ставиське, вул. Гагаріна, буд. 13</t>
  </si>
  <si>
    <t>Первинний осередок "Батьківщина" с. Ставиське</t>
  </si>
  <si>
    <t>Руско Микола Андрійович,</t>
  </si>
  <si>
    <t>Чернігівська обл., Козелецький р., м. Остер, вул. Ватутіна, буд. 12</t>
  </si>
  <si>
    <t>Первинний осередок "Батьківщина" м. Остер</t>
  </si>
  <si>
    <t>Чернігівська обл., Бахмацький р., м. Бахмач, вул.Конотопська,134кв.7</t>
  </si>
  <si>
    <t>Бахмацька районна організація Ліберальної партії України(оновленої)</t>
  </si>
  <si>
    <t>Бригинець Володимир Андрійович ,</t>
  </si>
  <si>
    <t>Первинний осередок "Батьківщина" селища Козелець</t>
  </si>
  <si>
    <t>Селецька Ірина Михайлівна,</t>
  </si>
  <si>
    <t>Чернігівська обл., Чернігівський р., с. Левковичі, вул. 1 Травня, буд.13</t>
  </si>
  <si>
    <t>Левковицький первинний осередок Партії національно-економічного розвитку України</t>
  </si>
  <si>
    <t>Ситенок Валентина Іванівна,</t>
  </si>
  <si>
    <t>Чернігівська обл., Чернігівський р., смт Олишівка, вул. Лісова, буд. 7, кв. 1</t>
  </si>
  <si>
    <t>Олишівська первинна організація Чернігівської районної організації Партії Пенсіонерів України</t>
  </si>
  <si>
    <t>Штупун Людмила Миколаївна,</t>
  </si>
  <si>
    <t>Чернігівська обл., Чернігівський р., с. Шестовиця, вул. Жовтнева, буд. 22</t>
  </si>
  <si>
    <t>Шестовицька первинна організація Всеукраїнського об'єднання "Батьківщина"</t>
  </si>
  <si>
    <t>362</t>
  </si>
  <si>
    <t>Сербін Олександр Іванович,</t>
  </si>
  <si>
    <t>Чернігівська обл., м. Чернігів, пр-т. Миру, буд. 180-А, кв. 1</t>
  </si>
  <si>
    <t>Чернігівська районна організація Партії розбудови, правозахисту недержавних організацій України -"Партії правозахисту"</t>
  </si>
  <si>
    <t>Чугай Лідія Михайлівна,</t>
  </si>
  <si>
    <t>Чернігівська обл., Чернігівський р., с. Терехівка, вул. Механізаторів, буд. 59</t>
  </si>
  <si>
    <t>Малинівська первинна партійна організація Чернігівської районної організації Республіканської партії України</t>
  </si>
  <si>
    <t>Пузан Марія Миколаївна,</t>
  </si>
  <si>
    <t>Чернігівська обл., Чернігівський р., с. Піски, вул. Папанівців, буд. 2</t>
  </si>
  <si>
    <t>Пісківська первинна організація Всеукраїнського об'єднання "Батьківщина"</t>
  </si>
  <si>
    <t>Винник Марія Володимирівна,</t>
  </si>
  <si>
    <t>Чернігівська обл., Чернігівський р., с. Терехівка, вул. Лісна, буд. 1-А</t>
  </si>
  <si>
    <t>Товстоліська первинна партійна організація Чернігівської районної організації Республіканської партії України</t>
  </si>
  <si>
    <t>Гармаш Володимир Костянтинович,</t>
  </si>
  <si>
    <t>Чернігівська обл., Ічнянський р., м. Ічня, вул.Комарова,10</t>
  </si>
  <si>
    <t>Сукач Михайло Іванович,</t>
  </si>
  <si>
    <t>Чернігівська обл., Чернігівський р., с. Улянівка, вул. Перемоги, буд. 24</t>
  </si>
  <si>
    <t>Улянівська первинна партійна організація Чернігівської районної організації Республіканської партії України</t>
  </si>
  <si>
    <t>Паршуков Віталій Серафимович,</t>
  </si>
  <si>
    <t>Чернігівська обл., Чернігівський р., с. Брусилів, вул. Шевченка, буд. 84</t>
  </si>
  <si>
    <t>Брусилівська первинна партійна організація Чернігівської районної організації Республіканської партії України</t>
  </si>
  <si>
    <t>Чаленко Володимир Петрович,</t>
  </si>
  <si>
    <t>Чернігівська обл., Ічнянський р., м. Ічня, вул.Вокзальна,44</t>
  </si>
  <si>
    <t>Ічнянський Міський осередок прогресивної соціалістичної партії України</t>
  </si>
  <si>
    <t>Шпак Олег Анатолійович,</t>
  </si>
  <si>
    <t>Чернігівська обл., м. Чернігів, вул.Незалежності,16кв.176</t>
  </si>
  <si>
    <t>Чернігівська районна організація Партії "Солідарність"</t>
  </si>
  <si>
    <t>Яковчук Сергій Петрович,</t>
  </si>
  <si>
    <t>Чернігівська обл., м. Чернігів, вул.Шевченка,103-А</t>
  </si>
  <si>
    <t>Чернігівська районна організація партії  "Відродження"</t>
  </si>
  <si>
    <t>394</t>
  </si>
  <si>
    <t>Голова склав повноваження та вийшов з членів партії,</t>
  </si>
  <si>
    <t>Чернігівська обл., м. Чернігів, вул. Пухова, буд. 146, кв.4</t>
  </si>
  <si>
    <t>Чернігівська районна організація Партії Захисту Пенсіонерів України</t>
  </si>
  <si>
    <t>354</t>
  </si>
  <si>
    <t>Шурута сенргій Миколайович,</t>
  </si>
  <si>
    <t>Чернігівська обл., Чернігівський р., с. Радянська Слобода, пров.Волгоградський ,буд.4</t>
  </si>
  <si>
    <t>Радянсько Слобідська сільська організація Політичної Партії "Народний союз Наша Україна"</t>
  </si>
  <si>
    <t>391</t>
  </si>
  <si>
    <t>Гаранько Тетяна Олексіївна,</t>
  </si>
  <si>
    <t>Чернігівська обл., м. Чернігів, вул. Мстиславська, буд.79, кв.81</t>
  </si>
  <si>
    <t>Чернігівська районна організація Громадянської партії "ПОРА"</t>
  </si>
  <si>
    <t>353</t>
  </si>
  <si>
    <t>Березинець Валентина михайлівна,</t>
  </si>
  <si>
    <t>Чернігівська обл., вул.Пролетарська,52-а</t>
  </si>
  <si>
    <t>Клочківська сільська організація політичної Партії"Народний союз Наша Україна"</t>
  </si>
  <si>
    <t>Кукса Тамара Григорівна,</t>
  </si>
  <si>
    <t>Чернігівська обл., Чернігівський р., с. Слабин, вул. Придеснянська, буд.21</t>
  </si>
  <si>
    <t>Слабинська первинна організація Чернігівської районної організації Всеукраїнського об'єднання "Батьківщина"</t>
  </si>
  <si>
    <t>Ворох Лариса Грігорівна,</t>
  </si>
  <si>
    <t>Чернігівська обл., Чернігівський р., с. Пакуль, вул. Жовтнева, буд. 103-А</t>
  </si>
  <si>
    <t>Пакульська первинна організація Чернігівської районної організації Всеукраїнського об'єднання "Батьківщина"</t>
  </si>
  <si>
    <t>352</t>
  </si>
  <si>
    <t>Коновал марія Іванівна,</t>
  </si>
  <si>
    <t>Чернігівська обл., Чернігівський р., с. Пльохів, вул.Садова,4</t>
  </si>
  <si>
    <t>Пльохівська сільська організація політичної партії"Народний союз Наша Україна"</t>
  </si>
  <si>
    <t>Смаглий Юрій Леонідович,</t>
  </si>
  <si>
    <t>Чернігівська обл., Чернігівський р., с. Новий Білоус, вул. Радянська, буд.4</t>
  </si>
  <si>
    <t>Новобілоуська первинна партійна організація Чернігівської районної організації Республіканської партії України</t>
  </si>
  <si>
    <t>351</t>
  </si>
  <si>
    <t>Пир'єян Микола Михайлович,</t>
  </si>
  <si>
    <t>Чернігівська обл., Чернігівський р., с. Халявин, вул.Зарічна,55</t>
  </si>
  <si>
    <t>Халявинська сільська організація Політичної партії"Народний союз Наша Україна"</t>
  </si>
  <si>
    <t>Злидень Павло Володимирович,</t>
  </si>
  <si>
    <t>Чернігівська обл., Чернігівський р., с. Підгірне, вул.Лесі Українки, буд.2</t>
  </si>
  <si>
    <t>Пісківська первинна партійна організація Чернігівської районної організації Республіканської партії України</t>
  </si>
  <si>
    <t>Козел Наталія Юріївна,</t>
  </si>
  <si>
    <t>Чернігівська обл., Чернігівський р., с. Анисів, вул. Шевченка, буд.3</t>
  </si>
  <si>
    <t>Анисівська первинна партійна організація Чернігівської районної організації Республіканської партії України</t>
  </si>
  <si>
    <t>350</t>
  </si>
  <si>
    <t>Колісниченко володимир Васильович,</t>
  </si>
  <si>
    <t>Чернігівська обл., Чернігівський р., с. Березанка, вул.Молодіжна,24</t>
  </si>
  <si>
    <t>киселівська сільська організація політичної партіїї "Народний союз Наша Україна"</t>
  </si>
  <si>
    <t>405</t>
  </si>
  <si>
    <t>Ющенко Олександр Федорович,</t>
  </si>
  <si>
    <t>Чернігівська обл., м. Чернігів, вул. Любецька, буд. 9 - а, кв.60</t>
  </si>
  <si>
    <t>Чернігівська районна організація політичної партії "Союз Лівих Сил"</t>
  </si>
  <si>
    <t>349</t>
  </si>
  <si>
    <t>Свириденко Ірина миколаївна,</t>
  </si>
  <si>
    <t>Чернігівська обл., Чернігівський р., сщ Нове, вул.Центральна ,20</t>
  </si>
  <si>
    <t>Сільська організація с.Нове Політичної партії"Народний союз Наша Україна"</t>
  </si>
  <si>
    <t>Лемешко Олена Олексіївна,</t>
  </si>
  <si>
    <t>Чернігівська обл., Чернігівський р., с. Смолин, вул. Нова, буд. 2-А</t>
  </si>
  <si>
    <t>Смолинський первинний осередок Чернігівської районної організації Селянської партії України</t>
  </si>
  <si>
    <t>Новік Світлана Вікторівна,</t>
  </si>
  <si>
    <t>Чернігівська обл., Чернігівський р., с. Клочків, вул. Пролетарська, буд.48</t>
  </si>
  <si>
    <t>Клочківський первинний осередок Чернігівської районної організації Селянської партії України</t>
  </si>
  <si>
    <t>Косенок Віра Семенівна,</t>
  </si>
  <si>
    <t>Чернігівська обл., Чернігівський р., с. Табаївка, вул. Перемоги, буд. 1</t>
  </si>
  <si>
    <t>Табаївський первинний осередок Чернігівської районної організації Селянської партії України</t>
  </si>
  <si>
    <t>371</t>
  </si>
  <si>
    <t>Шульга Мирослава Сергіївна,</t>
  </si>
  <si>
    <t>Чернігівська обл., Чернігівський р., с. Піски, вул.Зелена,8</t>
  </si>
  <si>
    <t>Пісківська сільська організація Політичної партії "Народний союз Наша Україна"</t>
  </si>
  <si>
    <t>Приходько Віра Василівна,</t>
  </si>
  <si>
    <t>Чернігівська обл., Чернігівський р., с. Довжик, вул. Молодіжна, буд.20</t>
  </si>
  <si>
    <t>Довжицький первинний осередок Чернігівської районної організації Селянської партії України</t>
  </si>
  <si>
    <t>Поліцінський Михайло Миколайович,</t>
  </si>
  <si>
    <t>Чернігівська обл., Чернігівський р., с. Снов'янка, ДНВП "Обрій"</t>
  </si>
  <si>
    <t>Чернігівська районна організація Партії промисловців і підприємців України</t>
  </si>
  <si>
    <t>Чоботар Ніна Максимівна,</t>
  </si>
  <si>
    <t>Чернігівська обл., Чернігівський р., с. Мньов, вул.Леніна,47</t>
  </si>
  <si>
    <t>Мньовська первинна організація Чернігівської районної організації Народної партії</t>
  </si>
  <si>
    <t>Алексєєв Юрій Петрович, голова</t>
  </si>
  <si>
    <t>Чернігівська обл., м. Чернігів, вул.І Травня,163кв.74</t>
  </si>
  <si>
    <t>Чернігівська районна організація Української партії "Єдність"</t>
  </si>
  <si>
    <t>Грицай Микола Володимирович,</t>
  </si>
  <si>
    <t>Чернігівська обл., м. Чернігів, вул.Орджонікідзе, 77</t>
  </si>
  <si>
    <t>Чернігівська районна організація Комуністичної партії робітників і селян</t>
  </si>
  <si>
    <t>Буряк Володимир Миколайович,</t>
  </si>
  <si>
    <t>Чернігівська обл., Чернігівський р., с. Ведильці, вул.Тракторна,19</t>
  </si>
  <si>
    <t>Ведильцівська первинна організація Чернігівської районної організації Народної Партії</t>
  </si>
  <si>
    <t>Савельев Євген Віталійович,</t>
  </si>
  <si>
    <t>Чернігівська обл., Чернігівський р., смт Олишівка, вул.Чернігівська,3</t>
  </si>
  <si>
    <t>Олишівська первинна організація Чернігівської районної організації Народної Партії</t>
  </si>
  <si>
    <t>390</t>
  </si>
  <si>
    <t>Несін Раїса Федорівна,</t>
  </si>
  <si>
    <t>Чернігівська обл., Чернігівський р., с. Кархівка, вул. Дружби, буд.83</t>
  </si>
  <si>
    <t>Кархівська сільська організація Політичної партії "Народний Союз Наша Україна"</t>
  </si>
  <si>
    <t>389</t>
  </si>
  <si>
    <t>Шульга Юлія Миколаївна,</t>
  </si>
  <si>
    <t>Чернігівська обл., Чернігівський р., с. Старий Білоус, вул. Л.Українки, буд.2</t>
  </si>
  <si>
    <t>Старобілоуська сільська організація Політичної партії "Народний Союз Наша Україна"</t>
  </si>
  <si>
    <t>388</t>
  </si>
  <si>
    <t>Мірошник Валентина Володимирівна,</t>
  </si>
  <si>
    <t>Чернігівська обл., Чернігівський р., с. Буди, вул. Садова, буд.11</t>
  </si>
  <si>
    <t>Будинська сільська організація Політичної партії "Народний Союз Наша Україна"</t>
  </si>
  <si>
    <t>387</t>
  </si>
  <si>
    <t>Биковець Микола Григорович,</t>
  </si>
  <si>
    <t>Чернігівська обл., Чернігівський р., с. Золотинка, вул. Щорса, буд.42</t>
  </si>
  <si>
    <t>Золотинська сільська організація Політичної партії "Народний Союз Наша Україна"</t>
  </si>
  <si>
    <t>386</t>
  </si>
  <si>
    <t>Шилан Олексій Михайлович,</t>
  </si>
  <si>
    <t>Чернігівська обл., Чернігівський р., с. Шестовиця, вул. Перемоги, буд.71</t>
  </si>
  <si>
    <t>Шестовицька сільська організація Політичної партії "Народний Союз Наша Україна"</t>
  </si>
  <si>
    <t>385</t>
  </si>
  <si>
    <t>Ємець Володимир Петрович,</t>
  </si>
  <si>
    <t>Чернігівська обл., Чернігівський р., с. Скорінець, вул. Щорса, буд.103</t>
  </si>
  <si>
    <t>Скоринецька сільська організація Політичної партії "Народний Союз Наша Україна"</t>
  </si>
  <si>
    <t>384</t>
  </si>
  <si>
    <t>Руда Галина Іванівна,</t>
  </si>
  <si>
    <t>Чернігівська обл., Чернігівський р., с. Ведильці, вул. Радянська, буд.18</t>
  </si>
  <si>
    <t>Ведильська сільська організація Політичної партії "Народний Союз Наша Україна"</t>
  </si>
  <si>
    <t>383</t>
  </si>
  <si>
    <t>Лутченко Михайло Васильович,</t>
  </si>
  <si>
    <t>Чернігівська обл., Чернігівський р., с. Лукашівка, вул. Папанінців, буд.36</t>
  </si>
  <si>
    <t>Лукашівська сільська організація Політичної партії "Народний Союз Наша Україна"</t>
  </si>
  <si>
    <t>382</t>
  </si>
  <si>
    <t>Кобища Сергій Миколайович,</t>
  </si>
  <si>
    <t>Чернігівська обл., Чернігівський р., смт Олишівка, вул. Набережна, буд.18</t>
  </si>
  <si>
    <t>Олишівська сільська організація Політичної партії "Народний Союз Наша Україна"</t>
  </si>
  <si>
    <t>Романов Олег Вікторович,</t>
  </si>
  <si>
    <t>Чернігівська обл., Чернігівський р., с. Редьківка, вул.Редьківська,15</t>
  </si>
  <si>
    <t>Чернігівська районна організація Української Соціал-демократичної партії</t>
  </si>
  <si>
    <t>Стрижак Андрій Андрійович, Голова</t>
  </si>
  <si>
    <t>14000, Чернігівська обл., м. Чернігів, Деснянський р., вул.Пушкіна, буд. 16, оф.212</t>
  </si>
  <si>
    <t>Чернігівська районна організація Соціалістичної партії України</t>
  </si>
  <si>
    <t>Куриленко Марія Михайлівна,</t>
  </si>
  <si>
    <t>Чернігівська обл., м. Чернігів, вул.Шевченка,162</t>
  </si>
  <si>
    <t>Чернігівська районна організація "Жінки за майбутнє" Всеукраїнське політичне об'єднання</t>
  </si>
  <si>
    <t>Василенко Валерій Віталійович,</t>
  </si>
  <si>
    <t>Чернігівська обл., м. Чернігів, вул.Рокосовського,30кв.132</t>
  </si>
  <si>
    <t>Чернігівська районна організація Народного Руху України за єдність</t>
  </si>
  <si>
    <t>Терещенко Тетяна Петрівна,</t>
  </si>
  <si>
    <t>Чернігівська обл., Чернігівський р., с. Левковичі, вул.Першотравнева,26</t>
  </si>
  <si>
    <t>Первинна організація Соціал - демократичної партії (об'єднаної) с.Левковичі, Чернігівського району</t>
  </si>
  <si>
    <t>345</t>
  </si>
  <si>
    <t>Купіш зінаїда Петрівна,</t>
  </si>
  <si>
    <t>Чернігівська обл., Чернігівський р., с. Дніпровське, вул.Урожайна.42</t>
  </si>
  <si>
    <t>дніпровська первинна партійна організація Соціалістичної партії України</t>
  </si>
  <si>
    <t>342</t>
  </si>
  <si>
    <t>Близнюк Тетяна Михайлівна,</t>
  </si>
  <si>
    <t>Чернігівська обл., Чернігівський р., с. Радянська Слобода, вул.Миру,47-а</t>
  </si>
  <si>
    <t>Радянсько-Слобідська первинна організація Чернігівської районної організації всеукраїнського об'єднання "Батьківщина"</t>
  </si>
  <si>
    <t>Ємець Олександра Федосівна,</t>
  </si>
  <si>
    <t>Чернігівська обл., Чернігівський р., с. Деснянка, пров.трудовий буд.1</t>
  </si>
  <si>
    <t>первинна організація партії "Союз труда"с.Деснянка Чернігівського району Чернігівської області</t>
  </si>
  <si>
    <t>380</t>
  </si>
  <si>
    <t>Нагорний Ігор Михайлович,</t>
  </si>
  <si>
    <t>Чернігівська обл., Чернігівський р., с. Іванівка, вул. Коцюбинського, буд.37</t>
  </si>
  <si>
    <t>Іванівська сільська організація Політичної партії "Народний Союз Наша Україна"</t>
  </si>
  <si>
    <t>лазарєв Григорій Іванович,</t>
  </si>
  <si>
    <t>Чернігівська обл., Чернігівський р., с. Петрушин, вул.Чернігівська.9</t>
  </si>
  <si>
    <t>Первинна організація партії "Союз Труда"с.Петрушин Чернігівського району Чернігівської області</t>
  </si>
  <si>
    <t>379</t>
  </si>
  <si>
    <t>Головач Микола Іванович,</t>
  </si>
  <si>
    <t>Чернігівська обл., Чернігівський р., смт Гончарівське, вул. Танкістів, буд. 80, кв. 72</t>
  </si>
  <si>
    <t>Гончарівська селищна організація Політичної партії "Народний Союз Наша Україна"</t>
  </si>
  <si>
    <t>Мартиненко Руслан Михайлович,</t>
  </si>
  <si>
    <t>Чернігівська обл., м. Чернігів, пр-кт Перемоги,195кв.33</t>
  </si>
  <si>
    <t>Чернігівська  районна організація Молодіжної партії України</t>
  </si>
  <si>
    <t>Гапич Анатолій Васильович,</t>
  </si>
  <si>
    <t>Чернігівська обл., Чернігівський р., смт Седнів, вул. Сновська, буд. 39</t>
  </si>
  <si>
    <t>Чернігівська районна організація Партії Пенсіонерів України</t>
  </si>
  <si>
    <t>378</t>
  </si>
  <si>
    <t>Колесник Сергій Юрійович,</t>
  </si>
  <si>
    <t>Чернігівська обл., Чернігівський р., с. Кувечичі, вул. Мостова, буд.11</t>
  </si>
  <si>
    <t>Кувечицька сільська організація Політичної партії "Народний Союз Наша Україна"</t>
  </si>
  <si>
    <t>377</t>
  </si>
  <si>
    <t>Маковська Ганна Андріївна,</t>
  </si>
  <si>
    <t>Чернігівська обл., Чернігівський р., с. Петрушин, вул. Чернігівська, буд.2</t>
  </si>
  <si>
    <t>Петрушинська сільська організація Політичної партії "Народний Союз Наша Україна"</t>
  </si>
  <si>
    <t>Москаленко Олександр Петрович,</t>
  </si>
  <si>
    <t>Чернігівська обл., м. Чернігів, пр-кт Перемоги,87</t>
  </si>
  <si>
    <t>Чернігівська районна організація Ліберальної партії України</t>
  </si>
  <si>
    <t>376</t>
  </si>
  <si>
    <t>Кудра Микола Феодосійович,</t>
  </si>
  <si>
    <t>Чернігівська обл., Чернігівський р., с. Снов'янка, вул. Зарічна, буд.8</t>
  </si>
  <si>
    <t>Снов'янська сільська організація Політичної партії "Народний Союз Наша Україна"</t>
  </si>
  <si>
    <t>375</t>
  </si>
  <si>
    <t>Яцко Андрій Володимирович,</t>
  </si>
  <si>
    <t>Чернігівська обл., Чернігівський р., смт Седнів, вул. Боженка, буд.29</t>
  </si>
  <si>
    <t>Седнівська селищна організація Політичної партії "Народний Союз Наша Україна"</t>
  </si>
  <si>
    <t>Малай Олександра Федорівна,</t>
  </si>
  <si>
    <t>Чернігівська обл., Чернігівський р., с. Серединка, вул.Новоселів,7-б</t>
  </si>
  <si>
    <t>Серединська  первинна організація Чернігівської районної організації Народної Партії</t>
  </si>
  <si>
    <t>374</t>
  </si>
  <si>
    <t>Савченко Володимир Володимирович,</t>
  </si>
  <si>
    <t>Чернігівська обл., Чернігівський р., с. Селянська Слобода, вул. Космонавтів, буд. 139</t>
  </si>
  <si>
    <t>Селянсько-Слобідська сільська організація Політичної партії "Народний Союз Наша Україна"</t>
  </si>
  <si>
    <t>Галаган Віктор Григорович,</t>
  </si>
  <si>
    <t>Чернігівська обл., Чернігівський р., с. Количівка, вул.Леніна,49</t>
  </si>
  <si>
    <t>Количівська первинна організація Чернігівської районної організації Народної Партії</t>
  </si>
  <si>
    <t>373</t>
  </si>
  <si>
    <t>Сапон Віталій Миколайович,</t>
  </si>
  <si>
    <t>Чернігівська обл., Чернігівський р., с. Рудка, вул.Радянська, буд.148</t>
  </si>
  <si>
    <t>Рудківська сільська організація Політичної партії "Народний Союз Наша Україна"</t>
  </si>
  <si>
    <t>Бутько Олександр Миколайович,</t>
  </si>
  <si>
    <t>Чернігівська обл., Чернігівський р., с. Хмільниця, вул.Дружби,28</t>
  </si>
  <si>
    <t>Хмільницька  первинна організація Чернігівської районної організації Народної Партії</t>
  </si>
  <si>
    <t>372</t>
  </si>
  <si>
    <t>Нехамкін Сергій Володимирович,</t>
  </si>
  <si>
    <t>Чернігівська обл., Чернігівський р., с. Количівка, вул. Шевченка, буд.108</t>
  </si>
  <si>
    <t>Количівська сільська організація Політичної партії "Народний Союз Наша Україна"</t>
  </si>
  <si>
    <t>Кравченко Анатолій Сергійович,</t>
  </si>
  <si>
    <t>Чернігівська обл., Чернігівський р., с. Улянівка, вул.Примакова.43-а</t>
  </si>
  <si>
    <t>Улянівська  первинна організація Чернігівської районної організації Народної Партії</t>
  </si>
  <si>
    <t>Ленько Михайло Олексійович,</t>
  </si>
  <si>
    <t>Чернігівська обл., Чернігівський р., с. Буди, вул. Шевченка, буд.17</t>
  </si>
  <si>
    <t>Будинська первинна організація Чернігівської районної організації Всеукраїнського об'єднання "Батьківщина"</t>
  </si>
  <si>
    <t>Назаренко Микола Олексійович,</t>
  </si>
  <si>
    <t>Чернігівська обл., Чернігівський р., с. Анисів, вул.Герасименка,26</t>
  </si>
  <si>
    <t>Анисівська  первинна організація Чернігівської районної організації Народної Партії</t>
  </si>
  <si>
    <t>Неминущий Василь Іванович,</t>
  </si>
  <si>
    <t>Чернігівська обл., Чернігівський р., с. Черниш, вул.Перемоги,1-а</t>
  </si>
  <si>
    <t>Чернишська  первинна організація Чернігівської районної організації Народної Партії</t>
  </si>
  <si>
    <t>Струк Світлана Миколаївна,</t>
  </si>
  <si>
    <t>Чернігівська обл., Чернігівський р., с. Іванівка, вул. Дружби, буд.22</t>
  </si>
  <si>
    <t>Іванівська первинна організація Чернігівської районної організації Народної Партії</t>
  </si>
  <si>
    <t>Богомаз Валерій Іванович,</t>
  </si>
  <si>
    <t>Чернігівська обл., Чернігівський р., с. Павлівка, вул.Попудренка,26а</t>
  </si>
  <si>
    <t>Павлівська первинна організація Чернігівської районної організації Народної Партії</t>
  </si>
  <si>
    <t>Климчук Олексій Леонідович,</t>
  </si>
  <si>
    <t>Чернігівська обл., Чернігівський р., смт Михайло-Коцюбинське, вул.Шевченка,50</t>
  </si>
  <si>
    <t>Михайло-Коцюбинська  первинна організація Чернігівської районної організації Народної Партії</t>
  </si>
  <si>
    <t>Паньковець Володимир Олександрович,</t>
  </si>
  <si>
    <t>Чернігівська обл., Чернігівський р., с. Рудка, вул.Нова, буд.7, кв.2</t>
  </si>
  <si>
    <t>Рудківський первинний осередок Української  Народної Партії</t>
  </si>
  <si>
    <t>Дмитріва Наталія Миколаївна,</t>
  </si>
  <si>
    <t>Чернігівська обл., Чернігівський р., с. Клочків, вул. 1 Травня, буд.1-А</t>
  </si>
  <si>
    <t>Клочківський первинний осередок Української  Народної Партії</t>
  </si>
  <si>
    <t>Бізюка Сергій Михайлович,</t>
  </si>
  <si>
    <t>Чернігівська обл., Чернігівський р., с. Красне, вул.Радянська ,26а</t>
  </si>
  <si>
    <t>Краснянська первинна організація Чернігівської районної організації Народної Партії</t>
  </si>
  <si>
    <t>Копич Олександр Васильович,</t>
  </si>
  <si>
    <t>Чернігівська обл., Чернігівський р., с. Мохнатин, вул. Сонячна, буд.6</t>
  </si>
  <si>
    <t>Мохнатинський первинний осередок Української  Народної Партії</t>
  </si>
  <si>
    <t>Коваль Євген Вікторович,</t>
  </si>
  <si>
    <t>Чернігівська обл., Чернігівський р., сщ Ревунів Круг, вул.Зелена,10</t>
  </si>
  <si>
    <t>Ревунівська первинна організація Чернігівської районної організації Народної Партії</t>
  </si>
  <si>
    <t>Тітов Олександр Анатолійович,</t>
  </si>
  <si>
    <t>Чернігівська обл., Чернігівський р., с. Киселівка, вул. Заводська, буд. 41, кв.7</t>
  </si>
  <si>
    <t>Киселівський первинний осередок Української  Народної Партії</t>
  </si>
  <si>
    <t>Руденок Василь Пилипович,</t>
  </si>
  <si>
    <t>Чернігівська обл., Чернігівський р., с. Пакуль, вул.Жовтнева,33</t>
  </si>
  <si>
    <t>Пакульська первинна організація Чернігівської районної організації Народної Партії</t>
  </si>
  <si>
    <t>Мойсеєнко Володимир Олександрович,</t>
  </si>
  <si>
    <t>Чернігівська обл., Чернігівський р., с. Пльохів, вул.Центральна,37</t>
  </si>
  <si>
    <t>Пльохівська первинна організація Чернігівської районної організації Народної Партії</t>
  </si>
  <si>
    <t>340</t>
  </si>
  <si>
    <t>Салівонова Наталія Михайлівна,</t>
  </si>
  <si>
    <t>Чернігівська обл., Чернігівський р., с. Деснянка, вул.польова,3</t>
  </si>
  <si>
    <t>Деснянська сільська Організація Політичної партії"Народний союз Наша Україна"</t>
  </si>
  <si>
    <t>Ведь Іван Васильович,</t>
  </si>
  <si>
    <t>Чернігівська обл., Чернігівський р., с. Левковичі, вул.Зелена,35</t>
  </si>
  <si>
    <t>Левковицька сільська Організація Політичної партії"Народний союз Наша Україна"</t>
  </si>
  <si>
    <t>338</t>
  </si>
  <si>
    <t>тищенко Михайло Михайлович,</t>
  </si>
  <si>
    <t>Чернігівська обл., Чернігівський р., с. Льгів, вул.Колгоспна,8-б</t>
  </si>
  <si>
    <t>Льгівська сільська Організація Політичної партії"Народний союз Наша Україна"</t>
  </si>
  <si>
    <t>337</t>
  </si>
  <si>
    <t>Кузьменко Антоніна іванівна,</t>
  </si>
  <si>
    <t>Чернігівська обл., Чернігівський р., с. Малійки, вул.Першотравнева,70</t>
  </si>
  <si>
    <t>Малійківська сільська Організація Політичної партії"Народний союз Наша Україна"</t>
  </si>
  <si>
    <t>336</t>
  </si>
  <si>
    <t>Карпенко Микола петрович,</t>
  </si>
  <si>
    <t>Чернігівська обл., Чернігівський р., с. Слобода, вул.Лугова,6</t>
  </si>
  <si>
    <t>Слободська сільська організація Політичної партії"Народний Союз Наша Україна"</t>
  </si>
  <si>
    <t>Пархоменко Микола Іванович,</t>
  </si>
  <si>
    <t>Чернігівська районна організація Республіканської партії України</t>
  </si>
  <si>
    <t>335</t>
  </si>
  <si>
    <t>Ущенко Ганна Андріївна,</t>
  </si>
  <si>
    <t>Чернігівська обл., Чернігівський р., с. Боровики, вул.Огородна,4</t>
  </si>
  <si>
    <t>Боровиківська сільська Організація Політичної партії"Народний союз Наша Україна"</t>
  </si>
  <si>
    <t>334</t>
  </si>
  <si>
    <t>Тимошенко Сергшій Петрович,</t>
  </si>
  <si>
    <t>Чернігівська обл., Чернігівський р., с. Шибиринівка, вул.Щорса,15</t>
  </si>
  <si>
    <t>Шибиринівська сільська організація Політичної партії "Народний союз НашаУкраїна"</t>
  </si>
  <si>
    <t>Потапенко Віталій Васильович,</t>
  </si>
  <si>
    <t>Чернігівська обл., Чернігівський р., с. Черниш, вул. Колгоспна, буд.4, кв.2</t>
  </si>
  <si>
    <t>Чернишський первинний осередок Української  Народної Партії</t>
  </si>
  <si>
    <t>333</t>
  </si>
  <si>
    <t>Зюзько Петро Іванович,</t>
  </si>
  <si>
    <t>Чернігівська обл., Чернігівський р., с. Брусилів, вул.Космонавтів,6</t>
  </si>
  <si>
    <t>Брусилівська сільська організація Політичної Партії "народний Союз наша Україна"</t>
  </si>
  <si>
    <t>332</t>
  </si>
  <si>
    <t>шепельОлексій Васильович,</t>
  </si>
  <si>
    <t>Чернігівська обл., Чернігівський р., с. Андріївка, вул.Радянська,1-а.кв.2</t>
  </si>
  <si>
    <t>Андріївська сільська організація Політичної партії"Народний союз Наша Україна"</t>
  </si>
  <si>
    <t>Здор Лідія Василівна,</t>
  </si>
  <si>
    <t>Чернігівська обл., Чернігівський р., с. Малинівка, вул.Лісна, буд.3</t>
  </si>
  <si>
    <t>Малинівський первинний осередок Української  Народної Партії</t>
  </si>
  <si>
    <t>331</t>
  </si>
  <si>
    <t>Поташний Анатолій Олексійович,</t>
  </si>
  <si>
    <t>Чернігівська обл., Чернігівський р., с. Смолин, вул.Нова,1-а,кв.7</t>
  </si>
  <si>
    <t>Смолинська сільська організація Політичної партії "Народний Союз Наша Україна"</t>
  </si>
  <si>
    <t>Нестеренко Микола Максимович,</t>
  </si>
  <si>
    <t>Чернігівська обл., Чернігівський р., с. Червоне, вул. Інтернаціональна, буд.50</t>
  </si>
  <si>
    <t>Червонівська первинна партійна організація Чернігівської районної організації Республіканської партії України</t>
  </si>
  <si>
    <t>Мекшун Петро Михайлович,</t>
  </si>
  <si>
    <t>Чернігівська обл., Чернігівський р., с. Андріївка, вул. Шевченка, буд.21</t>
  </si>
  <si>
    <t>Андріївська первинна партійна організація Чернігівської районної організації Республіканської партії України</t>
  </si>
  <si>
    <t>Рожок Дмитро Дмитрович,</t>
  </si>
  <si>
    <t>Чернігівська обл., Чернігівський р., с. Красне, вул.Свободи, буд. 5</t>
  </si>
  <si>
    <t>Краснянська первинна партійна організація Чернігівської районної організації Республіканської партії України</t>
  </si>
  <si>
    <t>Волохова Тетяна Олексіївна,</t>
  </si>
  <si>
    <t>Чернігівська обл., Чернігівський р., с. Смолин, вул. Перемоги, буд.72, кв.2</t>
  </si>
  <si>
    <t>Смолинська первинна партійна організація Чернігівської районної організації Республіканської партії України</t>
  </si>
  <si>
    <t>Кот Леонід Макарович,</t>
  </si>
  <si>
    <t>Чернігівська обл., Чернігівський р., с. Березанка, вул. Нова, буд. 8</t>
  </si>
  <si>
    <t>Березанський первинний осередок Чернігівської районної організації Селянської партії України</t>
  </si>
  <si>
    <t>Орел Людмила Михайлівна,</t>
  </si>
  <si>
    <t>Чернігівська обл., Чернігівський р., с. Улянівка, вул. Квіткова, буд.41, кв.1</t>
  </si>
  <si>
    <t>Улянівський первинний осередок Чернігівської районної організації Селянської партії України</t>
  </si>
  <si>
    <t>Судова Любов Вікторівна,</t>
  </si>
  <si>
    <t>Чернігівська обл., Чернігівський р., с. Шестовиця, вул. Перемоги, буд.65</t>
  </si>
  <si>
    <t>Шестовицький первинний осередок Чернігівської районної організації Селянської партії України</t>
  </si>
  <si>
    <t>Скепська Тетяна Василівна,</t>
  </si>
  <si>
    <t>Чернігівська обл., Чернігівський р., с. Малинівка, вул. Жовтнева, буд.7</t>
  </si>
  <si>
    <t>Малинівський первинний осередок Чернігівської районної організації Селянської партії України</t>
  </si>
  <si>
    <t>Кербуш Валентина Василівна,</t>
  </si>
  <si>
    <t>Чернігівська обл., Чернігівський р., с. Анисів, вул. Лісна, буд.18</t>
  </si>
  <si>
    <t>Анисівський первинний осередок Чернігівської районної організації Селянської партії України</t>
  </si>
  <si>
    <t>Масан Валентина Василівна,</t>
  </si>
  <si>
    <t>Чернігівська обл., Чернігівський р., с. Редьківка, вул. Визволителів, буд.28</t>
  </si>
  <si>
    <t>Редьківський первинний осередок Чернігівської районної організації Селянської партії України</t>
  </si>
  <si>
    <t>Макаренко Анатолій Іванович,</t>
  </si>
  <si>
    <t>Чернігівська обл., Чернігівський р., с. Жеведь, вул. Добровольців, буд.29</t>
  </si>
  <si>
    <t>Жеведьський первинний осередок Чернігівської районної організації Селянської партії України</t>
  </si>
  <si>
    <t>Марченко Василь Григорович, Секретар</t>
  </si>
  <si>
    <t>Чернігівська обл., м. Чернігів, вул.Пухова, буд.114-А</t>
  </si>
  <si>
    <t>Чернігівська районна організація Прогресивної соціалістичної партії України</t>
  </si>
  <si>
    <t>Старостін Сергій Леонідович,</t>
  </si>
  <si>
    <t>Чернігівська обл., Чернігівський р., с. Іванівка, вул. Вишнева, буд.77</t>
  </si>
  <si>
    <t>Чернігівська районна організація Всеукраїнської партії духовності і патріотизму</t>
  </si>
  <si>
    <t>Ніколаєв Володимир Дмитрович,</t>
  </si>
  <si>
    <t>Чернігівська обл., м. Чернігів, вул. Одинцова, буд.13, кв.49</t>
  </si>
  <si>
    <t>Чернігівська районна організація Слов'янської партії</t>
  </si>
  <si>
    <t>Литвинов Іван Степанович,</t>
  </si>
  <si>
    <t>Чернігівська обл., м. Чернігів, вул.Комсомольська,49,кв.22</t>
  </si>
  <si>
    <t>Чернігівська районна партійна організація Всеукраїнської партії "Нова Сила"</t>
  </si>
  <si>
    <t>Чернета Олексій Петрович,</t>
  </si>
  <si>
    <t>Чернігівська обл., м. Чернігів, вул. Ушинського, 109 км</t>
  </si>
  <si>
    <t>Чернігівська районна організація Української республіканської партії "Собор"</t>
  </si>
  <si>
    <t>Олексієнко Леонід Іванович,</t>
  </si>
  <si>
    <t>Чернігівська обл., м. Чернігів, вул.Самострова, б. 11, кв. 55</t>
  </si>
  <si>
    <t>Чернігівська районна організація Республіканської Християнської партії</t>
  </si>
  <si>
    <t>Грищенко Олена Олександрівна,</t>
  </si>
  <si>
    <t>Чернігівська обл., м. Чернігів, пр-т Миру, буд.53</t>
  </si>
  <si>
    <t>Чернігівська районна організація Партії "Віче"</t>
  </si>
  <si>
    <t>Карась Андрій Андрійович,</t>
  </si>
  <si>
    <t>Чернігівська обл., Чернігівський р., смт Седнів, вул.шевченка,85</t>
  </si>
  <si>
    <t>Первинний осередок партії "Демократичний союз" смт.Седнів Чернігівського району Чернігівської області</t>
  </si>
  <si>
    <t>Биковець Дмитро Григорович,</t>
  </si>
  <si>
    <t>Чернігівська обл., Чернігівський р., с. Шестовиця, вул.Калініна,22</t>
  </si>
  <si>
    <t>Первинний осередок Партії "Демократичний союз" с.Шестовиця Чернігівського району</t>
  </si>
  <si>
    <t>Дробноход Михайло Іванович,</t>
  </si>
  <si>
    <t>Чернігівська обл., Чернігівський р., с. Ведильці, вул. Тракторна, буд.18</t>
  </si>
  <si>
    <t>Ведилецький первинний осередок Української Народної Партії</t>
  </si>
  <si>
    <t>Потапенко Василь Васильович,</t>
  </si>
  <si>
    <t>Первинний осередок Селянської партії України смт.Михайло-Коцюбинське Чернігівського району Чернігівської області</t>
  </si>
  <si>
    <t>Медвідь Євген Володимирович,</t>
  </si>
  <si>
    <t>Чернігівська обл., м. Чернігів, вул. П'ятницька, буд.53, кв.13</t>
  </si>
  <si>
    <t>Чернігівська районна організація Партії "За Права Людини"</t>
  </si>
  <si>
    <t>Осипенко Микола Никифорович,</t>
  </si>
  <si>
    <t>Чернігівська обл., Чернігівський р., с. Брусилів, вул.Комсомольська,15</t>
  </si>
  <si>
    <t>Чернігівський районний осередок Партії Захисників Вітчизни</t>
  </si>
  <si>
    <t>112/8</t>
  </si>
  <si>
    <t>Поцелуйко Олександр Віталійович,</t>
  </si>
  <si>
    <t>Чернігівська обл., м. Чернігів, пр-т Миру, буд.17</t>
  </si>
  <si>
    <t>Чернігівська районна організація Народно-демократичної партії</t>
  </si>
  <si>
    <t>111/7</t>
  </si>
  <si>
    <t>Яцухненко Ігор Миколайович,</t>
  </si>
  <si>
    <t>Чернігівська обл., м. Чернігів, Деснянський р., вул. Полуботка, буд.10, кв. 1</t>
  </si>
  <si>
    <t>Чернігівська районна організація Демократичної партії України</t>
  </si>
  <si>
    <t>Аблапохін Сергій Миколайович,</t>
  </si>
  <si>
    <t>Чернігівська обл., м. Чернігів, вул. Пролетарська, б. 4</t>
  </si>
  <si>
    <t>Чернігівська районна організація політичної партії "Яблуко"</t>
  </si>
  <si>
    <t>110/6</t>
  </si>
  <si>
    <t>Лісовий Сергій Андрійович,</t>
  </si>
  <si>
    <t>Чернігівська обл., м. Чернігів, вул. Заводська, буд.6</t>
  </si>
  <si>
    <t>Чернігівський районний осередок Політичної партії малого і середнього бізнесу України</t>
  </si>
  <si>
    <t>109/5</t>
  </si>
  <si>
    <t>Чернігівська обл., Чернігівський р., с. Брусилів, вул. Шевченка, буд.161</t>
  </si>
  <si>
    <t>Чернігівська районна організація Ліберальна партії України (оновлена)</t>
  </si>
  <si>
    <t>108/4</t>
  </si>
  <si>
    <t>Рахманкулов Бахтіяр Ішмаматович,</t>
  </si>
  <si>
    <t>Чернігівська обл., м. Чернігів, вул. Шевченка, буд.162-А</t>
  </si>
  <si>
    <t>Чернігівська районна організація Партії "Демократичний союз"</t>
  </si>
  <si>
    <t>107/3</t>
  </si>
  <si>
    <t>Романенко Василь Григорович, Секретар</t>
  </si>
  <si>
    <t>Чернігівська обл., м. Чернігів, пр-т Перемоги, буд. 139, оф.604</t>
  </si>
  <si>
    <t>Чернігівська районна організація Соціал-демократичної партії України (об'єднаної )</t>
  </si>
  <si>
    <t>106/1</t>
  </si>
  <si>
    <t>Урожай Микола Олександрович,</t>
  </si>
  <si>
    <t>Чернігівська обл., м. Чернігів, пр-т Перемоги, буд.39</t>
  </si>
  <si>
    <t>Чернігівська районна організація Політичної партії Всеукраїнського об'єднання "Громада</t>
  </si>
  <si>
    <t>Скрипка Володимир Миколайович,</t>
  </si>
  <si>
    <t>Чернігівська обл., Чернігівський р., с. Павлівка, вул. Нова, буд.1</t>
  </si>
  <si>
    <t>Чернігівська районна організація Партії "Національно-демократичне об'єднання "Україна"</t>
  </si>
  <si>
    <t>ворох Василь іванович,</t>
  </si>
  <si>
    <t>Чернігівська обл., Чернігівський р., с. Ведильці, вул.Урожайна.5</t>
  </si>
  <si>
    <t>первинний осередок партії "Демократичний союз"с.Ведильці Чернігівського району чернігівської області</t>
  </si>
  <si>
    <t>Овчар Володимир Степанович,</t>
  </si>
  <si>
    <t>Чернігівська обл., м. Чернігів, вул. Доценка, буд. 23, кв. 23</t>
  </si>
  <si>
    <t>Чернігівська районна організація Політичної партії "Молода Україна"</t>
  </si>
  <si>
    <t>Салтан Наталія Володимирівна,</t>
  </si>
  <si>
    <t>Чернігівська обл., Чернігівський р., с. Топчіївка, перевул.Поштовий ,1</t>
  </si>
  <si>
    <t>Первинний осередок  партії "Демократичний союз" с.Топчіївка Чернігіського району Чернігівської області</t>
  </si>
  <si>
    <t>Мисливець Наталія Вікторівна, Голова</t>
  </si>
  <si>
    <t>Чернігівська обл., м. Чернігів, вул. О.Молодчого, буд.44, оф.5</t>
  </si>
  <si>
    <t>Чернігівська районна організація Партії "Реформи і порядок"</t>
  </si>
  <si>
    <t>Лутченко Ніна Миколаївна,</t>
  </si>
  <si>
    <t>Чернігівська обл., Чернігівський р., с. Мньов, вул.Набережна.53</t>
  </si>
  <si>
    <t>Первинний осередок партії "Демократичний союз" с.Мньов Чернігівського району Чернігівської області</t>
  </si>
  <si>
    <t>Савенко Наталія Петрівна,</t>
  </si>
  <si>
    <t>Чернігівська обл., Чернігівський р., с. Буди, вул. Щорса, буд. 33</t>
  </si>
  <si>
    <t>Первинна організація Комуністичної партії України с. Буди Чернігівського району Чернігівської області</t>
  </si>
  <si>
    <t>Варуєвський Олексій Васильович,</t>
  </si>
  <si>
    <t>Чернігівська обл., Чернігівський р., с. Анисів, вул. Герасименка, буд.33</t>
  </si>
  <si>
    <t>Первинна організація Комуністичної партії України с. Анисів Чернігівського району Чернігівської області</t>
  </si>
  <si>
    <t>Риженко Григорій Миколайович,</t>
  </si>
  <si>
    <t>Чернігівська обл., Чернігівський р., смт Олишівка</t>
  </si>
  <si>
    <t>Первинний осередок партії "Демократичний союз" смт.Олишівка Чернігівського району Чернігівської області</t>
  </si>
  <si>
    <t>Білик Петро Михайлович,</t>
  </si>
  <si>
    <t>Чернігівська обл., Чернігівський р., смт Гончарівське, вул. Танкістів, буд.76, кв.6</t>
  </si>
  <si>
    <t>Первинна організація Комуністичної партії України смт. Гончарівське Чернігівського району Чернігівської області</t>
  </si>
  <si>
    <t>Шолох Петро Миколайович,</t>
  </si>
  <si>
    <t>Чернігівська обл., Чернігівський р., с. Мохнатин, вул.Урожайна,2</t>
  </si>
  <si>
    <t>Первинний осередок партії "Демократичний союз" с.Мохнатин Чернігівського району Чернігівської області</t>
  </si>
  <si>
    <t>Терьохін Микола Михайлович,</t>
  </si>
  <si>
    <t>Чернігівська обл., Чернігівський р., с. Пльохів, вул. Молодіжна, буд.19</t>
  </si>
  <si>
    <t>Первинна організація Комуністичної партії України с. Пльохів Чернігівського району Чернігівської області</t>
  </si>
  <si>
    <t>Піменов Олександр михайлович,</t>
  </si>
  <si>
    <t>Чернігівська обл., Чернігівський р., смт Гончарівське, вул.Танкістів,76</t>
  </si>
  <si>
    <t>Первинний осередок партії "Демократичний союз" смт.Гончарівське Чернігівського району Чернігівської області</t>
  </si>
  <si>
    <t>Щербина Іван Самойлович,</t>
  </si>
  <si>
    <t>Чернігівська обл., Чернігівський р., с. Петрушин, вул. Врожайна, буд.34-А</t>
  </si>
  <si>
    <t>Первинна організація Комуністичної партії України с. Петрушин Чернігівського району Чернігівської області</t>
  </si>
  <si>
    <t>повод іван Іванович,</t>
  </si>
  <si>
    <t>Чернігівська обл., Чернігівський р., с. Іванівка, вул.Жовтнева,6</t>
  </si>
  <si>
    <t>Первинний осередок  партії "Демократичний союз"с.Іванівка Чернігівського району Чернігівської області</t>
  </si>
  <si>
    <t>Ріпа Микола Миколайович,</t>
  </si>
  <si>
    <t>Чернігівська обл., Чернігівський р., с. Піски, вул. Першотравнева, буд.7</t>
  </si>
  <si>
    <t>Первинна організація Комуністичної партії України с. Піски Чернігівського району Чернігівської області</t>
  </si>
  <si>
    <t>Ковальчук Володимир Степанович,</t>
  </si>
  <si>
    <t>Чернігівська обл., Чернігівський р., с. Пакуль, вул. Колгоспна, буд.17</t>
  </si>
  <si>
    <t>Первинна організація Комуністичної партії України с. Пакуль Чернігівського району Чернігівської області</t>
  </si>
  <si>
    <t>Денисенко Надія Михайлівна,</t>
  </si>
  <si>
    <t>Чернігівська обл., Чернігівський р., с. Ковпита, вул.грачова,7</t>
  </si>
  <si>
    <t>Первинний осередок партії "Демократичний союз" с.Ковпита Чернігівського р-ну Чернігівської області</t>
  </si>
  <si>
    <t>Мельник Юрій Андрійович,</t>
  </si>
  <si>
    <t>Чернігівська обл., Чернігівський р., с. Улянівка, вул.примакова,65</t>
  </si>
  <si>
    <t>Первинний осередок партії "Демократичний  союз" с.Улянівка Чернігівського району Чернігівської області</t>
  </si>
  <si>
    <t>Соколенко Михайло Віталійович,</t>
  </si>
  <si>
    <t>Чернігівська обл., Чернігівський р., с. Павлівка, вул. Волгоградська, буд.22</t>
  </si>
  <si>
    <t>Первинна організація Комуністичної партії України с. Павлівка Чернігівського району Чернігівської області</t>
  </si>
  <si>
    <t>Кобища Михайло Кіндратович,</t>
  </si>
  <si>
    <t>Чернігівська обл., Чернігівський р., смт Олишівка, провул. Чернігівський, буд.16</t>
  </si>
  <si>
    <t>Первинна організація Комуністичної партії України с. Олишівка Чернігівського району Чернігівської області</t>
  </si>
  <si>
    <t>Войнаровська Тетяна Миколаївна,</t>
  </si>
  <si>
    <t>Чернігівська обл., Чернігівський р., с. Редьківка, вул.Процька,12</t>
  </si>
  <si>
    <t>Редьківська первинна організація Чернігівської районної організації Народної Партії</t>
  </si>
  <si>
    <t>Помазний Володимир Іванович,</t>
  </si>
  <si>
    <t>Чернігівська обл., Чернігівський р., с. Ковпита, вул.Грачова,3</t>
  </si>
  <si>
    <t>Ковпитська первинна організація Чернігівської районної організації Народної Партії</t>
  </si>
  <si>
    <t>Петренко Олексій Федорович,</t>
  </si>
  <si>
    <t>Чернігівська обл., Чернігівський р., сщ Нове, вул. Свердлова, буд.34</t>
  </si>
  <si>
    <t>Первинна організація Комуністичної партії України с. Нове Чернігівського району Чернігівської області</t>
  </si>
  <si>
    <t>Хоменко Валентина Костянтинівна,</t>
  </si>
  <si>
    <t>Чернігівська обл., Чернігівський р., смт Михайло-Коцюбинське, вул. Гагаріна, буд.3, кв.4</t>
  </si>
  <si>
    <t>Первинна організація Комуністичної партії України смт. Михайло-Коцюбинське Чернігівського району Чернігівської області</t>
  </si>
  <si>
    <t>Клименок Микола Степанович,</t>
  </si>
  <si>
    <t>Чернігівська обл., Чернігівський р., с. Дніпровське, вул. Колгоспна, буд.12</t>
  </si>
  <si>
    <t>Первинна організація Комуністичної партії України с. Дніпровське Чернігівського району Чернігівської області</t>
  </si>
  <si>
    <t>Турбин Валентин Володимирович,</t>
  </si>
  <si>
    <t>Первинна організація Комуністичної партії України с. Шестовиця Чернігівського району Чернігівської області</t>
  </si>
  <si>
    <t>Потапенко Валентин Кирилович,</t>
  </si>
  <si>
    <t>Чернігівська обл., Чернігівський р., с. Черниш, вул. Щорса, буд.25</t>
  </si>
  <si>
    <t>Первинна організація Комуністичної партії України с. Черниш Чернігівського району Чернігівської області</t>
  </si>
  <si>
    <t>Рибочко Світлана Петрівна,</t>
  </si>
  <si>
    <t>Чернігівська обл., Чернігівський р., с. Боромики, вул.Нова,2а</t>
  </si>
  <si>
    <t>Боромиківська первинна організація Чернігівської районної організації Народної Партії</t>
  </si>
  <si>
    <t>Жигун Леонід Володимирович,</t>
  </si>
  <si>
    <t>Чернігівська обл., Чернігівський р., с. Рудка, вул.Перемоги,7</t>
  </si>
  <si>
    <t>Рудківська первинна організація Чернігівської районної організації Народної Партії</t>
  </si>
  <si>
    <t>Крицький Віталій Володимирович,</t>
  </si>
  <si>
    <t>Чернігівська обл., Чернігівський р., с. Брусилів, вул.Нова,2</t>
  </si>
  <si>
    <t>Брусилівська первинна організація Чернігівської районної організації Народної Партії</t>
  </si>
  <si>
    <t>Павленко Михайло Андрійович,</t>
  </si>
  <si>
    <t>Чернігівська обл., Чернігівський р., с. Терехівка, вул.Радянська,3</t>
  </si>
  <si>
    <t>Терехівська первинна організація Чернігівської районної організації Народної Партії</t>
  </si>
  <si>
    <t>Чернігівська обл., Чернігівський р., с. Піски, вул.Нова,2</t>
  </si>
  <si>
    <t>Пісківська первинна організація Чернігівської районної організації Народної Партії</t>
  </si>
  <si>
    <t>Грищенко Василь Іванович,</t>
  </si>
  <si>
    <t>Чернігівська обл., Чернігівський р., с. Ягідне, вул.Лісова,5 кв.2</t>
  </si>
  <si>
    <t>Ягіднянська первинна організація Чернігівської районної організації Народної Партії</t>
  </si>
  <si>
    <t>Кохно Лідія Василівна,</t>
  </si>
  <si>
    <t>Чернігівська обл., Чернігівський р., с. Кувечичі, вул.Будьонного,24</t>
  </si>
  <si>
    <t>Кувечицька первинна організація Чернігівської районної організації Народної Партії</t>
  </si>
  <si>
    <t>Бондарь Михайло Іванович,</t>
  </si>
  <si>
    <t>Чернігівська обл., Чернігівський р., с. Довжик, вул.Любецька, буд. 1</t>
  </si>
  <si>
    <t>Довжицька первинна організація Чернігівської районної організації Народної Партії</t>
  </si>
  <si>
    <t>Балаба Микола Миколайович,</t>
  </si>
  <si>
    <t>Чернігівська обл., Чернігівський р., с. Хмільниця, вул. Гагаріна, буд.1-А</t>
  </si>
  <si>
    <t>Первинна організація Комуністичної партії України с. Хмільниця Чернігівського району Чернігівської області</t>
  </si>
  <si>
    <t>Редік Віталій Павлович,</t>
  </si>
  <si>
    <t>Чернігівська обл., Чернігівський р., с. Старий Білоус, вул. Калініна, буд.5, кв.2</t>
  </si>
  <si>
    <t>Первинна організація Комуністичної партії України с. Старий Білоус. Чернігівського району Чернігівської області</t>
  </si>
  <si>
    <t>Шидловський Іван Якович,</t>
  </si>
  <si>
    <t>Чернігівська обл., Чернігівський р., с. Слабин, вул. Польова, буд.12</t>
  </si>
  <si>
    <t>Первинна організація Комуністичної партії України с.Слабин Чернігівського району Чернігівської області</t>
  </si>
  <si>
    <t>Бабич Галина Григорівна,</t>
  </si>
  <si>
    <t>Чернігівська обл., Чернігівський р., с. Роїще, вул.Молодіжна, буд 7</t>
  </si>
  <si>
    <t>Роїщенська первинна організація Чернігівської районної організації Народної Партії</t>
  </si>
  <si>
    <t>Присяжний Михайло Прокопович,</t>
  </si>
  <si>
    <t>Чернігівська обл., Чернігівський р., смт Седнів, вул.Зелена, буд.9</t>
  </si>
  <si>
    <t>Первинна організація Комуністичної партії України смт. Седнів Чернігівського району Чернігівської області</t>
  </si>
  <si>
    <t>Ясинський Анатолій Юліанович,</t>
  </si>
  <si>
    <t>Чернігівська обл., Чернігівський р., с. Шибиринівка, вул.Садова,6</t>
  </si>
  <si>
    <t>Шибиринівська первинна організація Чернігівської районної організації Народної Партії</t>
  </si>
  <si>
    <t>Насінник Віталій Миколайович,</t>
  </si>
  <si>
    <t>Чернігівська обл., Чернігівський р., с. Роїще, вул. Зарічна, буд.12</t>
  </si>
  <si>
    <t>Первинна організація Комуністичної партії України с.Роїще Чернігівського району Чернігівської області</t>
  </si>
  <si>
    <t>Хропатий Віктор Васильович,</t>
  </si>
  <si>
    <t>Чернігівська обл., Чернігівський р., с. Лукашівка, вул.Шкільна,14</t>
  </si>
  <si>
    <t>Лукашівська первинна організація Чернігівської районної організації Народної партії</t>
  </si>
  <si>
    <t>Овчиннікова Людмила Володимирівна,</t>
  </si>
  <si>
    <t>Чернігівська обл., Чернігівський р., смт Гончарівське, вул.Танкистів,11</t>
  </si>
  <si>
    <t>Гончарівська первинна організація Чернігівської районної організації Народної Партії</t>
  </si>
  <si>
    <t>Хоменко Віктор Федосійович,</t>
  </si>
  <si>
    <t>Чернігівська обл., Чернігівський р., с. Петрушин, вул. Урожайна, буд.9</t>
  </si>
  <si>
    <t>Первинна організація Всеукраїнського об'єднання "Батьківщина" с.Петрушин Чернігівського району</t>
  </si>
  <si>
    <t>Горілко Юрій Володимирович,</t>
  </si>
  <si>
    <t>Чернігівська обл., Чернігівський р., с. Жукотки, вул.Незалежності ,35</t>
  </si>
  <si>
    <t>Жукотківська первинна організація Чернігівської районної організації Народної Партії</t>
  </si>
  <si>
    <t>Попович Олена Петрівна, Голова</t>
  </si>
  <si>
    <t>Чернігівська обл., Чернігівський р., с. Киїнка, вул. Перемоги, буд. 8, кв.9</t>
  </si>
  <si>
    <t>Первинна організація Всеукраїнського об'єднання "Батьківщина" с.Киїнка Чернігівського району</t>
  </si>
  <si>
    <t>Чернігівська обл., Чернігівський р., с. Андріївка, вул Радянська,131</t>
  </si>
  <si>
    <t>Андріївська первинна організація Чернігівської районної організації Народної Партії</t>
  </si>
  <si>
    <t>Білоус Юрій Валерійович,</t>
  </si>
  <si>
    <t>Чернігівська обл., Чернігівський р., с. Терехівка, вул.Механізаторів, буд.33</t>
  </si>
  <si>
    <t>Первинна організація Всеукраїнського об'єднання "Батьківщина" с.Терехівка Чернігівського району</t>
  </si>
  <si>
    <t>Корявець Анатолій Григорович,</t>
  </si>
  <si>
    <t>Чернігівська обл., Чернігівський р., с. Слабин, вул.Пролетарська,1</t>
  </si>
  <si>
    <t>Слабинська первинна організація Чернігівської районної організації Народної Партії</t>
  </si>
  <si>
    <t>Науменко Ніна Іванівна,</t>
  </si>
  <si>
    <t>Чернігівська обл., Чернігівський р., смт Седнів, вул. Калініна, буд. 5</t>
  </si>
  <si>
    <t>Седнівський первинний осередок Чернігівської районної організації Селянської партії України</t>
  </si>
  <si>
    <t>Філяревич Катерина Григорівна,</t>
  </si>
  <si>
    <t>Чернігівська обл., Чернігівський р., с. Мохнатин, вул.Перемоги,19</t>
  </si>
  <si>
    <t>Мохнатинська первинна організація Чернігівської районної організації Народної партії</t>
  </si>
  <si>
    <t>Нітченко Тетяна Петрівна,</t>
  </si>
  <si>
    <t>Чернігівська обл., Чернігівський р., с. Количівка, вул. Шкільна, буд.8</t>
  </si>
  <si>
    <t>Куличівський первинний осередок Чернігівської районної організації Селянської партії України</t>
  </si>
  <si>
    <t>Веремійчик Віктор Іванович,</t>
  </si>
  <si>
    <t>Чернігівська обл., Чернігівський р., с. Левковичі, вул.Першотравнева,7</t>
  </si>
  <si>
    <t>Левковицька первинна організація Чернігівської районної організації Народної Партії</t>
  </si>
  <si>
    <t>Шевчик Наталія Олександрівна,</t>
  </si>
  <si>
    <t>Чернігівська обл., Чернігівський р., с. Роїще, вул. Таращанська, буд. 177</t>
  </si>
  <si>
    <t>Роїщенський первинний осередок Чернігівської районної організації Селянської партії України</t>
  </si>
  <si>
    <t>Ворох Віктор Григорович,</t>
  </si>
  <si>
    <t>Чернігівська обл., Чернігівський р., с. Смолин, вул.Нова,2</t>
  </si>
  <si>
    <t>Смолинська первинна організація Чернігівської районної організації Народної Партії</t>
  </si>
  <si>
    <t>Михайленко Микола Михайлович,</t>
  </si>
  <si>
    <t>Чернігівська обл., Чернігівський р., с. Москалі, вул. Жовтнева, буд. 21</t>
  </si>
  <si>
    <t>Москалівський первинний осередок Чернігівської районної організації Селянської партії України</t>
  </si>
  <si>
    <t>Макаров Дмитро Геннадійович,</t>
  </si>
  <si>
    <t>Чернігівська обл., Чернігівський р., с. Халявин, вул.Шевченка,30</t>
  </si>
  <si>
    <t>Халявинська первинна організація Чернігівської районної організації Народної Партії</t>
  </si>
  <si>
    <t>Кутуков Петро Семенович,</t>
  </si>
  <si>
    <t>Чернігівська обл., Чернігівський р., с. Левковичі, вул. Лкгова, буд. 19</t>
  </si>
  <si>
    <t>Левковицький первинний осередок Чернігівської районної організації Селянської партії України</t>
  </si>
  <si>
    <t>Мягкова Валентина Петрівна,</t>
  </si>
  <si>
    <t>Чернігівська обл., Чернігівський р., с. Дніпровське, вул.Радянська , буд. 36</t>
  </si>
  <si>
    <t>Дніпровська первинна організація Чернігівської районної організації Народної Партії</t>
  </si>
  <si>
    <t>Рябий Василь Іванович,</t>
  </si>
  <si>
    <t>Чернігівська обл., Чернігівський р., с. Кархівка, вул. Нова, буд. 9</t>
  </si>
  <si>
    <t>Кархівський первинний осередок Чернігівської районної організації Селянської партії України</t>
  </si>
  <si>
    <t>Мовчан Роман Миколайович,</t>
  </si>
  <si>
    <t>Чернігівська обл., Чернігівський р., с. Количівка, вул.Щорса,32</t>
  </si>
  <si>
    <t>Количівська первинна партійна організація Чернігівської районної організації Республіканської партії України</t>
  </si>
  <si>
    <t>Коптель Ганна Євгеніївна,</t>
  </si>
  <si>
    <t>Чернігівська обл., Чернігівський р., с. Слобода, вул. Колгоспнп, буд. 10</t>
  </si>
  <si>
    <t>Слобідський первинний осередок Чернігівської районної організації Селянської партії України</t>
  </si>
  <si>
    <t>Чернігівська обл., Козелецький р., с. Скрипчин</t>
  </si>
  <si>
    <t>Богомаз Раїса Іванівна,</t>
  </si>
  <si>
    <t>Чернігівська обл., Чернігівський р., с. Павлівка, вул. Попудренка, буд. 26-А</t>
  </si>
  <si>
    <t>Павлівський первинний осередок Чернігівської районної організації Селянської партії України</t>
  </si>
  <si>
    <t>Халявко Володимир Степанович,</t>
  </si>
  <si>
    <t>Чернігівська обл., Чернігівський р., с. Брусилів, вул.Шевченка ,буд.115-А</t>
  </si>
  <si>
    <t>Брусилівська первинна організація чернігівської районної організації Партії Пенсіонерів України</t>
  </si>
  <si>
    <t>Костюк Ольга Іванівна,</t>
  </si>
  <si>
    <t>Чернігівська обл., Чернігівський р., с. Серединка, вул. Лісова, 18</t>
  </si>
  <si>
    <t>Серединський первинний осередок Чернігівської районної організації Селянської партії України</t>
  </si>
  <si>
    <t>Узкий Олексій Георгійович,</t>
  </si>
  <si>
    <t>Чернігівська обл., Чернігівський р., с. Слобода, вул.Південна,19</t>
  </si>
  <si>
    <t>Слобідська первинна організація Чернігівської районної організації партії пенсіонерів України</t>
  </si>
  <si>
    <t>Ананко Івн Полікарпович,</t>
  </si>
  <si>
    <t>Чернігівська обл., Чернігівський р., с. Красне, вул.Шевченка,96</t>
  </si>
  <si>
    <t>Краснянська первинна організація Чернігівської районної організації Партії Пенсіонерів України</t>
  </si>
  <si>
    <t>Красюк Дмитро Автономович,</t>
  </si>
  <si>
    <t>Чернігівська обл., Чернігівський р., с. Ковпита, пров.Радянський ,4</t>
  </si>
  <si>
    <t>Ковпитська первинна організація Чернігівської районної організації Партії Пенсіонерів України</t>
  </si>
  <si>
    <t>Кужель Віктор Лукіч,</t>
  </si>
  <si>
    <t>Чернігівська обл., Чернігівський р., с. Пльохів, вул. Центральна, 49</t>
  </si>
  <si>
    <t>Пльохівський первинний осередок Чернігівської районної організації Селянської партії України</t>
  </si>
  <si>
    <t>Лазарєв Валерій Григорович,</t>
  </si>
  <si>
    <t>Чернігівська обл., Чернігівський р., с. Ладинка, вул. Південна, 4</t>
  </si>
  <si>
    <t>Ладинський первинний осередок Чернігівської районної організації Селянської партії України</t>
  </si>
  <si>
    <t>Денисенко Лідія Петрівна,</t>
  </si>
  <si>
    <t>Чернігівська обл., Чернігівський р., с. Ковпита, вул. Перемоги, 26</t>
  </si>
  <si>
    <t>Ковпитський первинний осередок Чернігівської районної організації Селянської партії України</t>
  </si>
  <si>
    <t>Пляшка Іван Пилипович,</t>
  </si>
  <si>
    <t>Чернігівська обл., Чернігівський р., с. Радянська Слобода, пров волгоградський ,10</t>
  </si>
  <si>
    <t>Радянсько слобідська первинна організація Чернігівської районної організації партії Пенсіонерів України</t>
  </si>
  <si>
    <t>Загаба Тетяна Василівна,</t>
  </si>
  <si>
    <t>Чернігівська обл., Чернігівський р., с. Жукотки, вул. Лісна, буд. 12-а</t>
  </si>
  <si>
    <t>Жукотківський первинний осередок Чернігівської районної організації Селянської партії України</t>
  </si>
  <si>
    <t>Валуєв Микола Опанасович,</t>
  </si>
  <si>
    <t>Чернігівська обл., Чернігівський р., с. Улянівка, вул.Перемоги,10-А</t>
  </si>
  <si>
    <t>Улянівська первинна організація Чернігівської районної організації Партії Пенсіонерів України</t>
  </si>
  <si>
    <t>Музиченко Світлана Віталіївна,</t>
  </si>
  <si>
    <t>Чернігівська обл., Чернігівський р., с. Боромики, вул. Садова, буд.1а</t>
  </si>
  <si>
    <t>Первинна організація Соціал-демократичної партії України (об'єднаної) с. Боромики Чернігівського району</t>
  </si>
  <si>
    <t>Кот Ольга Володимирівна,</t>
  </si>
  <si>
    <t>Чернігівська обл., Чернігівський р., с. Лукашівка, вул. Урожайна, буд. 31</t>
  </si>
  <si>
    <t>Первинна організація Соціал-демократичної партії України (об'єднаної) с. Лукашівка Чернігівського району</t>
  </si>
  <si>
    <t>Гавриленко Григорій Іванович,</t>
  </si>
  <si>
    <t>Чернігівська обл., Чернігівський р., с. Іванівка, вул.І Травня,12</t>
  </si>
  <si>
    <t>Іванівська первинна організація Чернігівської районнної організації Партії Пенсіонерів України</t>
  </si>
  <si>
    <t>Микиташенко  Олена Володимирівна,</t>
  </si>
  <si>
    <t>Чернігівська обл., Чернігівський р., с. Жеведь, вул.Молодіжна,41</t>
  </si>
  <si>
    <t>Жеведська первинна організація Чернігівської районної організації Народної партії</t>
  </si>
  <si>
    <t>ТимошенкоВолодимир Васильович,</t>
  </si>
  <si>
    <t>Чернігівська обл., Чернігівський р., с. Піски, Колгоспна,12</t>
  </si>
  <si>
    <t>Пісківська сільська організація Партії Регіонів</t>
  </si>
  <si>
    <t>Забара Людмила Семенівна,</t>
  </si>
  <si>
    <t>Чернігівська обл., Чернігівський р., с. Клочків, вул. Першотравнева , буд. 21</t>
  </si>
  <si>
    <t>Первинна організація Соціал-демократичної партії України (об'єднаної) с. Клочків Чернігівського району</t>
  </si>
  <si>
    <t>Гаєвська Лідія Олександрівна,</t>
  </si>
  <si>
    <t>Чернігівська обл., Чернігівський р., смт Олишівка, вул.піонерська,16кв.13</t>
  </si>
  <si>
    <t>Олишівська селищна організація Партії Регіонів</t>
  </si>
  <si>
    <t>Смаль Микола Миколайович,</t>
  </si>
  <si>
    <t>Чернігівська обл., Чернігівський р., с. Старий Білоус, вул.Гагаріна,162</t>
  </si>
  <si>
    <t>Старобілоуська сільська організація Партії Регіонів</t>
  </si>
  <si>
    <t>Маджаров Володимир Леонідович,</t>
  </si>
  <si>
    <t>Чернігівська обл., Чернігівський р., смт Седнів, вул.Козацька,40</t>
  </si>
  <si>
    <t>Седнівська селищна організація Партії Регіонів</t>
  </si>
  <si>
    <t>Горбач Володимир Васильович,</t>
  </si>
  <si>
    <t>Чернігівська обл., Чернігівський р., смт Михайло-Коцюбинське, вул.Островського,5кв.3</t>
  </si>
  <si>
    <t>Михайло-Коцюбинська селищна організація Партії Регіонів</t>
  </si>
  <si>
    <t>Сімонова Світлана Володимирівна,</t>
  </si>
  <si>
    <t>Чернігівська обл., Чернігівський р., смт Гончарівське, вул.Танкістів,82/2кв.5</t>
  </si>
  <si>
    <t>Гончарівська селищна організація партії Регіонів</t>
  </si>
  <si>
    <t>Чернігівська обл., Чернігівський р., с. Боромики, вул. Садова, буд. 1-А</t>
  </si>
  <si>
    <t>Боромиківська первинна організація Всеукраїнського об'єднання "Батьківщина"</t>
  </si>
  <si>
    <t>Тупій Ольга Миколаївна,</t>
  </si>
  <si>
    <t>Чернігівська обл., Чернігівський р., с. Ладинка, вул.Шевченко,28</t>
  </si>
  <si>
    <t>Ладинська первинна організація Чернігівської районної організації Республіканської партії України</t>
  </si>
  <si>
    <t>Клименок Григорій Михайлович,</t>
  </si>
  <si>
    <t>Чернігівська обл., Чернігівський р., смт Седнів, вул.Панфіловців,буд.1Акв.14</t>
  </si>
  <si>
    <t>Клочківська первинна партійна організація Чернігівської районної партійної організації Республіканської партії України</t>
  </si>
  <si>
    <t>Чугай Володимир Дмитрович,</t>
  </si>
  <si>
    <t>Чернігівська обл., Чернігівський р., с. Терехівка, Лугова,5</t>
  </si>
  <si>
    <t>Терехівська первинна організація Чернігівської районної організації Республіканської партії України</t>
  </si>
  <si>
    <t>Ребенок Людмила Георгіївна, Голова</t>
  </si>
  <si>
    <t>Чернігівська обл., Чернігівський р., смт Седнів, вул. Кожем'яків, буд. 12</t>
  </si>
  <si>
    <t>Седнівська первинна організація Всеукраїнського об'єднання "Батьківщина"</t>
  </si>
  <si>
    <t>Майдан Олександр Іванович,</t>
  </si>
  <si>
    <t>Чернігівська обл., Чернігівський р., с. Хмільниця, вул. Південна, буд. 11-А</t>
  </si>
  <si>
    <t>Хмільницька первинна організація Всеукраїнського об'єднання "Батьківщина"</t>
  </si>
  <si>
    <t>Ушак Роман Петрович,</t>
  </si>
  <si>
    <t>Чернігівська обл., Чернігівський р., с. Радянська Слобода, вул. Миру, буд.10-б</t>
  </si>
  <si>
    <t>Первинна організація Соціал-демократичної партії України (об'єднаної)  с.Радянська Слобода ,Чернігівського району</t>
  </si>
  <si>
    <t>Ластовець Галина Федорівна,</t>
  </si>
  <si>
    <t>Чернігівська обл., Чернігівський р., смт Михайло-Коцюбинське, вул. Шевченка, буд. 9-а, кв.2</t>
  </si>
  <si>
    <t>Первинна організація Соціал-демократичної партії України (об'єднаної)  смт.М.Коцюбинське,Чернігівського району</t>
  </si>
  <si>
    <t>Пархоменко Сергій Григорович,</t>
  </si>
  <si>
    <t>Чернігівська обл., Чернігівський р., с. Старий Білоус, вул. Гастело,буд. 11-б</t>
  </si>
  <si>
    <t>Первинна організація Соціал-демократичної партії України (об'єднаної) с.Старий Білоус,Чернігівського району</t>
  </si>
  <si>
    <t>коваленко Олена Вікторівна,</t>
  </si>
  <si>
    <t>Чернігівська обл., Чернігівський р., с. Серединка, вул.Жовтнева,29А</t>
  </si>
  <si>
    <t>Серединський первинний осередок Чернігівської районної організації всеукраїнського об'єднання"Батьківщина"</t>
  </si>
  <si>
    <t>Власенко Наталія Олександрівна,</t>
  </si>
  <si>
    <t>Чернігівська обл., Чернігівський р., с. Кархівка, вул.Дружби,7</t>
  </si>
  <si>
    <t>Кархівський первинний осередокЧернігівської районної організації Всеукраїнського об'єднання "Батьківщина"</t>
  </si>
  <si>
    <t>Кобзар Анатолій Васильович,</t>
  </si>
  <si>
    <t>Чернігівська обл., Чернігівський р., с. Халявин, вул. Молодіжна, буд. 6</t>
  </si>
  <si>
    <t>Первинна організація Соціал-демократичної партії України (об'єднаної) с.Халявин,Чернігівського району</t>
  </si>
  <si>
    <t>Марченко Валентина Тарасівна,</t>
  </si>
  <si>
    <t>Чернігівська обл., Чернігівський р., с. Жеведь, вул. Перемоги, буд. 57</t>
  </si>
  <si>
    <t>Первинна організація Соціал-демократичної партії України (об'єднаної)  с.Жеведь, Чернігівського району</t>
  </si>
  <si>
    <t>Дзюба Микола Вікторович,</t>
  </si>
  <si>
    <t>Чернігівська обл., Чернігівський р., с. Киселівка, вул.Заводська,1</t>
  </si>
  <si>
    <t>Киселівська первинна організація чернігівської районної організації Народної Партії</t>
  </si>
  <si>
    <t>Колодка Михайло Володимирович,</t>
  </si>
  <si>
    <t>Чернігівська обл., Чернігівський р., с. Довжик, вул. Молодіжна, буд.5</t>
  </si>
  <si>
    <t>Первинна організація Соціал-демократичної партії України (об'єднаної)  с.Довжик, Чернігівського району</t>
  </si>
  <si>
    <t>Мацута Олена Михайлівна,</t>
  </si>
  <si>
    <t>Чернігівська обл., Чернігівський р., с. Новоселівка, вул. Щорса, буд.25, кв.5</t>
  </si>
  <si>
    <t>Первинна організація Соціал-демократичної партії України (об'єднаної)  с.Новоселівка, Чернігівського району</t>
  </si>
  <si>
    <t>Бойко Іван Андрійович,</t>
  </si>
  <si>
    <t>Чернігівська обл., Ічнянський р., м. Ічня, вул.Пушкіна , 14 кв.5</t>
  </si>
  <si>
    <t>Ічнянський первинний осередок Соціалістичної партії України</t>
  </si>
  <si>
    <t>Грищенко Людмила Василівна,</t>
  </si>
  <si>
    <t>Чернігівська обл., Чернігівський р., с. Ягідне, вул. Лісова, буд.5, кв.2</t>
  </si>
  <si>
    <t>Первинна організація Соціал-демократичної партії України (об'єднаної)  с. Ягідне, Чернігівського району</t>
  </si>
  <si>
    <t>Бурсим Надія Василівна,</t>
  </si>
  <si>
    <t>Чернігівська обл., Чернігівський р., с. Улянівка, пров. Першотравневий, буд. 1/2</t>
  </si>
  <si>
    <t>Первинна організація Соціал-демократичної партії України (об'єднаної)  с. Улянівка, Чернігівського району</t>
  </si>
  <si>
    <t>Науменко Анна Іванівна,</t>
  </si>
  <si>
    <t>Чернігівська обл., Чернігівський р., с. Товстоліс, вул. Зелена, буд.4</t>
  </si>
  <si>
    <t>Первинна організація Соціал-демократичної партії України (об'єднаної)  с.Товстоліс, Чернігівського району</t>
  </si>
  <si>
    <t>Потапенко Олександр Іванович,</t>
  </si>
  <si>
    <t>Чернігівська обл., Чернігівський р., с. Черниш, вул. Колгоспна, буд. 7</t>
  </si>
  <si>
    <t>Чернишська первинна організація Всеукраїнського об'єднання "Батьківщина"</t>
  </si>
  <si>
    <t>Бердник Надія Іванівна,</t>
  </si>
  <si>
    <t>Чернігівська обл., Чернігівський р., с. Терехівка, вул. 8 Березня, буд.3</t>
  </si>
  <si>
    <t>Первинна організація Соціал-демократичної партії України (об'єднаної)  с.Терехівка , Чернігівського району</t>
  </si>
  <si>
    <t>Компанченко Анатолій Петрович,</t>
  </si>
  <si>
    <t>Чернігівська обл., Ічнянський р., м. Ічня, вул. Довженка, 3</t>
  </si>
  <si>
    <t>Гайдук Микола Микитович,</t>
  </si>
  <si>
    <t>Чернігівська обл., Чернігівський р., с. Хмільниця, вул. Гагаріна, буд. 9</t>
  </si>
  <si>
    <t>Хмільницький первинний осередок Чернігівської районної організації Селянської партії України</t>
  </si>
  <si>
    <t>Лісова Раїса Федорівна,</t>
  </si>
  <si>
    <t>Чернігівська обл., Чернігівський р., с. Малинівка, вул. 1 Травня, буд.17</t>
  </si>
  <si>
    <t>Первинна організація Соціал-демократичної партії України (об'єднаної)  с. Малинівка, Чернігівського району</t>
  </si>
  <si>
    <t>Шарий Андрій Михайлович,</t>
  </si>
  <si>
    <t>Чернігівська обл., Чернігівський р., с. Кувечичі, вул. Примакова, буд.6</t>
  </si>
  <si>
    <t>Первинна організація Соціал-демократичної партії України (об'єднаної) с.Кувечичі, Чернігівського району</t>
  </si>
  <si>
    <t>Найда Олександр григорович,</t>
  </si>
  <si>
    <t>Чернігівська обл., Чернігівський р., с. Старий Білоус, вул.Ковпака,22</t>
  </si>
  <si>
    <t>Старобілоуська первинна організація чернігівської районної організації Народної партії</t>
  </si>
  <si>
    <t>Горова Ольга Миколаївна,</t>
  </si>
  <si>
    <t>Чернігівська обл., Ічнянський р., с. Іржавець, вул. Гагаріна, 12</t>
  </si>
  <si>
    <t>Іржавецька сільська організація політичної партії "Народний Союз Наша Україна"</t>
  </si>
  <si>
    <t>герасько Іван Віталійович,</t>
  </si>
  <si>
    <t>Чернігівська обл., Чернігівський р., с. Серединка, вул.Шевченка,2</t>
  </si>
  <si>
    <t>Серединківський первинний осередок Української Народної Партії</t>
  </si>
  <si>
    <t>Ребенок Ольга Іванівна,</t>
  </si>
  <si>
    <t>Чернігівська обл., Чернігівський р., с. Іванівка, вул.Нова, буд. 6</t>
  </si>
  <si>
    <t>Первинна організація Соціал-демократичної партії України (об'єднаної)  с.Іванівка, Чернігівського району</t>
  </si>
  <si>
    <t>Карпенко іван Михайлович,</t>
  </si>
  <si>
    <t>Чернігівська обл., Чернігівський р., с. Слобода, вул.Лугова,4</t>
  </si>
  <si>
    <t>Сдлобідський первинний осередок Української Народної Партії</t>
  </si>
  <si>
    <t>Калініченко Олександр Степанович,</t>
  </si>
  <si>
    <t>Чернігівська обл., Чернігівський р., смт Гончарівське, вул. Танкістів, буд.74, кв.57</t>
  </si>
  <si>
    <t>Первинна організація Соціал-демократичної партії України (об'єднаної)  смт.Гончарівське, Чернігівського району</t>
  </si>
  <si>
    <t>Орищенко Григорій Григорович,</t>
  </si>
  <si>
    <t>Чернігівська обл., Ічнянський р., с. Гужівка, вул. Олійника,22</t>
  </si>
  <si>
    <t>Гужівська сільська організація політичної партії "Народний Союз Наша Україна"</t>
  </si>
  <si>
    <t>Білик володимир Петрович,</t>
  </si>
  <si>
    <t>Чернігівська обл., Чернігівський р., с. Количівка, вул.8березня,3</t>
  </si>
  <si>
    <t>Количівський первинний осередок Української Народної Партії</t>
  </si>
  <si>
    <t>Деренговський Володимир Вікторович,</t>
  </si>
  <si>
    <t>Чернігівська обл., Чернігівський р., с. Іванівка, вул.8березня,48</t>
  </si>
  <si>
    <t>Іванівський первинний осередок Української народної Партії</t>
  </si>
  <si>
    <t>Пилипенко Надія Григорівна,</t>
  </si>
  <si>
    <t>Чернігівська обл., Ічнянський р., с. Андріївка, вул. Короленка. 3</t>
  </si>
  <si>
    <t>Голод Валентина Михайлівна ,</t>
  </si>
  <si>
    <t>Чернігівська обл., Чернігівський р., с. Смолин, вул. Лугова, буд.11</t>
  </si>
  <si>
    <t>Первинна організація Соціал-демократичної партії України (об'єднаної)  с.Смолин, Чернігівського району</t>
  </si>
  <si>
    <t>Кучма Надія Миколаївна,</t>
  </si>
  <si>
    <t>Чернігівська обл., Чернігівський р., с. Ягідне, вул.Яблунева,21</t>
  </si>
  <si>
    <t>Ягіднянський  первинний осередок Української Народної Партії</t>
  </si>
  <si>
    <t>Бондаренко Микола Кузьмович,</t>
  </si>
  <si>
    <t>Чернігівська обл., Ічнянський р., с. Припутні, вул. Калініна, 3 кв. 3</t>
  </si>
  <si>
    <t>Припутнівська сільська організація політичної партії "Народний Союз Наша Україна"</t>
  </si>
  <si>
    <t>Царенко Лідія Андріївна,</t>
  </si>
  <si>
    <t>Чернігівська обл., Ічнянський р., с. Івангород, вул. Незалежності, 47</t>
  </si>
  <si>
    <t>Івангородська  сільська організація політичної партії "Народний Союз Наша Україна"</t>
  </si>
  <si>
    <t>Британ Юлія Володимирівна,</t>
  </si>
  <si>
    <t>Чернігівська обл., Чернігівський р., с. Шестовиця, вул.Колективна,4</t>
  </si>
  <si>
    <t>Шестовицька первинна партійна організація Чернігівської районної організації Республіканської партії України</t>
  </si>
  <si>
    <t>Глущенко Віра Пантеліївна,</t>
  </si>
  <si>
    <t>Чернігівська обл., Ічнянський р., с. Хаєнки, вул. Шевченка, 15</t>
  </si>
  <si>
    <t>Хаєнківська сільська організація політичної партії "Народний Союз Наша Україна"</t>
  </si>
  <si>
    <t>Криворучко Андрій Григорович,</t>
  </si>
  <si>
    <t>Чернігівська обл., Ічнянський р., с. Ольшана, вул. Леніна, 7</t>
  </si>
  <si>
    <t>Ольшанська сільська організація політичної партії "Народний Союз Наша Україна"</t>
  </si>
  <si>
    <t>Кухарук Василь Фількович,</t>
  </si>
  <si>
    <t>Чернігівська обл., Чернігівський р., с. Жавинка, вул.І Травня,18</t>
  </si>
  <si>
    <t>Жавинський первинний осередок Чернігівської районної організації Всеукраїнського об'єднання "Батьківщина"</t>
  </si>
  <si>
    <t>Однолько Володимир Миколайович,</t>
  </si>
  <si>
    <t>Чернігівська обл., Ічнянський р., с. Дзюбівка, вул. Садова, 4</t>
  </si>
  <si>
    <t>Дзюбівська сільська організація політичної партії "Народний Союз Наша Україна"</t>
  </si>
  <si>
    <t>Пиниця Світлана Іванівна,</t>
  </si>
  <si>
    <t>Чернігівська обл., Чернігівський р., с. Слабин, вул. Центральна, буд.104</t>
  </si>
  <si>
    <t>Первинна організація Соціал-демократичної партії України (об'єднаної)  с. Слабин, Чернігівського району</t>
  </si>
  <si>
    <t>Маляренко Ростислав Петрович,</t>
  </si>
  <si>
    <t>Чернігівська обл., Ічнянський р., сщ Тростянець, вул. Асаулюка, 6</t>
  </si>
  <si>
    <t>Тростянецька сільська організація політичної партії "Народний Союз Наша Україна"</t>
  </si>
  <si>
    <t>Рогова Софія Іллівна,</t>
  </si>
  <si>
    <t>Чернігівська обл., Чернігівський р., с. Серединка, вул. Набережна, буд.23</t>
  </si>
  <si>
    <t>Первинна організація Соціал-демократичної партії України (об'єднаної)  с. Серединка, Чернігівського району</t>
  </si>
  <si>
    <t>ПотійкоТетяна миколаївна,</t>
  </si>
  <si>
    <t>Чернігівська обл., Чернігівський р., с. Полуботки, вул.Жовтнева,18</t>
  </si>
  <si>
    <t>Полуботківський первинний осередок Української  Народної Партії</t>
  </si>
  <si>
    <t>Зінченко Олександра Іванівна,</t>
  </si>
  <si>
    <t>Чернігівська обл., Чернігівський р., с. Роїще, вул. Таращанська, буд.111</t>
  </si>
  <si>
    <t>Первинна організація Соціал-демократичної партії України (об'єднаної)  с. Роїще, Чернігівського району</t>
  </si>
  <si>
    <t>Бережняк Валентина Василівна,</t>
  </si>
  <si>
    <t>Чернігівська обл., Ічнянський р., с. Бакаївка, вул. Шевченка, 43</t>
  </si>
  <si>
    <t>Бакаївський сільський осередок Партії "Демократичний союз"</t>
  </si>
  <si>
    <t>Бабинець Володимир Васильович,</t>
  </si>
  <si>
    <t>Чернігівська обл., Чернігівський р., с. Редьківка, вул. Процька, буд.6, кв.2</t>
  </si>
  <si>
    <t>Первинна організація Соціал-демократичної партії України (об'єднаної)  с. Редьківка , Чернігівського району</t>
  </si>
  <si>
    <t>Шадура Григорій Петрович,</t>
  </si>
  <si>
    <t>Чернігівська обл., Ічнянський р., с. Дорогинка, вул. Молодіжна, 20</t>
  </si>
  <si>
    <t>Дорогінський сільський осередок Партії "Демократичний союз"</t>
  </si>
  <si>
    <t>Куцюк Тетяна Степанівна,</t>
  </si>
  <si>
    <t>Чернігівська обл., Чернігівський р., с. Улянівка, вул.Примакова,107</t>
  </si>
  <si>
    <t>Улянівський первинний осередок Української Народної Партії</t>
  </si>
  <si>
    <t>Кривоберець Володимир Григорович,</t>
  </si>
  <si>
    <t>Чернігівська обл., Чернігівський р., с. Пльохів, вул. Садова, буд.2</t>
  </si>
  <si>
    <t>Первинна організація Соціал-демократичної партії України (об'єднаної)  с.Пльохів, Чернігівського району</t>
  </si>
  <si>
    <t>Буренко Олександр Борисович,</t>
  </si>
  <si>
    <t>Чернігівська обл., Ічнянський р., смт Парафіївка, вул. Свердлова, 23</t>
  </si>
  <si>
    <t>Парафіївський  осередок Партії "Демократичний союз"</t>
  </si>
  <si>
    <t>Юрченко Світлана Олексіївна,</t>
  </si>
  <si>
    <t>Чернігівська обл., Чернігівський р., с. Черниш, вул.Садова,8</t>
  </si>
  <si>
    <t>Чернишська первинна партійна організація Чернігівської районної організації Республіканської партії України</t>
  </si>
  <si>
    <t>Надточей Ірина Анатолівна ,</t>
  </si>
  <si>
    <t>Чернігівська обл., Чернігівський р., с. Редьківка, вул.Чернігівська,18</t>
  </si>
  <si>
    <t>Редьківський первинний осередок Чернігівської районної організації Всеукраїнського об'єднання "Батьківщина"</t>
  </si>
  <si>
    <t>Кушнеренко Валентина Володимирівна,</t>
  </si>
  <si>
    <t>Чернігівська обл., Чернігівський р., с. Смолин, вул.Перемоги72кв.3</t>
  </si>
  <si>
    <t>Смолинський первинний осередок Чернігівської районної організації Всеукраїнського об'єднання "Батьківщина"</t>
  </si>
  <si>
    <t>Корбач михайло Семенович,</t>
  </si>
  <si>
    <t>Чернігівська обл., Чернігівський р., с. Боромики, вул.Космонавтів,16</t>
  </si>
  <si>
    <t>боромиківський первинний осередок  Чернігівської районної організації Селянської партії України</t>
  </si>
  <si>
    <t>Шапка Надія Олександрівна,</t>
  </si>
  <si>
    <t>Чернігівська обл., Чернігівський р., с. Топчіївка, вул. Новоселів, буд. 10</t>
  </si>
  <si>
    <t>Топчіївський первинний осередок Чернігівської районної організації Селянської партії України</t>
  </si>
  <si>
    <t>Андросенко Світлана Валентинівна,</t>
  </si>
  <si>
    <t>Чернігівська обл., Чернігівський р., с. Піски, вул. Нова, буд.33-а, кв.1</t>
  </si>
  <si>
    <t>Первинна організація Соціал-демократичної партії України (об'єднаної)  с. Піски, Чернігівського району</t>
  </si>
  <si>
    <t>Єфременко Людмила Іванівна,</t>
  </si>
  <si>
    <t>Чернігівська обл., Ічнянський р., с. Іваниця, вул. Зелена, 6</t>
  </si>
  <si>
    <t>Іваницький сільський осередок Партії "Демократичний союз"</t>
  </si>
  <si>
    <t>Портна Алла Андріївна,</t>
  </si>
  <si>
    <t>Чернігівська обл., Чернігівський р., с. Радянська Слобода, вул.Східна,1</t>
  </si>
  <si>
    <t>Рядянсько-Слобідський первинний осередок Чернігівської районної організації Селянської партії України</t>
  </si>
  <si>
    <t>Токар Надія Микитівна,</t>
  </si>
  <si>
    <t>Чернігівська обл., Чернігівський р., с. Пакуль, вул. Садова, буд.8</t>
  </si>
  <si>
    <t>Первинна організація Соціал-демократичної партії України (об'єднаної)  с.Пакуль, Чернігівського району</t>
  </si>
  <si>
    <t>Матвієнко Олена Петрівна,</t>
  </si>
  <si>
    <t>Чернігівська обл., Чернігівський р., смт Олишівка, вул. Піонерська, буд.16, кв.7</t>
  </si>
  <si>
    <t>Первинна організація Соціал-демократичної партії України (об'єднаної) смт.Олишівка, Чернігівського району</t>
  </si>
  <si>
    <t>Коваленко Станіслав Миколайович,</t>
  </si>
  <si>
    <t>Чернігівська обл., Ічнянський р., м. Ічня, вул. Першотравнева, буд. 1</t>
  </si>
  <si>
    <t>Ічнянський міський осередок Партії "Демократичний союз"</t>
  </si>
  <si>
    <t>булавко Микола Данилович,</t>
  </si>
  <si>
    <t>Чернігівська обл., Чернігівський р., с. Снов'янка, вул.Лісовабуд.1-А,кв.58</t>
  </si>
  <si>
    <t>Снов'янська первинна організація Чернігівської районної організації Соціал-демократичної партії України (об'єднаної)</t>
  </si>
  <si>
    <t>Ткаченко Марія Федотівна,</t>
  </si>
  <si>
    <t>Чернігівська обл., Чернігівський р., с. Новий Білоус, вул. Радянська, буд.6, кв.8</t>
  </si>
  <si>
    <t>Первинна організація Соціал-демократичної партії України (об'єднаної)  с.Новий Білоус, Чернігівського району</t>
  </si>
  <si>
    <t>Савченко Петро Іванович,</t>
  </si>
  <si>
    <t>Чернігівська обл., Ічнянський р., с. Щурівка, вул. Куйбишева, 6</t>
  </si>
  <si>
    <t>Щурівський первинний осередок Народної партії</t>
  </si>
  <si>
    <t>Ленько Любов Миколаївна,</t>
  </si>
  <si>
    <t>Чернігівська обл., Чернігівський р., с. Буди, вул.Щорса,17</t>
  </si>
  <si>
    <t>Будинська первинна організація  Чернігівської районної організації Народної Партії</t>
  </si>
  <si>
    <t>Чернігівська обл., Чернігівський р., с. Мньов, вул. Леніна, буд.10</t>
  </si>
  <si>
    <t>Первинна організація Соціал-демократичної партії України (об'єднаної)  с.Мньов, Чернігівського району</t>
  </si>
  <si>
    <t>Заліська Валентина Тимофіївна,</t>
  </si>
  <si>
    <t>Чернігівська обл., Чернігівський р., с. Шестовиця, вул.Вишнева,5</t>
  </si>
  <si>
    <t>Шестовицька первинна організація Чернігівської районної організації Народної Партії</t>
  </si>
  <si>
    <t>Ососок Михайло Миколайович,</t>
  </si>
  <si>
    <t>Чернігівська обл., Чернігівський р., с. Льгів, вул.Перемоги, буд.4</t>
  </si>
  <si>
    <t>Первинна організація Соціал-демократичної партії України (об'єднаної)  с. Льгів, Чернігівського району</t>
  </si>
  <si>
    <t>Андрусенко Олег Володимирович,</t>
  </si>
  <si>
    <t>Чернігівська обл., Ічнянський р., м. Ічня, пер. Радгоспний,22</t>
  </si>
  <si>
    <t>Ічнянський міський осередок Української Народної партії</t>
  </si>
  <si>
    <t>Скоробагатий Іван Федорович,</t>
  </si>
  <si>
    <t>Чернігівська обл., Чернігівський р., с. Козероги, вул. Комсомольська, буд.44</t>
  </si>
  <si>
    <t>Первинна організація Соціал-демократичної партії України (об'єднаної)  с. Козероги, Чернігівського району</t>
  </si>
  <si>
    <t>Селюх Тетяна Олексіївна,</t>
  </si>
  <si>
    <t>Чернігівська обл., Ічнянський р., с. Дзюбівка, вул. Ворошилова, 7</t>
  </si>
  <si>
    <t>Дзюбівський первинний осередок Народної партії</t>
  </si>
  <si>
    <t>Галушка Тетяна Леонідівна,</t>
  </si>
  <si>
    <t>Чернігівська обл., Чернігівський р., с. Киїнка, вул. Миру, буд.4</t>
  </si>
  <si>
    <t>Первинна організація Соціал-демократичної партії України (об'єднаної)  с. Киїнка, Чернігівського району</t>
  </si>
  <si>
    <t>Грищенко Валерій Миколайович,</t>
  </si>
  <si>
    <t>Чернігівська обл., Ічнянський р., с. Припутні, вул. Будього , 14</t>
  </si>
  <si>
    <t>Припутнянський первинний осередок Народної партії</t>
  </si>
  <si>
    <t>Гирявка Василь Федорович,</t>
  </si>
  <si>
    <t>Чернігівська обл., Ічнянський р., с. Ольшана, вул. Революції 1905 р., буд. 100</t>
  </si>
  <si>
    <t>Ольшанський первинний осередок Народної партії</t>
  </si>
  <si>
    <t>Сластьон Ігор Васильович,</t>
  </si>
  <si>
    <t>Чернігівська обл., Чернігівський р., смт Михайло-Коцюбинське, вул.Пушкіна,50акв.2</t>
  </si>
  <si>
    <t>михайло-Коцюбинський первинний осередок Чернігівської Районної організації Всеукраїнського об'єднання "Батьківщина"</t>
  </si>
  <si>
    <t>Пропенко Олександр Миколайович,</t>
  </si>
  <si>
    <t>Чернігівська обл., Ічнянський р., смт Парафіївка, вул. Радгоспна,2</t>
  </si>
  <si>
    <t>Парафіївський первинний осередок Народної партії</t>
  </si>
  <si>
    <t>Степаненко Наталія Василівна,</t>
  </si>
  <si>
    <t>Чернігівська обл., Чернігівський р., с. Кархівка, вул.Дружби, буд.62</t>
  </si>
  <si>
    <t>Первинна організація Соціал-демократичної партії України (об'єднаної)  с. Кархівка, Чернігівського району</t>
  </si>
  <si>
    <t>Веремійчик Григорій Михайлович,</t>
  </si>
  <si>
    <t>Чернігівська обл., Чернігівський р., с. Зайці, вул.Колгоспна, буд.14</t>
  </si>
  <si>
    <t>Первинна організація Соціал-демократичної партії України (об'єднаної)  с. Зайці, Чернігівського району</t>
  </si>
  <si>
    <t>Пономаренко Ольга Миколаївна,</t>
  </si>
  <si>
    <t>Чернігівська обл., Ічнянський р., с. Буди, вул. Гагаріна, 15</t>
  </si>
  <si>
    <t>Будянський первинний осередок Народної партії</t>
  </si>
  <si>
    <t>Лопада Зоя Леонідівна,</t>
  </si>
  <si>
    <t>Чернігівська обл., Чернігівський р., с. Деснянка, вул.Польова, буд.2</t>
  </si>
  <si>
    <t>Первинна організація Соціал-демократичної партії України (об'єднаної)  с. Деснянка, Чернігівського району</t>
  </si>
  <si>
    <t>Молибога Оксана Вікторівна,</t>
  </si>
  <si>
    <t>Чернігівська обл., Чернігівський р., с. Анисів, вул. Герасименка, буд.24</t>
  </si>
  <si>
    <t>Первинна організація Соціал-демократичної партії України (об'єднаної)  с. Анисів, Чернігівського району</t>
  </si>
  <si>
    <t>Слюсар Ніна Петрівна,</t>
  </si>
  <si>
    <t>Чернігівська обл., Чернігівський р., с. Андріївка, вул. Шевченка, буд.23</t>
  </si>
  <si>
    <t>Первинна організація Соціал-демократичної партії України (об'єднаної)  с. Андріївка, Чернігівського району</t>
  </si>
  <si>
    <t>118/16</t>
  </si>
  <si>
    <t>Маджаров Володимир Леонідович, голова</t>
  </si>
  <si>
    <t>14000, Чернігівська обл., м. Чернігів, Деснянський р., вул. Шевченка, буд.103, оф.12</t>
  </si>
  <si>
    <t>Чернігівська районна організація Партії регіонів</t>
  </si>
  <si>
    <t>117/15</t>
  </si>
  <si>
    <t>Скрипченко Микола Михайлович,</t>
  </si>
  <si>
    <t>Чернігівська обл., м. Чернігів, вул. Шевченка, буд. 183</t>
  </si>
  <si>
    <t>Чернігівська районна організація Політичної партії "Трудова Україна"</t>
  </si>
  <si>
    <t>Опанасенко Олена Олексіївна,</t>
  </si>
  <si>
    <t>Чернігівська обл., Чернігівський р., с. Киселівка, вул.Садова.22</t>
  </si>
  <si>
    <t>Киселівська первинна організація Чернігівської районної організації Всеукраїнського об'єднання "Батьківщина"</t>
  </si>
  <si>
    <t>Кіріндась Володимир Миколайович,</t>
  </si>
  <si>
    <t>Чернігівська обл., Ічнянський р., м. Ічня, вул. Чернишевського,18</t>
  </si>
  <si>
    <t>Ічнянський первинний осередок Народної партії</t>
  </si>
  <si>
    <t>116/14</t>
  </si>
  <si>
    <t>Вернидуб Алла Іванівна,</t>
  </si>
  <si>
    <t>Чернігівська обл., м. Чернігів, пр-т Миру, буд.68, оф.1209</t>
  </si>
  <si>
    <t>Чернігівська районна організація Селянської партії України</t>
  </si>
  <si>
    <t>Оробей Валентина Анатоліївна,</t>
  </si>
  <si>
    <t>Чернігівська обл., Ічнянський р., с. Іржавець, вул. Леніна, 12</t>
  </si>
  <si>
    <t>Іржавецький первинний осередок Народної партії</t>
  </si>
  <si>
    <t>115/13</t>
  </si>
  <si>
    <t>Примак Микола Миколайович, Голова</t>
  </si>
  <si>
    <t>Чернігівська обл., м. Чернігів, проспект Миру, буд.53, кім.553</t>
  </si>
  <si>
    <t>Чернігівська  районна організація Української селянської демократичної партії</t>
  </si>
  <si>
    <t>Дмитренко Марія Іванівна,</t>
  </si>
  <si>
    <t>Чернігівська обл., Чернігівський р., с. Красне, І-й пров.Сонячний,1</t>
  </si>
  <si>
    <t>Краснянський первинний  осередок Чернігівської районної організації Селянської партії України</t>
  </si>
  <si>
    <t>114/10</t>
  </si>
  <si>
    <t>Школа Ігор Миколайович, Голова</t>
  </si>
  <si>
    <t>14034, Чернігівська обл., м. Чернігів, Новозаводський р., вул.Бєлова, буд. 8</t>
  </si>
  <si>
    <t>Чернігівська районна партійна організація Всеукраїнського об'єднання "Батьківщина"</t>
  </si>
  <si>
    <t>Єрмак Олена Миколаївна, Голова</t>
  </si>
  <si>
    <t>Чернігівська обл., Щорський р., с. Суничне, провулок Щорса, буд. 10</t>
  </si>
  <si>
    <t>Суничнянський первинний осередок Щорської районної організації Єдиного Центру</t>
  </si>
  <si>
    <t>Царик Ірина Василівна,</t>
  </si>
  <si>
    <t>Чернігівська обл., Чернігівський р., с. Кувечичі, вул.Першотравнева, б. 31</t>
  </si>
  <si>
    <t>Чернігівська районна організація Всеукраїнської політичної партії  "Братство"</t>
  </si>
  <si>
    <t>Лунь Євгенія Іванівна,</t>
  </si>
  <si>
    <t>Чернігівська обл., Чернігівський р., с. Рудка, вул. Нова, буд. 11-А</t>
  </si>
  <si>
    <t>Первинна організація Всеукраїнського об'єднання "Батьківщина" с.Рудка Чернігівського району</t>
  </si>
  <si>
    <t>Тригуб Валентина Олексіївна,</t>
  </si>
  <si>
    <t>Чернігівська обл., Ічнянський р., с. Мартинівка, вул. Жовтнева,49</t>
  </si>
  <si>
    <t>Мартинівський первинний осередок Народної партії</t>
  </si>
  <si>
    <t>Пархоменко Григорій Митрофанович,</t>
  </si>
  <si>
    <t>Чернігівська обл., м. Чернігів, вул.І -ї Гвардійської Армії,буд.51</t>
  </si>
  <si>
    <t>Чернігівська районна організація  партії "Єдина Україна"</t>
  </si>
  <si>
    <t>Сергієнко Лариса Петрівна,</t>
  </si>
  <si>
    <t>Чернігівська обл., Чернігівський р., с. Брусилів, вул.Нова,буд.2А</t>
  </si>
  <si>
    <t>Брусилівський первинний осередок Чернігівської районної організації Селянської партії України</t>
  </si>
  <si>
    <t>192/2</t>
  </si>
  <si>
    <t>Обабко Олександр Олексійович, Голова</t>
  </si>
  <si>
    <t>Чернігівська обл., м. Чернігів, вул.Шевченка,162-А</t>
  </si>
  <si>
    <t>Чернігівська районна організація Народної Партії</t>
  </si>
  <si>
    <t>113/9</t>
  </si>
  <si>
    <t>Місюра Олександр Олександрович,</t>
  </si>
  <si>
    <t>Чернігівська обл., Чернігівський р., с. Ведильці, вул. Тракторна, буд.8</t>
  </si>
  <si>
    <t>Чернігівська  районна організація Української Народної Партії</t>
  </si>
  <si>
    <t>Требка Анатолій Іванович,</t>
  </si>
  <si>
    <t>Чернігівська обл., Ічнянський р., с. Гмирянка, вул. Садова, 22</t>
  </si>
  <si>
    <t>Гмирянський первинний осередок Народної партії</t>
  </si>
  <si>
    <t>191/50-р</t>
  </si>
  <si>
    <t>Горобець Леонід Степанович,</t>
  </si>
  <si>
    <t>Чернігівська районна організація Комуністичної Партії України</t>
  </si>
  <si>
    <t>Марасьова Тамара Георгіївна,</t>
  </si>
  <si>
    <t>Чернігівська обл., Чернігівський р., с. Улянівка, вул.Примакова,75</t>
  </si>
  <si>
    <t>Улянівська первинна організація  Всеукраїнського об'єднання "Батьківщина"</t>
  </si>
  <si>
    <t>Блинець Тимур Анатолійович,</t>
  </si>
  <si>
    <t>Чернігівська обл., Чернігівський р., смт Седнів, вул. Кожем'яцька, буд.58, кв.2</t>
  </si>
  <si>
    <t>Седнівський первинний осередок Української Народної Партії</t>
  </si>
  <si>
    <t>Лисянська Вікторія Юріївна,</t>
  </si>
  <si>
    <t>Чернігівська обл., Чернігівський р., с. Боровики, вул. Огородна, буд.1</t>
  </si>
  <si>
    <t>Боровиківська первинна організація Чернігівської районної організації Всеукраїнського об'єднання "Батьківщина"</t>
  </si>
  <si>
    <t>Корінь Галина Дмитрівна,</t>
  </si>
  <si>
    <t>Чернігівська обл., Чернігівський р., с. Дніпровське, вул. Урожайна, буд. 51</t>
  </si>
  <si>
    <t>Дніпровська первинна організація Чернігівської районної організації Всеукраїнського об'єднання "Батьківщина"</t>
  </si>
  <si>
    <t>Петрушевич олександр Олександрович,</t>
  </si>
  <si>
    <t>14000, Чернігівська обл., м. Чернігів, вул.Інструментальна,12</t>
  </si>
  <si>
    <t>Первинна партійна організація РЕМ(Район електричних мереж)Чернігівської районної організації Соціал-демократичної партії України</t>
  </si>
  <si>
    <t>панько Віталій Леонідович,</t>
  </si>
  <si>
    <t>Чернігівська обл., Чернігівський р., с. Роїще, вул.Таращанська,155</t>
  </si>
  <si>
    <t>Роїщенська первинна організація Чернігівської районної організації Всеукраїнського об'єднання "Батьківщина"</t>
  </si>
  <si>
    <t>Ярош Наталія Миколаївна,</t>
  </si>
  <si>
    <t>Чернігівська обл., Чернігівський р., с. Слобода, вул.Лугова,2</t>
  </si>
  <si>
    <t>Слобідська первинна організація  Всеукраїнського об'єднання "Батьківщина"</t>
  </si>
  <si>
    <t>Філяревич Володимир Васильович,</t>
  </si>
  <si>
    <t>Чернігівська обл., Чернігівський р., с. Мохнатин, вул. Перемоги, буд. 15</t>
  </si>
  <si>
    <t>Мохнатинський первинний осередок Чернігівської районної організації Селянської партії України</t>
  </si>
  <si>
    <t>Коровченко Валентина Миколаївна ,</t>
  </si>
  <si>
    <t>15546, Чернігівська обл., вул.Огородня,буд.3</t>
  </si>
  <si>
    <t>боровиківська первинна організація Чернігівської районної організації Соціал-демократичної партії України (Об'єднаної)</t>
  </si>
  <si>
    <t>Анищенко Петро Андрійович,</t>
  </si>
  <si>
    <t>Чернігівська обл., Чернігівський р., с. Жавинка, вул.І Травня буд.237</t>
  </si>
  <si>
    <t>Жовинська первинна організація Чернігівської районної організації Соціал-демократичної партії України (об'єднаної)</t>
  </si>
  <si>
    <t>Половецька Світлана Миколаївна ,</t>
  </si>
  <si>
    <t>Чернігівська обл., Чернігівський р., с. Халявин, вул. Зелена, буд. 24</t>
  </si>
  <si>
    <t>Халявинська первинна організація Чернігівської районної організації Всеукраїнського об'єднання "Батьківщина"</t>
  </si>
  <si>
    <t>Аксьонова Раїса олександрівна,</t>
  </si>
  <si>
    <t>15517, Чернігівська обл., Чернігівський р., с. Жукотки, вул.Відродження,1</t>
  </si>
  <si>
    <t>Жукотківська первинна організація Чернігівської районнної організації Соціал-демократичної партії України (об'єднаної)</t>
  </si>
  <si>
    <t>Касьян Михайло Іванович,</t>
  </si>
  <si>
    <t>15530, Чернігівська обл., Чернігівський р., с. Киселівка, вул.Молодіжна,10-а</t>
  </si>
  <si>
    <t>Киселівська первинна організація Чернігівської районнної організації Соціал-демократичної партії України (об'єднаної)</t>
  </si>
  <si>
    <t>Лишко Валентина Миколаївна,</t>
  </si>
  <si>
    <t>Чернігівська обл., Ічнянський р., с. Гужівка, вул. Леніна, 78</t>
  </si>
  <si>
    <t>Гужівський  первинний осередок Соціалістичної партії України</t>
  </si>
  <si>
    <t>Обловатна Любов Степанівна,</t>
  </si>
  <si>
    <t>Чернігівська обл., Чернігівський р., смт Олишівка, вул. Молодіжна, буд. 6</t>
  </si>
  <si>
    <t>Олишівський первинний осередок Чернігівської районної організації Селянської партії України</t>
  </si>
  <si>
    <t>Компаченко Анатолій Михайлович,</t>
  </si>
  <si>
    <t>Чернігівська обл., Ічнянський р., с. Ступаківка, вул. Леніна, 52</t>
  </si>
  <si>
    <t>Ступаківський первинний осередок Соціалістичної партії України</t>
  </si>
  <si>
    <t>Кічка Анатолій Павлович,</t>
  </si>
  <si>
    <t>Чернігівська обл., Ічнянський р., с. Петрушівка, вул. Набережна, 51</t>
  </si>
  <si>
    <t>Петрушівський первинний осередок Соціалістичної партії України</t>
  </si>
  <si>
    <t>Ігнатенко Михайло Васильович,</t>
  </si>
  <si>
    <t>Чернігівська обл., Ічнянський р., м. Ічня, вул. Братів Тарнавських, 31</t>
  </si>
  <si>
    <t>Буйволюк Сергій Степанович,</t>
  </si>
  <si>
    <t>15570, Чернігівська обл., Чернігівський р., с. Ладинка, вул.Лугова,9</t>
  </si>
  <si>
    <t>Ладинська первинна організація Чернігівської районної організації Соціал-демократичної партії України (об'єднаної)</t>
  </si>
  <si>
    <t>Петренко Тетяна Миколаївна,</t>
  </si>
  <si>
    <t>14000, Чернігівська обл., Чернігівський р., с. Підгірне, вул.Л.Українки,2</t>
  </si>
  <si>
    <t>Підгірнянська первинна організація Чернігівської районної організації Соціал-демократичної партії України (об'єднаної)</t>
  </si>
  <si>
    <t>Махній - Дерев"янко Ірина Антонівна,</t>
  </si>
  <si>
    <t>15562, Чернігівська обл., Чернігівський р., с. Іванівка, Жовтнева,40</t>
  </si>
  <si>
    <t>Іванівська первинна організація Всеукраїнського об'єднання  "Батьківщина"</t>
  </si>
  <si>
    <t>Шевченко Олеся Миколаївна, Голова</t>
  </si>
  <si>
    <t>15575, Чернігівська обл., Чернігівський р., смт Олишівка, вул.Набережна,75</t>
  </si>
  <si>
    <t>Олишівська первинна організація Всеукраїнського об'єднання " Батьківщина"</t>
  </si>
  <si>
    <t>Облаватний Сергій Петрович,</t>
  </si>
  <si>
    <t>15575, Чернігівська обл., Чернігівський р., смт Олишівка, вул.О.Кошевого,19</t>
  </si>
  <si>
    <t>Олишівський первинний осередок Української Народної Партії</t>
  </si>
  <si>
    <t>Неділля Віра Володимирівна,</t>
  </si>
  <si>
    <t>14000, Чернігівська обл., Чернігівський р., с. Шибиринівка, вул.Шевченка,38</t>
  </si>
  <si>
    <t>Шибиринівська первинна організація Чернігівської районної організації Соціал-демократичної партії України (об'єднаної)</t>
  </si>
  <si>
    <t>Підгайна Інна Василівна,</t>
  </si>
  <si>
    <t>15561, Чернігівська обл., Чернігівський р., с. Шестовиця, вул.Перемоги,238</t>
  </si>
  <si>
    <t>шестовицька первинна організація Чернігівської районної організації Соціал-демократичної партії України(об'єднаної)</t>
  </si>
  <si>
    <t>Драна Катерина Григорівна,</t>
  </si>
  <si>
    <t>14000, Чернігівська обл., Чернігівський р., с. Селянська Слобода, вул.Космонавтів буд.60-а</t>
  </si>
  <si>
    <t>Селянськослобідська первинна  організація чернігівської районної організації Соціал-демократичної партії України(об'єднаної)</t>
  </si>
  <si>
    <t>Процько Олександра Прокопівна,</t>
  </si>
  <si>
    <t>15564, Чернігівська обл., Чернігівський р., с. Слобода, вул.Дружби,31</t>
  </si>
  <si>
    <t>Слобідська первинна організація Чернігівської районної організації Соціал-демократичної партії України (об'єднаної)</t>
  </si>
  <si>
    <t>Луговський Василь Петрович,</t>
  </si>
  <si>
    <t>Чернігівська обл., Ічнянський р., м. Ічня, вул. Лісова, 14/1</t>
  </si>
  <si>
    <t>Ічнянський міський осередок Соціалістичної партії України</t>
  </si>
  <si>
    <t>Белий Михайло Костянтинович,</t>
  </si>
  <si>
    <t>Чернігівська обл., Ічнянський р., смт Парафіївка, вул. Заводська, 14/5</t>
  </si>
  <si>
    <t>Парафіївський первинний осередок Соціалістичної партії України</t>
  </si>
  <si>
    <t>Біла Людмила Миколаївна,</t>
  </si>
  <si>
    <t>15514, Чернігівська обл., Чернігівський р., с. Рудка, вул.Першотравнева,30</t>
  </si>
  <si>
    <t>Рудківська первинна організація Чернігівської районної організації Соціал-демократичної партії України (об'єднаної)</t>
  </si>
  <si>
    <t>Майстренко Олександр Євдокимович,</t>
  </si>
  <si>
    <t>Чернігівська обл., Ічнянський р., м. Ічня, вул. Лісова, 14/9</t>
  </si>
  <si>
    <t>Ічнянська районна організація Соціалістичної партії України</t>
  </si>
  <si>
    <t>Діденко Наталія Володимирівна,</t>
  </si>
  <si>
    <t>Чернігівська обл., Ічнянський р., с. Хаєнки</t>
  </si>
  <si>
    <t>Хаєнківський сільський осередок Соціалістичної партії України</t>
  </si>
  <si>
    <t>Легеза Василь Андрійович,</t>
  </si>
  <si>
    <t>Чернігівська обл., Чернігівський р., с. Рівнопілля, вул.Гагаріна,2</t>
  </si>
  <si>
    <t>Рівнопільська первинна організація Чернігівської районної організації Соціал-демократичної партії України (об'єднаної)</t>
  </si>
  <si>
    <t>Сериченко Володимир Дмитрович,</t>
  </si>
  <si>
    <t>15521, Чернігівська обл., Чернігівський р., с. Петрушин, вул.Чернігівська,6</t>
  </si>
  <si>
    <t>Петрушинська первинна організація Чернігівської районної організації Соціал-демократичної партії України (об'єднаної)</t>
  </si>
  <si>
    <t>Носенок Наталія миколаївна,</t>
  </si>
  <si>
    <t>15545, Чернігівська обл., Чернігівський р., с. Дніпровське, вул.Радянська,39</t>
  </si>
  <si>
    <t>Дніпровська первинна організація Чернігівської районної організації Соціал-демократичної партії України (об'єднаної)</t>
  </si>
  <si>
    <t>Карпенко валентина петрівна,</t>
  </si>
  <si>
    <t>Чернігівська обл., Чернігівський р., с. Буди, Шевченка,10</t>
  </si>
  <si>
    <t>Будинська первинна організація Чернігівської районної організації соціал-демократичної партії України(об'єднаної)</t>
  </si>
  <si>
    <t>Журавська Валентина Трифонівна,</t>
  </si>
  <si>
    <t>Чернігівська обл., Чернігівський р., с. Мньов, вул. Миру, буд. 14-А</t>
  </si>
  <si>
    <t>Мньовська первинна організація Чернігівської районної організації Всеукраїнського об'єднання "Батьківщина"</t>
  </si>
  <si>
    <t>Токар Леонід Іванович, Голова</t>
  </si>
  <si>
    <t>Чернігівська обл., Чернігівський р., с. Ковпита, вул. Чернігівська, буд.50</t>
  </si>
  <si>
    <t>Ковпитська первинна організація Чернігівської районної організації Всеукраїнського об'єднання "Батьківщина"</t>
  </si>
  <si>
    <t>Богуш Катерина Пантеліївна,</t>
  </si>
  <si>
    <t>Чернігівська обл., Чернігівський р., с. Ведильці, вул. Примакова, буд.13</t>
  </si>
  <si>
    <t>Ведильцівська первинна організація Чернігівської районної організації Всеукраїнського об'єднання "Батьківщина"</t>
  </si>
  <si>
    <t>Шилінков Геннадій Георгійович,</t>
  </si>
  <si>
    <t>15563, Чернігівська обл., Чернігівський р., с. Количівка, вул.Садова,2</t>
  </si>
  <si>
    <t>Чернігівська районна організація "Всеукраїнської Політичної партії-Екологія та Соціальний захист"</t>
  </si>
  <si>
    <t>Лавренко Володимир Миколайович,</t>
  </si>
  <si>
    <t>Чернігівська обл., Чернігівський р., с. Андріївка, вул. Жовтнева, буд. 13</t>
  </si>
  <si>
    <t>Андріївська первинна організація Чернігівської районної організації Всеукраїнського об'єднання "Батьківщина"</t>
  </si>
  <si>
    <t>Ганжа Микола Миколайович,</t>
  </si>
  <si>
    <t>14000, Чернігівська обл., м. Чернігів, вул.Кирпоноса,26кв.21</t>
  </si>
  <si>
    <t>Чернігівська районна організація Єдиного Центру</t>
  </si>
  <si>
    <t>Юрченко Михайло Григорович,</t>
  </si>
  <si>
    <t>Чернігівська обл., Чернігівський р., с. Мохнатин, вул. Нова, буд.20</t>
  </si>
  <si>
    <t>Мохнатинська первинна організація Чернігівської районної організації Всеукраїнського об'єднання "Батьківщина"</t>
  </si>
  <si>
    <t>Процко Ніна Борисівна,</t>
  </si>
  <si>
    <t>15531, Чернігівська обл., вул.Нова,48кв.19</t>
  </si>
  <si>
    <t>Первинна організація Соціал-демократичної партії України (об'єднаної) с.Брусилів Чернігівського району</t>
  </si>
  <si>
    <t>Шевченко Олександр Михайлович,</t>
  </si>
  <si>
    <t>Чернігівська обл., Ічнянський р., м. Ічня, вул. Єсеніна, 12</t>
  </si>
  <si>
    <t>Ічнянська первинна організація Комуністичної партії України</t>
  </si>
  <si>
    <t>Кулик Галина Михайлівна,</t>
  </si>
  <si>
    <t>Чернігівська обл., Ічнянський р., с. Бережівка, вул. Братів Федірко, 8</t>
  </si>
  <si>
    <t>Бережівський сільський осередок Комуністичної партії України</t>
  </si>
  <si>
    <t>Лазько Надія Андріївна,</t>
  </si>
  <si>
    <t>Чернігівська обл., Чернігівський р., с. Червоне, вул.Інтернаціональна,43</t>
  </si>
  <si>
    <t>Первинна організація Соціал-демократичної партії України(об'єднаної) с.Червоне Чернігівського району</t>
  </si>
  <si>
    <t>Гмиря Олександр Іванович,</t>
  </si>
  <si>
    <t>Чернігівська обл., Ічнянський р., с. Гмирянка, вул. Першотравнева. 7</t>
  </si>
  <si>
    <t>Гмирянський сільський осередок Комуністичної партії України</t>
  </si>
  <si>
    <t>Ігнатенко Григорій Олексійович,</t>
  </si>
  <si>
    <t>Чернігівська обл., Ічнянський р., с. Городня, вул. Фрунзе, 37</t>
  </si>
  <si>
    <t>Городнянський сільський осередок Комуністичної партії України</t>
  </si>
  <si>
    <t>Заворотна Ганна Миколаївна,</t>
  </si>
  <si>
    <t>15510, Чернігівська обл., Чернігівський р., с. Хмільниця, вул.Південна ,16</t>
  </si>
  <si>
    <t>Первинна організація Соціал-демократичної партії України(об'єднаної) с.Хмільниця Чернігівського району</t>
  </si>
  <si>
    <t>Климчук Володимир Васильович,</t>
  </si>
  <si>
    <t>Чернігівська обл., Чернігівський р., с. Ягідне, вул. Яблунева, буд. 29</t>
  </si>
  <si>
    <t>Ягіднянський первинний осередок Чернігівської районної організації Селянської партії України</t>
  </si>
  <si>
    <t>Коворотуша Микола Кирилович,</t>
  </si>
  <si>
    <t>Чернігівська обл., Ічнянський р., с. Гужівка, вул. Горького, 28</t>
  </si>
  <si>
    <t>Гужівський сільський осередок Комуністичної партії України</t>
  </si>
  <si>
    <t>Олійник Світлана Володимирівна,</t>
  </si>
  <si>
    <t>Чернігівська обл., Чернігівський р., сщ Нове, вул. Центральна, буд. 2</t>
  </si>
  <si>
    <t>Первинний осередок в с. Новому Чернігівської районної організації Селянської партії України</t>
  </si>
  <si>
    <t>Зеленський Микола Андрійович,</t>
  </si>
  <si>
    <t>Чернігівська обл., Ічнянський р., с. Бурімка, вул. Молодіжна, 5</t>
  </si>
  <si>
    <t>Бурімський сільський осередок Комуністичної партії України</t>
  </si>
  <si>
    <t>Грицюк Лідія Андріївна,</t>
  </si>
  <si>
    <t>Чернігівська обл., Чернігівський р., с. Скорінець, вул.Лозова,1</t>
  </si>
  <si>
    <t>Первинна організація Соціал-демократичної партії України(об'єднаної) с.Скорінець Чернігівського району</t>
  </si>
  <si>
    <t>Цвік Світлана Петрівна,</t>
  </si>
  <si>
    <t>Чернігівська обл., Чернігівський р., с. Довжик, вул. Лісова, буд.31</t>
  </si>
  <si>
    <t>Довжицька первинна організація Чернігівської районної організації Всеукраїнського об'єднання "Батьківщина"</t>
  </si>
  <si>
    <t>Саченко Галина Іванівна,</t>
  </si>
  <si>
    <t>Чернігівська обл., Ічнянський р., с. Хаєнки, вул. Космонавтів, 1</t>
  </si>
  <si>
    <t>Хаєнківський сільський осередок Комуністичної партії України</t>
  </si>
  <si>
    <t>Мищенко Валентина Олексіївна,</t>
  </si>
  <si>
    <t>15572, Чернігівська обл., Чернігівський р., с. Красне, вул.Радянська,9</t>
  </si>
  <si>
    <t>первинна організація Соціал-демократичної партії України (об'єднаної) с.Красне Чернігівського району</t>
  </si>
  <si>
    <t>Кулиба Валерій Петрович,</t>
  </si>
  <si>
    <t>Чернігівська обл., Чернігівський р., с. Кувечичі, вул. Першотравнева, буд. 39</t>
  </si>
  <si>
    <t>Кувечицька первинна організація Чернігівської районної організації Всеукраїнського об'єднання "Батьківщина"</t>
  </si>
  <si>
    <t>Пикуль Микола Сергійович,</t>
  </si>
  <si>
    <t>Чернігівська обл., Ічнянський р., м. Ічня, вул. Леніна, 2</t>
  </si>
  <si>
    <t>Ічнянська міська організація Комуністичної партії України</t>
  </si>
  <si>
    <t>Косун Євгеній Федорович,</t>
  </si>
  <si>
    <t>Чернігівська обл., Ічнянський р., с. Іржавець, вул. Ворошилова, 11</t>
  </si>
  <si>
    <t>Іржавецький сільський осередок Комуністичної партії України</t>
  </si>
  <si>
    <t>Теплуха Валентина Миколаївна,</t>
  </si>
  <si>
    <t>10556, Чернігівська обл., Чернігівський р., с. Количівка, вул.Шевченка,86</t>
  </si>
  <si>
    <t>Первинна організація  Соціал-Демократичної Партії України (об'єднаної) с.Количівка Чернігівського району</t>
  </si>
  <si>
    <t>Свербій Наталія Григорівна,</t>
  </si>
  <si>
    <t>Чернігівська обл., Чернігівський р., смт Гончарівське, вул. Танкістів, буд. 85, кв. 25</t>
  </si>
  <si>
    <t>Гончарівська первинна організація Чернігівської районної організації Всеукраїнського об'єднання "Батьківщина"</t>
  </si>
  <si>
    <t>Небеський Микола Олексійович,</t>
  </si>
  <si>
    <t>Ічнянський районна організація Комуністичної партії України</t>
  </si>
  <si>
    <t>Кужель Микола Михайлович,</t>
  </si>
  <si>
    <t>15544, Чернігівська обл., Чернігівський р., с. Ковпита, вул.Грачова,3</t>
  </si>
  <si>
    <t>первинна організація Соціал-Демократичної партії України (об'єднаної) с.Ковпита Чернігівського району</t>
  </si>
  <si>
    <t>Ображій Ганна Пилипівна,</t>
  </si>
  <si>
    <t>Чернігівська обл., Чернігівський р., с. Скорінець, вул. Першотравнева, буд. 13</t>
  </si>
  <si>
    <t>Скорінецький первинний осередок Чернігівської районної організації Селянської партії України</t>
  </si>
  <si>
    <t>Гризун Олександр Іванович,</t>
  </si>
  <si>
    <t>Чернігівська обл., Ічнянський р., с. Монастирище, вул. Комунальна, 36</t>
  </si>
  <si>
    <t>Монастирищанський сільський осередок Комуністичної партії України</t>
  </si>
  <si>
    <t>Бородавка Анатолій Федорович,</t>
  </si>
  <si>
    <t>Чернігівська обл., Чернігівський р., с. Шибиринівка, вул. Комсомольська, буд. 68</t>
  </si>
  <si>
    <t>Шибиринівська первинна організація Чернігівської районної організації Всеукраїнського об'єднання "Батьківщина"</t>
  </si>
  <si>
    <t>Куліш Наталія Павлівна,</t>
  </si>
  <si>
    <t>15552, Чернігівська обл., Чернігівський р., смт Михайло-Коцюбинське, провул.Тихий,3</t>
  </si>
  <si>
    <t>Михайло-Коцюбинський первинний осередок Української Народної Партії</t>
  </si>
  <si>
    <t>Томаш Юрій Юрійович,</t>
  </si>
  <si>
    <t>Чернігівська обл., Чернігівський р., с. Жукотки, вул. Слобідська, буд.13</t>
  </si>
  <si>
    <t>Жукотківська первинна організація Чернігівської районної організації Всеукраїнського об'єднання "Батьківщина"</t>
  </si>
  <si>
    <t>Трохименко Раїса Миколаївна,</t>
  </si>
  <si>
    <t>Чернігівська обл., Ічнянський р., с. Припутні, вул. 10 річчя Незалежності, 9</t>
  </si>
  <si>
    <t>Припутнянський сільський осередок Всеукраїнського об'єднання "Батьківщина"</t>
  </si>
  <si>
    <t>Ткаченко Надія Федорівна,</t>
  </si>
  <si>
    <t>Чернігівська обл., Чернігівський р., с. Деснянка, вул. Лісова, буд. 17</t>
  </si>
  <si>
    <t>Деснянський первинний осередок Чернігівської районної організації Селянської партії України</t>
  </si>
  <si>
    <t>Пащенко Таїсія Леонтівна,</t>
  </si>
  <si>
    <t>15540, Чернігівська обл., Чернігівський р., с. Мньов</t>
  </si>
  <si>
    <t>Мньовський первинний осередок Української Народної Партії</t>
  </si>
  <si>
    <t>Ігнатова Ніна Володимирівна,</t>
  </si>
  <si>
    <t>Чернігівська обл., Чернігівський р., с. Жеведь, вул. Добровольців, буд.4</t>
  </si>
  <si>
    <t>Жеведьська первинна організація Чернігівської районної організації Всеукраїнського об'єднання "Батьківщина"</t>
  </si>
  <si>
    <t>Ковбаса Володимир Андрійович,</t>
  </si>
  <si>
    <t>Чернігівська обл., Ічнянський р., с. Гмирянка, вул. Жовтнева, 7</t>
  </si>
  <si>
    <t>Гмирянський сільський осередок Всеукраїнського об'єднання "Батьківщина"</t>
  </si>
  <si>
    <t>Крамаренко Олександра Василівна,</t>
  </si>
  <si>
    <t>Чернігівська обл., Ічнянський р., с. Дорогинка, вул. Пролетарська, 41</t>
  </si>
  <si>
    <t>Дорогінський сільський осередок Всеукраїнського об'єднання "Батьківщина"</t>
  </si>
  <si>
    <t>грищенко Валентина Валентинівна,</t>
  </si>
  <si>
    <t>15550, Чернігівська обл., Чернігівський р., с. Левковичі, вул.Зелена,15</t>
  </si>
  <si>
    <t>Левковицька первинна організація Чернігівської районної організації Всеукраїнського об'єднання"Батьківщина"</t>
  </si>
  <si>
    <t>Бугай Любов Миколаївна,</t>
  </si>
  <si>
    <t>Чернігівська обл., Ічнянський р., с. Тишківка, вул. Гагаріна, 7а</t>
  </si>
  <si>
    <t>Сезьківський сільський осередок Всеукраїнського об'єднання "Батьківщина"</t>
  </si>
  <si>
    <t>Власенко Павел Олексійович,</t>
  </si>
  <si>
    <t>Чернігівська обл., Чернігівський р., с. Дніпровське, вул. Шевченка, буд. 32</t>
  </si>
  <si>
    <t>Дніпровський первинний осередок Чернігівської районної організації Селянської партії України</t>
  </si>
  <si>
    <t>Дуденко Андрій Миколайович, Голова</t>
  </si>
  <si>
    <t>Чернігівська обл., Чернігівський р., с. Анисів, вул. Нова, буд. 38</t>
  </si>
  <si>
    <t>Анисівська первинна організація Чернігівської районної організації Всеукраїнського об'єднання "Батьківщина"</t>
  </si>
  <si>
    <t>Іванюк Анатолій Іванович,</t>
  </si>
  <si>
    <t>16735, Чернігівська обл., Ічнянський р., с. Петрушівка, вул.Леніна,36</t>
  </si>
  <si>
    <t>петрушівський сільський осередок  Всеукраїнського об'єднання "Батьківщина"</t>
  </si>
  <si>
    <t>Смілий Віталій Петрович,</t>
  </si>
  <si>
    <t>Чернігівська обл., Ічнянський р., с. Буди, вул. Леніна, 14</t>
  </si>
  <si>
    <t>Будянський сільський осередок Всеукраїнського об'єднання "Батьківщина"</t>
  </si>
  <si>
    <t>Рева Ольга Анатоліївна, Голова</t>
  </si>
  <si>
    <t>Чернігівська обл., Чернігівський р., с. Ладинка, вул. Радянська, буд. 23-А</t>
  </si>
  <si>
    <t>Ладинська первинна організація Всеукраїнського об'єднання "Батьківщина"</t>
  </si>
  <si>
    <t>Середа Анатолій Григорович,</t>
  </si>
  <si>
    <t>Чернігівська обл., м. Чернігів, вул. Толстого, буд. 154-А</t>
  </si>
  <si>
    <t>Чернігівська районна партійна організація Партії "Союз"</t>
  </si>
  <si>
    <t>Васильченко Любов Михайлівна,</t>
  </si>
  <si>
    <t>Чернігівська обл., Ічнянський р., с. Андріївка, вул. Комсомольська , 14</t>
  </si>
  <si>
    <t>Андріївський сільський осередок Всеукраїнського об'єднання "Батьківщина"</t>
  </si>
  <si>
    <t>Іващенко Віктор Володимирович,</t>
  </si>
  <si>
    <t>Чернігівська обл., Ічнянський р., м. Ічня, вул. Кірова, 67</t>
  </si>
  <si>
    <t>Ічнянська районна організація Всеукраїнського об'єднання "Батьківщина"</t>
  </si>
  <si>
    <t>Кульбабко Петро Михайлович,</t>
  </si>
  <si>
    <t>Чернігівська обл., Чернігівський р., смт Седнів, вул. Леніна, буд. 13</t>
  </si>
  <si>
    <t>Седнівська первинна організація Чернігівської районної організації Народної Партії</t>
  </si>
  <si>
    <t>Лікаренко Валентина Григорівна,</t>
  </si>
  <si>
    <t>Чернігівська обл., Ічнянський р., с. Івангород, вул.1 Травня, 87</t>
  </si>
  <si>
    <t>Івангородський сільський осередок Всеукраїнського об'єднання "Батьківщина"</t>
  </si>
  <si>
    <t>Шкуліпа Сергій Вікторович,</t>
  </si>
  <si>
    <t>Чернігівська обл., Ічнянський р., с. Южне, вул. Будьоного, 6</t>
  </si>
  <si>
    <t>Южнянський сільський осередок Всеукраїнського об'єднання "Батьківщина"</t>
  </si>
  <si>
    <t>Чуб Ірина Євгенівна,</t>
  </si>
  <si>
    <t>Чернігівська обл., Ічнянський р., с. Ступаківка, вул. Першотравнева ,27</t>
  </si>
  <si>
    <t>Ступаківський сільський осередок Всеукраїнського об'єднання "Батьківщина"</t>
  </si>
  <si>
    <t>Бобров Микола Миколайович,</t>
  </si>
  <si>
    <t>Чернігівська обл., Ічнянський р., с. Крупичполе, вул. Леніна,116</t>
  </si>
  <si>
    <t>Крупичпільський сільський осередок Всеукраїнського об'єднання "Батьківщина"</t>
  </si>
  <si>
    <t>Шкібтан Анатолій Миколайович,</t>
  </si>
  <si>
    <t>Чернігівська обл., Ічнянський р., с. Бережівка, вул. Леніна,65</t>
  </si>
  <si>
    <t>Бережівський сільський осередок Всеукраїнського об'єднання "Батьківщина"</t>
  </si>
  <si>
    <t>Шарудило Юрій Миколайович,</t>
  </si>
  <si>
    <t>Чернігівська обл., Ічнянський р., с. Рожнівка, вул. Шевченка,16</t>
  </si>
  <si>
    <t>Рожнівський сільський осередок Всеукраїнського об'єднання "Батьківщина"</t>
  </si>
  <si>
    <t>Бідна Любов Андріївна,</t>
  </si>
  <si>
    <t>Чернігівська обл., Ічнянський р., с. Бакаївка, вул. Леніна, 82</t>
  </si>
  <si>
    <t>Бакаївський сільський осередок Всеукраїнського об'єднання "Батьківщина"</t>
  </si>
  <si>
    <t>Маковецький Тадеуш Іванович,</t>
  </si>
  <si>
    <t>15558, Чернігівська обл., Чернігівський р., смт Гончарівське, вул.Танкістів,58кв.1</t>
  </si>
  <si>
    <t>Гончарівська первинна партійна організація Чернігівської районної організації Республіканської партії України</t>
  </si>
  <si>
    <t>Єгоров Віктор Олександрович,</t>
  </si>
  <si>
    <t>Чернігівська обл., Ічнянський р., с. Бурімка, вул. Перемоги,64</t>
  </si>
  <si>
    <t>Бурімський сільський осередок Всеукраїнського об'єднання "Батьківщина"</t>
  </si>
  <si>
    <t>Галенко Олександр Григорович,</t>
  </si>
  <si>
    <t>15501, Чернігівська обл., Чернігівський р., с. Новий Білоус, вул.Квітнева,21</t>
  </si>
  <si>
    <t>новобілоуська первинна організація Чернігівської районної організації Народної партії</t>
  </si>
  <si>
    <t>Ковальовська Олена Володимирівна,</t>
  </si>
  <si>
    <t>Чернігівська обл., Ічнянський р., с. Монастирище, вул. Петровського,12</t>
  </si>
  <si>
    <t>Монастирищанський сільський осередок Всеукраїнського об'єднання "Батьківщина"</t>
  </si>
  <si>
    <t>Кривченко Володимир Григорович,</t>
  </si>
  <si>
    <t>Чернігівська обл., Ічнянський р., смт Парафіївка, вул. Перемоги, 48</t>
  </si>
  <si>
    <t>Парафіївський сільський осередок Всеукраїнського об'єднання "Батьківщина"</t>
  </si>
  <si>
    <t>Моринець Микола Миколайович,</t>
  </si>
  <si>
    <t>Чернігівська обл., Ічнянський р., с. Більмачівка, вул.Залізнична , 69</t>
  </si>
  <si>
    <t>Більмачівський сільський осередок Всеукраїнського об'єднання "Батьківщина"</t>
  </si>
  <si>
    <t>Хомицька Тамара Михайлівна,</t>
  </si>
  <si>
    <t>Чернігівська обл., Чернігівський р., с. Новий Білоус, вул.Вишнева, буд.5, кв.1</t>
  </si>
  <si>
    <t>Новобілоуська первинна організація Чернігівської районної організації Всеукраїнського об'єднання "Батьківщина"</t>
  </si>
  <si>
    <t>Столяренко Людмила Миколаївна,</t>
  </si>
  <si>
    <t>Козелецька районна первинна організація Всеукраїнської політичної партії - Екологія та Соціальний захист</t>
  </si>
  <si>
    <t>Шадура Олександр Миколайович,</t>
  </si>
  <si>
    <t>16700, Чернігівська обл., Ічнянський р., м. Ічня, Коваля,3</t>
  </si>
  <si>
    <t>Ічнянська районна організація політичної партії "Союз Лівих Сил"</t>
  </si>
  <si>
    <t>Курінна Ірина Павлівна,</t>
  </si>
  <si>
    <t>Чернігівська обл., Козелецький р., смт Десна, вул. Ювілейна, гурт. 2, к. 10</t>
  </si>
  <si>
    <t>Деснянський первинний осередок Козелецької районної організації політичної партії Всеукраїнського об'єднання "Батьківщина"</t>
  </si>
  <si>
    <t>Бакоцький Іван Герасимович,</t>
  </si>
  <si>
    <t>Чернігівська обл., Козелецький р., с. Кіпті, вул. Лісова, буд. 2</t>
  </si>
  <si>
    <t>Кіптівський первинний осередок Козелецької районної організації політичної партії Всеукраїнського об'єднання "Батьківщина"</t>
  </si>
  <si>
    <t>Бурмаков Ігор Олексійович,</t>
  </si>
  <si>
    <t>17000, Чернігівська обл., Козелецький р., смт Козелець, вул.Островського,1кв.4</t>
  </si>
  <si>
    <t>Козелецька районна партійна організація партії "Союз"</t>
  </si>
  <si>
    <t>Кипа Надія Василівна,</t>
  </si>
  <si>
    <t>Чернігівська обл., Козелецький р., с. Лемеші, вул. Жовтнева, буд. 3</t>
  </si>
  <si>
    <t>Лемешівський первинний осередок Козелецької районної організації політичної партії Всеукраїнського об'єднання "Батьківщина"</t>
  </si>
  <si>
    <t>Закревський Степан Макарович,</t>
  </si>
  <si>
    <t>Чернігівська обл., Козелецький р., с. Закревське, вул. Лесі Українки, буд. 2</t>
  </si>
  <si>
    <t>Олексіївщинський первинний осередок Козелецької районної організації політичної партії Всеукраїнського об'єднання "Батьківщина"</t>
  </si>
  <si>
    <t>Толстой Микола Вікторович,</t>
  </si>
  <si>
    <t>Чернігівська обл., Козелецький р., с. Гладке, вул. Гагаріна, буд. 16</t>
  </si>
  <si>
    <t>Патютинський первинний осередок Козелецької районної організації політичної партії Всеукраїнського об'єднання "Батьківщина"</t>
  </si>
  <si>
    <t>Лящинська Лідія Володимирівна,</t>
  </si>
  <si>
    <t>Чернігівська обл., Чернігівський р., с. Андріївка, вул.Жовтнева, буд.18</t>
  </si>
  <si>
    <t>Андріївський первинний осередок Української Народної Партії</t>
  </si>
  <si>
    <t>філіпов Анатолій Митрофанович,</t>
  </si>
  <si>
    <t>16600, Чернігівська обл., Бахмацький р., м. Бахмач, вул.Товстого,12</t>
  </si>
  <si>
    <t>Бахмацька районна організація політичної партії "Яблуко"</t>
  </si>
  <si>
    <t>Зюзя Тетяна Петрівна,</t>
  </si>
  <si>
    <t>Чернігівська обл., Козелецький р., с. Берлози, вул. Польова, буд. 22</t>
  </si>
  <si>
    <t>Берлозівський первинний осередок Козелецької районної організації політичної партії Всеукраїнського об'єднання "Батьківщина"</t>
  </si>
  <si>
    <t>Давиденко В'ячеслав Васильович,</t>
  </si>
  <si>
    <t>Лихолітська первинна партійна організація Козелецької районної організації Української народної Партії</t>
  </si>
  <si>
    <t>,, Голова</t>
  </si>
  <si>
    <t>Чернігівська обл., Ічнянський р., м. Ічня, вул. Червоних партизан, 15/2</t>
  </si>
  <si>
    <t>Ічнянська районна організація Партії регіонів</t>
  </si>
  <si>
    <t>Головач Віталій Анатолійович,</t>
  </si>
  <si>
    <t>Чернігівська обл., Козелецький р., с. Булахів, вул. Рогового, буд. 38</t>
  </si>
  <si>
    <t>Булахівська первинна організація Козелецької районної організації Соціалістичної партії України</t>
  </si>
  <si>
    <t>Нехай Володимир Миколайович,</t>
  </si>
  <si>
    <t>Чернігівська обл., Чернігівський р., с. Льгів, вул.Колгоспна, буд.30-А</t>
  </si>
  <si>
    <t>Льгівський первинний осередок Української Народної Партії</t>
  </si>
  <si>
    <t>Шинкаренко Любов Миколаївна,</t>
  </si>
  <si>
    <t>Чернігівська обл., Козелецький р., с. Карпилівка, вул. Леніна, буд. 44</t>
  </si>
  <si>
    <t>Карпилівська первинна організація Козелецької районної організації політичної партії Всеукраїнського об'єднання "Батьківщина"</t>
  </si>
  <si>
    <t>Соляник ОльгаПавлівна,</t>
  </si>
  <si>
    <t>16700, Чернігівська обл., Ічнянський р., м. Ічня, пров.Міліцейський,5кв.3</t>
  </si>
  <si>
    <t>Ічнянська районна партійна організація Української партії"Зелена Планета"</t>
  </si>
  <si>
    <t>Симоненко Ганна Михайлівна,</t>
  </si>
  <si>
    <t>Чернігівська обл., Козелецький р., с. Короп'є, вул. Леніна, буд. 19</t>
  </si>
  <si>
    <t>Короп'ївська первинна організація Козелецької районної організації політичної партії Всеукраїнського об'єднання "Батьківщина"</t>
  </si>
  <si>
    <t>Корень Степан Маркович,</t>
  </si>
  <si>
    <t>Чернігівська обл., Чернігівський р., с. Дніпровське, вул.Лісна, 17</t>
  </si>
  <si>
    <t>Дніпровська первинна партійна організація Чернігівської районної організації Республіканської партії України</t>
  </si>
  <si>
    <t>Ондюк Раїса Борисівна,</t>
  </si>
  <si>
    <t>Чернігівська обл., Козелецький р., с. Вовчок, вул. Космонавтів, буд. 19</t>
  </si>
  <si>
    <t>вовчківська первинна організація Козелецької районної організації політичної партії Всеукраїнського об'єднання "Батьківщина"</t>
  </si>
  <si>
    <t>Баранович Євген Миколайович,</t>
  </si>
  <si>
    <t>Чернігівська обл., Ічнянський р., м. Ічня, вул. Комарова, 10 кв.1</t>
  </si>
  <si>
    <t>Ічнянська районна організація Єдиного Центру</t>
  </si>
  <si>
    <t>Сорока галина Степанівна, Голова</t>
  </si>
  <si>
    <t>Чернігівська обл., Козелецький р., смт Козелець, вул. Миру, буд. 13</t>
  </si>
  <si>
    <t>Козелецька районна організація Конгресу Українських Націоналістів</t>
  </si>
  <si>
    <t>Геєць Оксана Олексіївна,</t>
  </si>
  <si>
    <t>Чернігівська обл., Ічнянський р., с. Гейці, вул.Пролетарська, 8</t>
  </si>
  <si>
    <t>Гейцівський сільський  осередок партії "Демократичний союз"</t>
  </si>
  <si>
    <t>Міленко Валерій Миколайович,</t>
  </si>
  <si>
    <t>16700, Чернігівська обл., Ічнянський р., м. Ічня, вул.Жукова,10/1</t>
  </si>
  <si>
    <t>ічнянська районна організація селянської партії України</t>
  </si>
  <si>
    <t>Гартун Роман Миколайович,</t>
  </si>
  <si>
    <t>16700, Чернігівська обл., Ічнянський р., м. Ічня, вул.Щорса,10</t>
  </si>
  <si>
    <t>Ічнянська районна організація політичної партії Всеукраїнського об'єднання "Громада"</t>
  </si>
  <si>
    <t>Головань Жанна Григорівна,</t>
  </si>
  <si>
    <t>Чернігівська обл., Ічнянський р., с. Бурімка, вул.8 Березня, буд.3</t>
  </si>
  <si>
    <t>Бурімський сільський осередок Української Народної Партії</t>
  </si>
  <si>
    <t>Баранович Євген миколаєвич,</t>
  </si>
  <si>
    <t>16700, Чернігівська обл., Ічнянський р., м. Ічня, вул.Леніна,2</t>
  </si>
  <si>
    <t>Ічнянська районна організація Народно-Демократичної Партії</t>
  </si>
  <si>
    <t>Брусенко Анатолій миколайович,</t>
  </si>
  <si>
    <t>16700, Чернігівська обл., Ічнянський р., м. Ічня, вул.Комуновська,146</t>
  </si>
  <si>
    <t>Ічнянська районна організація Української селянської демократичної партії</t>
  </si>
  <si>
    <t>Сайко Віктор Григорович,</t>
  </si>
  <si>
    <t>Чернігівська обл., Ічнянський р., м. Ічня, вул.Жовтнева, 18</t>
  </si>
  <si>
    <t>Ічнянська міська організація Молодіжної партії України</t>
  </si>
  <si>
    <t>Навродський Володимир Володимирович,</t>
  </si>
  <si>
    <t>Ічнянська районна організація Молодіжної партії України</t>
  </si>
  <si>
    <t>Зінченко Олександр Володимирович,</t>
  </si>
  <si>
    <t>Чернігівська обл., Ічнянський р., с. Іваниця, вул.8 Березня,буд.11</t>
  </si>
  <si>
    <t>Іваницький сільській осередок Всеукраїнського об'єднання "Батьківщина"</t>
  </si>
  <si>
    <t>Ковтун Галина Іванівна,</t>
  </si>
  <si>
    <t>Чернігівська обл., Ічнянський р., сщ Тростянець, вул. Леніна, 60</t>
  </si>
  <si>
    <t>Тростянецький сільський осередок Всеукраїнського об'єднання "Батьківщина"</t>
  </si>
  <si>
    <t>Волкова ірина Валентинівна,</t>
  </si>
  <si>
    <t>16700, Чернігівська обл., Ічнянський р., м. Ічня, вул.8 Березня,11</t>
  </si>
  <si>
    <t>ічнянська районна організація Демократична Партія України</t>
  </si>
  <si>
    <t>Гомоляко Олег Гаврилович,</t>
  </si>
  <si>
    <t>Чернігівська обл., Ічнянський р., м. Ічня, вул. Набережна, 50а</t>
  </si>
  <si>
    <t>Ічнянський районний осередок Політичної партії "Яблуко"</t>
  </si>
  <si>
    <t>16700, Чернігівська обл., Ічнянський р., м. Ічня, вул.Леніна,17</t>
  </si>
  <si>
    <t>Ічнянська районна організація  партії "Демократичний союз"</t>
  </si>
  <si>
    <t>Пабат Анатолій Михайлович,</t>
  </si>
  <si>
    <t>Чернігівська обл., Ічнянський р., с. Крупичполе, вул. Молодіжна, 5</t>
  </si>
  <si>
    <t>Крупичпільський  первинний осередок Народної партії</t>
  </si>
  <si>
    <t>петренко Наталія Петрівна,</t>
  </si>
  <si>
    <t>16700, Чернігівська обл., Ічнянський р., м. Ічня, Леніна,19кв.</t>
  </si>
  <si>
    <t>Ічнянський осередок Української Соціал-демократичної партії</t>
  </si>
  <si>
    <t>Даценко Володимир Андрійович,</t>
  </si>
  <si>
    <t>Чернігівська обл., Ічнянський р., м. Ічня, вул. Комунівська,39А</t>
  </si>
  <si>
    <t>Титикало Анатолій Миколайович,</t>
  </si>
  <si>
    <t>16700, Чернігівська обл., вул.Котляревського,2</t>
  </si>
  <si>
    <t>Ічнянський районний осередок політичної партії Малого і середнього бізнесу України</t>
  </si>
  <si>
    <t>Заєць Микола Михайлович,</t>
  </si>
  <si>
    <t>Чернігівська обл., Ічнянський р., с. Ольшана, вул.Миру, буд.4</t>
  </si>
  <si>
    <t>Ольшанський сільській осередок Всеукраїнського об'єднання "Батьківщина"</t>
  </si>
  <si>
    <t>Бабич Сергій Миколайович,</t>
  </si>
  <si>
    <t>Чернігівська обл., Ічнянський р., с. Бурімка, вул. Молодіжна,19</t>
  </si>
  <si>
    <t>Бурімський  первинний осередок Народної партії</t>
  </si>
  <si>
    <t>Кіриченко Валентин андрійович,</t>
  </si>
  <si>
    <t>16700, Чернігівська обл., Ічнянський р., м. Ічня, вул.Пролетарська,38</t>
  </si>
  <si>
    <t>Ічнянська районна організація Української республіканської партії "Собор"</t>
  </si>
  <si>
    <t>Іващенко Сергій Степанович,</t>
  </si>
  <si>
    <t>Чернігівська обл., Ічнянський р., м. Ічня, вул. Толстого, 15/2</t>
  </si>
  <si>
    <t>Ічнянська районна організація Народна партія вкладників та соціального захисту</t>
  </si>
  <si>
    <t>Жадько Микола Миколайович,</t>
  </si>
  <si>
    <t>Чернігівська обл., Ічнянський р., с. Заудайка, вул. Колгоспна, 25</t>
  </si>
  <si>
    <t>Заудайський первинний осередок Народної партії</t>
  </si>
  <si>
    <t>Лукєєянець Сергій Павлович,</t>
  </si>
  <si>
    <t>16700, Чернігівська обл., Ічнянський р., м. Ічня, вул.Кірова,14</t>
  </si>
  <si>
    <t>Ічнянський районний осередок партії "Союз"</t>
  </si>
  <si>
    <t>Половко Ольга миколаївна,</t>
  </si>
  <si>
    <t>16700, Чернігівська обл., Ічнянський р., м. Ічня, вул.Борців революції,14</t>
  </si>
  <si>
    <t>Ічнянська районна організація Ліберальна партія України</t>
  </si>
  <si>
    <t>Василенко Олександр Олександрович,</t>
  </si>
  <si>
    <t>Чернігівська обл., Ічнянський р., с. Хаєнки, вул. Набережна,36</t>
  </si>
  <si>
    <t>Хаєнківський первинний осередок Народної партії</t>
  </si>
  <si>
    <t>Біліченко Володимир Володимирович,</t>
  </si>
  <si>
    <t>Чернігівська обл., Ічнянський р., с. Ольшана, вул. Гагаріна,30а</t>
  </si>
  <si>
    <t>Ольшанський первинний осередок Соціал - демократичної партії України (об'єднаної)</t>
  </si>
  <si>
    <t>Брачун Вячеслав Михайлович,</t>
  </si>
  <si>
    <t>Чернігівська обл., Козелецький р., с. Новий Шлях, вул. Московська, буд. 2, кв. 9</t>
  </si>
  <si>
    <t>Новошляхівська первинна організація Козелецької районної організації політичної партії Всеукраїнського об'єднання "Батьківщина"</t>
  </si>
  <si>
    <t>Бутенко микола Григорович,</t>
  </si>
  <si>
    <t>16700, Чернігівська обл., Ічнянський р., м. Ічня, Холодна,29а</t>
  </si>
  <si>
    <t>ічнянська районна організація Всеукраїнської партії духовності і патріотизму</t>
  </si>
  <si>
    <t>Шут Віктор Іванович,</t>
  </si>
  <si>
    <t>Чернігівська обл., Ічнянський р., с. Гужівка, вул.Леніна,50</t>
  </si>
  <si>
    <t>Гужівський первинний осередок Соціал - демократичної партії України (об'єднаної)</t>
  </si>
  <si>
    <t>Мельник Світлана Олексіївна,</t>
  </si>
  <si>
    <t>Чернігівська обл., Козелецький р., с. Надинівка, вул. Воробйова, буд. 60</t>
  </si>
  <si>
    <t>Надинівська первинна організація Козелецької районної організації політичної партії Всеукраїнського об'єднання "Батьківщина"</t>
  </si>
  <si>
    <t>Мартиненко Андрій Петрович,</t>
  </si>
  <si>
    <t>Чернігівська обл., Ічнянський р., с. Бакаївка, вул.Шевченка,28</t>
  </si>
  <si>
    <t>Бакаївський первинний осередок Соціал - демократичної партії України (об'єднаної)</t>
  </si>
  <si>
    <t>Федірко Сергій Олександрович,</t>
  </si>
  <si>
    <t>Чернігівська обл., Ічнянський р., м. Ічня, вул. Дзержинського,3</t>
  </si>
  <si>
    <t>Ічнянська районна організація політичної партії "Трудова Україна"</t>
  </si>
  <si>
    <t>Пасічник Валентина Олександрівна,</t>
  </si>
  <si>
    <t>Красилівська первинна організація Козелецької районної організації політичної партії Всеукраїнського об'єднання "Батьківщина"</t>
  </si>
  <si>
    <t>Костючок Ігор Григорович,</t>
  </si>
  <si>
    <t>16700, Чернігівська обл., вул.Петровського,39</t>
  </si>
  <si>
    <t>Ічнянський міський осередок політичної партії малого і середнього бізнесу</t>
  </si>
  <si>
    <t>Катрушенко Володимир Вікторович,</t>
  </si>
  <si>
    <t>Чернігівська обл., Ічнянський р., с. Іваниця, вул.Леніна,11</t>
  </si>
  <si>
    <t>Іваницький первинний осередок Соціал-демократичної партії України (об'єднаної)</t>
  </si>
  <si>
    <t>Калініченко Володимир Григорович,</t>
  </si>
  <si>
    <t>Чернігівська обл., Ічнянський р., с. Іваниця</t>
  </si>
  <si>
    <t>Іваницький первинний осередок Народної партії</t>
  </si>
  <si>
    <t>Струк олексій Михайлович,</t>
  </si>
  <si>
    <t>16730, Чернігівська обл., Ічнянський р., смт Парафіївка, вул.Л.Українки,14</t>
  </si>
  <si>
    <t>Ічнянська районна організація політичної партії "Вперед Україно!"</t>
  </si>
  <si>
    <t>Однолько Михайло Федосійович,</t>
  </si>
  <si>
    <t>Чернігівська обл., Ічнянський р., с. Городня, вул. Куйбишева , 31</t>
  </si>
  <si>
    <t>Городнянський первинний осередок Народної партії</t>
  </si>
  <si>
    <t>Данченко Тетяна Олександрівна,</t>
  </si>
  <si>
    <t>Чернігівська обл., Ічнянський р., м. Ічня, вул. Пролетарська,20</t>
  </si>
  <si>
    <t>Ічнянський міський №2 осередок Соціал-демократичної партії України (об'єднаної)</t>
  </si>
  <si>
    <t>Кобзар Петро Михайлович,</t>
  </si>
  <si>
    <t>16700, Чернігівська обл., Ічнянський р., м. Ічня, вул.Гоголя,2</t>
  </si>
  <si>
    <t>Ічнянська районна організація Партія промисловців і підприємців України</t>
  </si>
  <si>
    <t>Шевченко Анатолій Германович,</t>
  </si>
  <si>
    <t>Чернігівська обл., Козелецький р., с. Олбин</t>
  </si>
  <si>
    <t>Олбинський сільський осередок Соціал - демократичної партії України (об'єднаної)</t>
  </si>
  <si>
    <t>Микитуха Володимир Афанасійович,</t>
  </si>
  <si>
    <t>Чернігівська обл., Ічнянський р., с. Южне</t>
  </si>
  <si>
    <t>Южнянський первинний осередок Народної партії</t>
  </si>
  <si>
    <t>Мережко Микола Петрович,</t>
  </si>
  <si>
    <t>Чернігівська обл., Ічнянський р., м. Ічня, вул.Войкова,1</t>
  </si>
  <si>
    <t>Ічнянський міський №1 осередок Соціал-демократичної партії України (об'єднаної)</t>
  </si>
  <si>
    <t>Кириченко Віктор Михайлович,</t>
  </si>
  <si>
    <t>16700, Чернігівська обл., Ічнянський р., м. Ічня, вул.Леніна,40кв.15</t>
  </si>
  <si>
    <t>Ічнянська районна організація Громадянська партія "Пора"</t>
  </si>
  <si>
    <t>Слюсар Тетяна Миколаївна,</t>
  </si>
  <si>
    <t>Чернігівська обл., Ічнянський р., м. Ічня, вул.Шульженка,2</t>
  </si>
  <si>
    <t>Ічнянський міський №3 осередок Соціал-демократичної партії України (об'єднаної)</t>
  </si>
  <si>
    <t>Стремілова Михайлина Михайлівна,</t>
  </si>
  <si>
    <t>16700, Чернігівська обл., Ічнянський р., м. Ічня, вул.Чернігівська,8кв.3</t>
  </si>
  <si>
    <t>Ічнянська районна організація політичної партії "Нова Демократія"</t>
  </si>
  <si>
    <t>Біда Олексій Сергійович,</t>
  </si>
  <si>
    <t>Чернігівська обл., Ічнянський р., м. Ічня, вул.Дрофаня,27</t>
  </si>
  <si>
    <t>Ічнянський міський №4 осередок Соціал-демократичної партії України (об'єднаної)</t>
  </si>
  <si>
    <t>Колесніков Михайло Дмитрович,</t>
  </si>
  <si>
    <t>Олексіївщинський сільський осередок Соціал - демократичної партії України (об'єднаної)</t>
  </si>
  <si>
    <t>Сербін Віктор Андрійович,</t>
  </si>
  <si>
    <t>Чернігівська обл., Ічнянський р., м. Ічня, вул. Дачна №4/1</t>
  </si>
  <si>
    <t>Ічнянська районна організація Соціал-демократичної партії України (об'єднаної)</t>
  </si>
  <si>
    <t>Антоненко Михайло Михайлович,</t>
  </si>
  <si>
    <t>Чернігівська обл., Ічнянський р., с. Бережівка, вул.Крамаренка, 10</t>
  </si>
  <si>
    <t>Бережівський сільський осередок Української селянської демократичної партії</t>
  </si>
  <si>
    <t>Чернігівська обл., Козелецький р., с. Омелянів</t>
  </si>
  <si>
    <t>Омелянівський сільський осередок Соціал - демократичної партії України (об'єднаної)</t>
  </si>
  <si>
    <t>Пахарина Галина Василівна,</t>
  </si>
  <si>
    <t>16700, Чернігівська обл., Ічнянський р., м. Ічня, вул.Воровського,8а</t>
  </si>
  <si>
    <t>Ічнянська районна організація Всеукраїнської партії "Нова Сила"</t>
  </si>
  <si>
    <t>Артюх Володимир Арсенович,</t>
  </si>
  <si>
    <t>Чернігівська обл., Козелецький р., с. Пархимів</t>
  </si>
  <si>
    <t>Пархимівський сільський осередок Соціал - демократичної партії України (об'єднаної)</t>
  </si>
  <si>
    <t>Малець Дмитро Миколайович,</t>
  </si>
  <si>
    <t>Чернігівська обл., Козелецький р., с. Патюти</t>
  </si>
  <si>
    <t>Патютинський сільський осередок Соціал - демократичної партії України (об'єднаної)</t>
  </si>
  <si>
    <t>Скрипка Григорій Миколаєвич,</t>
  </si>
  <si>
    <t>16713, Чернігівська обл., Ічнянський р., с. Крупичполе, вул.Леніна,46а</t>
  </si>
  <si>
    <t>крупичпільський сільський осередок Української селянської демократичної партії</t>
  </si>
  <si>
    <t>Трудько Олександр Олександрович,</t>
  </si>
  <si>
    <t>16730, Чернігівська обл., Ічнянський р., смт Парафіївка, Радянська,43</t>
  </si>
  <si>
    <t>Парафіївський селищний осередок Української селянської демократичної партії</t>
  </si>
  <si>
    <t>Усенко Генадій олександрович,</t>
  </si>
  <si>
    <t>16700, Чернігівська обл., Ічнянський р., м. Ічня, Червоний куток,55</t>
  </si>
  <si>
    <t>Ічнянський міський осередок  Української селянської демократичної партії</t>
  </si>
  <si>
    <t>Медвідь Тамара Миколаївна,</t>
  </si>
  <si>
    <t>16732, Чернігівська обл., Ічнянський р., с. Іржавець, вул.Космічна,30</t>
  </si>
  <si>
    <t>Іржавецький сільський осередок Української селянськоїдемократичної партії</t>
  </si>
  <si>
    <t>Карпенко Валентина Федорівна,</t>
  </si>
  <si>
    <t>Чернігівська обл., Ічнянський р., смт Парафіївка, вул.Колгоспна,65</t>
  </si>
  <si>
    <t>Ічнянська районна організація Української Народної партії</t>
  </si>
  <si>
    <t>Савченко Петро Івнович,</t>
  </si>
  <si>
    <t>16700, Чернігівська обл., Ічнянський р., с. Щурівка, вул.Молодіжна 6</t>
  </si>
  <si>
    <t>Ічнянська районна організація Партії Пенсіонерів України</t>
  </si>
  <si>
    <t>Кузуб Анатолій Прокопович,</t>
  </si>
  <si>
    <t>Чернігівська обл., Ічнянський р., с. Хаєнки, вул.Гагаріна,39</t>
  </si>
  <si>
    <t>Хаєнківський осередок Української Народної партії</t>
  </si>
  <si>
    <t>Нагорна Світлана Михайлівна,</t>
  </si>
  <si>
    <t>16700, Чернігівська обл., Ічнянський р., м. Ічня, вул.Лісова,2кв.9</t>
  </si>
  <si>
    <t>Ічнянська міська організація Всеукраїнської партії трудящих</t>
  </si>
  <si>
    <t>Чернігівська обл., Ічнянський р., с. Щурівка, вул.Молодіжна,10</t>
  </si>
  <si>
    <t>Щурівський первинний осередок Соціалістичної партії України</t>
  </si>
  <si>
    <t>Ярмоленко Микола Васильович,</t>
  </si>
  <si>
    <t>16724, Чернігівська обл., Ічнянський р., с. Бакаївка, вул.Щорса,10</t>
  </si>
  <si>
    <t>Бакаївський осередок Української Народної Партії</t>
  </si>
  <si>
    <t>Трохименко Віра Григорівна,</t>
  </si>
  <si>
    <t>Чернігівська обл., Ічнянський р., с. Вишнівка, вул.Леніна,2</t>
  </si>
  <si>
    <t>Вишнівський первинний осередок Соціалістичної партії України</t>
  </si>
  <si>
    <t>Солов'ян Марія Володимирівна,</t>
  </si>
  <si>
    <t>Чернігівська обл., Ічнянський р., с. Заудайка, вул.Берегова,25а</t>
  </si>
  <si>
    <t>Заудайський первинний осередок Української Народної партії</t>
  </si>
  <si>
    <t>Боженко Олег борисович,</t>
  </si>
  <si>
    <t>Ічнянська районна організація Всеукраїнської партії трудящих</t>
  </si>
  <si>
    <t>Бабенко Віталій Олександрович,</t>
  </si>
  <si>
    <t>Чернігівська обл., Ічнянський р., смт Дружба, вул. 40-річчя Перемоги,9 кв.1</t>
  </si>
  <si>
    <t>Дружбинський первинний осередок Української Народної партії</t>
  </si>
  <si>
    <t>Миненко Микола Іванович,</t>
  </si>
  <si>
    <t>Чернігівська обл., Козелецький р., с. Петрівське</t>
  </si>
  <si>
    <t>Петрівський сільський осередок Соціал - демократичної партії України (об'єднаної)</t>
  </si>
  <si>
    <t>Лаврінець Валентина Вікторівна,</t>
  </si>
  <si>
    <t>Чернігівська обл., Ічнянський р., с. Августівка, вул. Леніна,1</t>
  </si>
  <si>
    <t>Августівський первинний осередок Української Народної партії</t>
  </si>
  <si>
    <t>Бурун Михайло Петрович,</t>
  </si>
  <si>
    <t>Чернігівська обл., Козелецький р., с. Пилятин</t>
  </si>
  <si>
    <t>Пилятинський сільський осередок Соціал - демократичної партії України (об'єднаної)</t>
  </si>
  <si>
    <t>Васько Ніна Миколаївна,</t>
  </si>
  <si>
    <t>Чернігівська обл., Ічнянський р., м. Ічня, вул. Леніна, 42/4</t>
  </si>
  <si>
    <t>Ічнянська районна організація партії "Реформи і порядок"</t>
  </si>
  <si>
    <t>Градунов Юрій Анатолійович,</t>
  </si>
  <si>
    <t>16700, Чернігівська обл., Ічнянський р., м. Ічня, вул.Тарновська,62</t>
  </si>
  <si>
    <t>Ічнянська міська  організація політичної партії "Народний соз Наша Україна"</t>
  </si>
  <si>
    <t>Семенченко Валентина Григорівна,</t>
  </si>
  <si>
    <t>Чернігівська обл., Ічнянський р., с. Мартинівка, вул. Південна,23</t>
  </si>
  <si>
    <t>Мартинівська первинна організація №2 Народної партії</t>
  </si>
  <si>
    <t>Дмитрик Володимир Олексійович,</t>
  </si>
  <si>
    <t>Чернігівська обл., Козелецький р., с. Підлісне</t>
  </si>
  <si>
    <t>Підлісненський сільський осередок Соціал - демократичної партії України (об'єднаної)</t>
  </si>
  <si>
    <t>Струк Олексій Михайлович,</t>
  </si>
  <si>
    <t>16730, Чернігівська обл., Ічнянський р., смт Парафіївка, вул.Лесі Українки,14</t>
  </si>
  <si>
    <t>парафіївська селищна організація політичної партії "Народний Союз Наша Україна"</t>
  </si>
  <si>
    <t>Грозова Юлія Степанівна,</t>
  </si>
  <si>
    <t>Чернігівська обл., Ічнянський р., сщ Тростянець, пров.Будівельний,3</t>
  </si>
  <si>
    <t>Тростянецький первинний осередок Народної партії</t>
  </si>
  <si>
    <t>17035, Чернігівська обл., Козелецький р., сщ Прогрес</t>
  </si>
  <si>
    <t>Прогресівський сільський осередок Соціал - демократичної партії України (об'єднаної)</t>
  </si>
  <si>
    <t>Єфіменко Олена Володимирівна,</t>
  </si>
  <si>
    <t>16706, Чернігівська обл., Ічнянський р., с. Бурімка, вул.Лісова,1</t>
  </si>
  <si>
    <t>Бурімська сільська організація політичної партії "Народний Союз Наша Україна"</t>
  </si>
  <si>
    <t>Завада Микола Васльович,</t>
  </si>
  <si>
    <t>Чернігівська обл., Ічнянський р., с. Хаєнки, вул. Партизанська,18</t>
  </si>
  <si>
    <t>Хаєнківський первинний осередок Всеукраїнського об'єднання "Батьківщина"</t>
  </si>
  <si>
    <t>Яцела Віра Пилипівна,</t>
  </si>
  <si>
    <t>Чернігівська обл., Ічнянський р., с. Іваниця, вул. Берегова, 7</t>
  </si>
  <si>
    <t>Ічнянська районна організація Народного Руху України за єдність</t>
  </si>
  <si>
    <t>Судак Володимир Володимирович,</t>
  </si>
  <si>
    <t>Чернігівська обл., Козелецький р., с. Савин</t>
  </si>
  <si>
    <t>Савинський сільський осередок Соціал - демократичної партії України (об'єднаної)</t>
  </si>
  <si>
    <t>шарудило Віктор Петрович,</t>
  </si>
  <si>
    <t>16714, Чернігівська обл., Ічнянський р., с. Рожнівка, вул.Жовтнева,18</t>
  </si>
  <si>
    <t>Рожнівська сільська організація політичної партії "Народний Союз Наша Україна"</t>
  </si>
  <si>
    <t>Чепак Микола Павлович,</t>
  </si>
  <si>
    <t>Чернігівська обл., Козелецький р., с. Сираї</t>
  </si>
  <si>
    <t>Сираївський сільський осередок Соціал - демократичної партії України (об'єднаною)</t>
  </si>
  <si>
    <t>Череп Віталій Андрійович,</t>
  </si>
  <si>
    <t>Чернігівська обл., Ічнянський р., с. Южне, вул. Шевченко,39</t>
  </si>
  <si>
    <t>Южнянський первинний осередок Соціалістичної партії України</t>
  </si>
  <si>
    <t>Карпенко Валентіна Федорівна,</t>
  </si>
  <si>
    <t>Чернігівська обл., Ічнянський р., смт Парафіївка, вул. О.Агеева,65</t>
  </si>
  <si>
    <t>Парафіївський осередок  Української Народної Партії</t>
  </si>
  <si>
    <t>Юрченко Михайло Олексійович,</t>
  </si>
  <si>
    <t>Скрипчанський сільський осередок Соціал - демократичної партії України (об'єднаної)</t>
  </si>
  <si>
    <t>Сільченко Віра Михайлівна,</t>
  </si>
  <si>
    <t>Чернігівська обл., Ічнянський р., с. Андріївка, вул. Набережна,21</t>
  </si>
  <si>
    <t>Андріївський первинний осередок Соціалістичної партії України</t>
  </si>
  <si>
    <t>Гончаров Геннадій Олександрович,</t>
  </si>
  <si>
    <t>Чернігівська обл., Козелецький р., с. Ставиське</t>
  </si>
  <si>
    <t>Стависький сільський осередок Соціал - демократичної партії України (об'єднаною)</t>
  </si>
  <si>
    <t>Федан Володимир Миколайович,</t>
  </si>
  <si>
    <t>Чернігівська обл., Ічнянський р., с. Томашівка, вул. Пролетарська,32а</t>
  </si>
  <si>
    <t>Томашівський первинний осередок Соціалістичної партії України</t>
  </si>
  <si>
    <t>Тюткало Василь Миколайович,</t>
  </si>
  <si>
    <t>Чернігівська обл., Ічнянський р., с. Мартинівка, вул. Південна, 2</t>
  </si>
  <si>
    <t>Мартинівський осередок  Української Народної Партії</t>
  </si>
  <si>
    <t>Стойка Костянтин Іванович,</t>
  </si>
  <si>
    <t>Чернігівська обл., Ічнянський р., сщ Тростянець, вул. Міневського, 15</t>
  </si>
  <si>
    <t>Тростянецький осередок  Української Народної Партії</t>
  </si>
  <si>
    <t>Ковальовський Олександр Іванович,</t>
  </si>
  <si>
    <t>Чернігівська обл., Ічнянський р., с. Монастирище, вул.К.Маркса,71</t>
  </si>
  <si>
    <t>Монастирищанський первинний осередок Соціалістичної партії України</t>
  </si>
  <si>
    <t>Семенець Віталій Іванович,</t>
  </si>
  <si>
    <t>Чернігівська обл., Ічнянський р., м. Ічня, вул. Жовтнева, 119</t>
  </si>
  <si>
    <t>Ічнянський міський осередок №1  Української Народної Партії</t>
  </si>
  <si>
    <t>Бондаренко Ніна Григорівна,</t>
  </si>
  <si>
    <t>Чернігівська обл., Ічнянський р., с. Заудайка, вул.Щорса,20</t>
  </si>
  <si>
    <t>Заудайський первинний осередок Соціалістичної партії України</t>
  </si>
  <si>
    <t>Хланта Наталія Вікторівна,</t>
  </si>
  <si>
    <t>Чернігівська обл., Ічнянський р., с. Верескуни, вул. Леніна, 19</t>
  </si>
  <si>
    <t>Верескунівський осередок  Української Народної Партії</t>
  </si>
  <si>
    <t>Шарапа людмила Миколаївна,</t>
  </si>
  <si>
    <t>16712, Чернігівська обл., Ічнянський р., с. Більмачівка, вул.Залізнична,69кв.13</t>
  </si>
  <si>
    <t>більмачівська сільська організація політичної партії "Народний Союз Наша Україна"</t>
  </si>
  <si>
    <t>Чернігівська обл., Ічнянський р., м. Ічня, вул.Гоголя, буд. 7, кв. 2</t>
  </si>
  <si>
    <t>Ічнянський міський осередок №2 Української Народної Партії</t>
  </si>
  <si>
    <t>Стефановський Олексій Васильович,</t>
  </si>
  <si>
    <t>Чернігівська обл., Ічнянський р., с. Буди</t>
  </si>
  <si>
    <t>Будянський первинний осередок Соціалістичної партії України</t>
  </si>
  <si>
    <t>Рудика Микола васильович,</t>
  </si>
  <si>
    <t>16752, Чернігівська обл., Ічнянський р., с. Городня, вул.Садова,25</t>
  </si>
  <si>
    <t>Городнянська сільська організація політичної партії  "Народний Союз Наша Україна"</t>
  </si>
  <si>
    <t>Гордієнко Михайло Федорович,</t>
  </si>
  <si>
    <t>16721, Чернігівська обл., Ічнянський р., с. Дорогинка, Комсомольська,13</t>
  </si>
  <si>
    <t>Дорогінська сільська організація політичної партії "Народний Союз Наша Україна"</t>
  </si>
  <si>
    <t>Красавіна Галина Миколаївна,</t>
  </si>
  <si>
    <t>Чернігівська обл., Ічнянський р., с. Гмирянка, вул. Шевченка, 57</t>
  </si>
  <si>
    <t>Гмирянська сільська організація Партії регіонів</t>
  </si>
  <si>
    <t>Ковальчук Валентина Абукадирівна,</t>
  </si>
  <si>
    <t>Чернігівська обл., Ічнянський р., с. Іваниця, вул.Леніна,40</t>
  </si>
  <si>
    <t>Іваницький первинний осередок Соціалістичної партії України</t>
  </si>
  <si>
    <t>Ющенко Володимир Михайлович,</t>
  </si>
  <si>
    <t>16724, Чернігівська обл., Ічнянський р., с. Бакаївка, вул.І Травня,12</t>
  </si>
  <si>
    <t>Бакаївська сільська організація політичної партії"Народний союз Наша Україна"</t>
  </si>
  <si>
    <t>Іценко Наталія Володимирівна,</t>
  </si>
  <si>
    <t>Чернігівська обл., Ічнянський р., с. Щурівка, вул. Молодіжна,9</t>
  </si>
  <si>
    <t>Щурівська сільська організація Партії регіонів</t>
  </si>
  <si>
    <t>Косяненко Анатолій Михайлович,</t>
  </si>
  <si>
    <t>Чернігівська обл., Ічнянський р., с. Городня, вул. Кірова,6</t>
  </si>
  <si>
    <t>Городнянський первинний осередок Соціалістичної партії України</t>
  </si>
  <si>
    <t>Зоць Ольга Василівна,</t>
  </si>
  <si>
    <t>16751, Чернігівська обл., Ічнянський р., с. Іваниця, вул.8 Березня,13</t>
  </si>
  <si>
    <t>Іваницька сільська організація політичної партії"Народний союз Наша Україна"</t>
  </si>
  <si>
    <t>Прокопець Тетяна Петрівна,</t>
  </si>
  <si>
    <t>Чернігівська обл., Ічнянський р., с. Іваниця, вул.Комінтерну,46</t>
  </si>
  <si>
    <t>Івченко Тетяна Володимирівна,</t>
  </si>
  <si>
    <t>Чернігівська обл., Ічнянський р., с. Гужівка, вул. Макаренка, 31</t>
  </si>
  <si>
    <t>Гужівська сільська організація Партії регіонів</t>
  </si>
  <si>
    <t>Христюк Івн Федорович,</t>
  </si>
  <si>
    <t>16713, Чернігівська обл., Ічнянський р., с. Крупичполе, вул.Леніна,4Акв.1</t>
  </si>
  <si>
    <t>Крупичпільська сільська організація політичної партії"Народний Союз Наша Україна"</t>
  </si>
  <si>
    <t>Поспелова Лариса Миколаївна,</t>
  </si>
  <si>
    <t>Чернігівська обл., Ічнянський р., с. Більмачівка, вул. Залізнична,69 кв.7</t>
  </si>
  <si>
    <t>Більмачівський первинний осередок Соціалістичної партії України</t>
  </si>
  <si>
    <t>Ревенко Людмила Миколаївна,</t>
  </si>
  <si>
    <t>Чернігівська обл., Ічнянський р., с. Пелюхівка, вул. Заводська , 5 кв. 2</t>
  </si>
  <si>
    <t>Пелюхівська сільська організація Партії регіонів</t>
  </si>
  <si>
    <t>Пабат Віра Григорівна,</t>
  </si>
  <si>
    <t>16700, Чернігівська обл., Ічнянський р., с. Вишнівка, вул.Чапаєва,6</t>
  </si>
  <si>
    <t>Вишнівська сільська організація Партії Регіонів</t>
  </si>
  <si>
    <t>Момот микола Дмитрович,</t>
  </si>
  <si>
    <t>16713, Чернігівська обл., вулТравнева,9</t>
  </si>
  <si>
    <t>Крупичпільська сільська організація Партії Регіонів</t>
  </si>
  <si>
    <t>Степченко Ганна Іванівна,</t>
  </si>
  <si>
    <t>Чернігівська обл., Ічнянський р., с. Дорогинка, вул.Комсомольська,15</t>
  </si>
  <si>
    <t>Дорогінський первинний осередок Соціалістичної партії України</t>
  </si>
  <si>
    <t>кузнєцова Людмила Петрівна,</t>
  </si>
  <si>
    <t>16732, Чернігівська обл., Ічнянський р., с. Іржавець, вул.Космічна,11</t>
  </si>
  <si>
    <t>Іржавецька сільська організація Партії Регіонів</t>
  </si>
  <si>
    <t>Чернігівська обл., Ічнянський р., с. Мартинівка, вул.Трудова-9</t>
  </si>
  <si>
    <t>Мартинівський первинний осередок Соціалістичної партії України</t>
  </si>
  <si>
    <t>Кривов'яз Павло Григорович,</t>
  </si>
  <si>
    <t>Чернігівська обл., Ічнянський р., сщ Тростянець, вул.Паркова,2а</t>
  </si>
  <si>
    <t>Тростянецький первинний осередок Соціалістичної партії України</t>
  </si>
  <si>
    <t>Олифіренко Лілія Володимирівна,</t>
  </si>
  <si>
    <t>16762, Чернігівська обл., Ічнянський р., с. Грабів, вул.вишнева,10</t>
  </si>
  <si>
    <t>Будянська сільська організація Партії Регіонів</t>
  </si>
  <si>
    <t>Сорокун Юрій Володимирович,</t>
  </si>
  <si>
    <t>Чернігівська обл., Ічнянський р., с. Гмирянка, вул.Леніна,89</t>
  </si>
  <si>
    <t>Гмирянський первинний осередок Соціалістичної партії України</t>
  </si>
  <si>
    <t>Бобро Ганна Михайлівна,</t>
  </si>
  <si>
    <t>Чернігівська обл., Ічнянський р., с. Городня, вул. Незалежності, 30</t>
  </si>
  <si>
    <t>Буглак Віктор Миколайович,</t>
  </si>
  <si>
    <t>Чернігівська обл., Козелецький р., с. Хрещате</t>
  </si>
  <si>
    <t>Хрещатинський сільський осередок Соціал - демократичної партії України (об'єднаної)</t>
  </si>
  <si>
    <t>Компанченко Валентина Іванівна,</t>
  </si>
  <si>
    <t>Чернігівська обл., Ічнянський р., с. Ступаківка, вул. Мапаєва,16</t>
  </si>
  <si>
    <t>Ступаківська сільська організація Партії регіонів</t>
  </si>
  <si>
    <t>Микитуха Тетяна Віталіївна,</t>
  </si>
  <si>
    <t>Чернігівська обл., Ічнянський р., м. Ічня, вул. Леніна,40 кв.54</t>
  </si>
  <si>
    <t>Ічнянська первинна організація №2 Партії регіонів</t>
  </si>
  <si>
    <t>Кузютіна Тетяна Павлівна,</t>
  </si>
  <si>
    <t>Чернігівська обл., вул. Петровського, 23</t>
  </si>
  <si>
    <t>Бакаївська сільська організація Партії регіонів</t>
  </si>
  <si>
    <t>Чернігівська обл., Ічнянський р., с. Андріївка, вул. Шкільна,28</t>
  </si>
  <si>
    <t>Сащенко Валерій Сергійович,</t>
  </si>
  <si>
    <t>Омелянівський сільський осередок Козелецької районної організації Конгресу Українських Націоналістів</t>
  </si>
  <si>
    <t>Даценко Любов Семенівна,</t>
  </si>
  <si>
    <t>16723, Чернігівська обл., Ічнянський р., с. Томашівка, вул.Пролетарська,143</t>
  </si>
  <si>
    <t>Томашівська сільська організація Партії Регіонів</t>
  </si>
  <si>
    <t>Хільчевський Станіслав Леонідович,</t>
  </si>
  <si>
    <t>Чернігівська обл., Ічнянський р., с. Сезьки, вул. Франка, 15</t>
  </si>
  <si>
    <t>Сезьківська сільська організація Партії регіонів</t>
  </si>
  <si>
    <t>Кондратенко Анатолій Миколайович,</t>
  </si>
  <si>
    <t>Чернігівська обл., Ічнянський р., м. Ічня, вул. Єсеніна,16</t>
  </si>
  <si>
    <t>Ічнянська первинна організація №1 Партії регіонів</t>
  </si>
  <si>
    <t>олефіренко Сергій Григорович,</t>
  </si>
  <si>
    <t>16733, Чернігівська обл., Ічнянський р., с. Ступаківка, вул.Леніна,50</t>
  </si>
  <si>
    <t>Ступаківська первинна організація Народної партії</t>
  </si>
  <si>
    <t>Бовма Валерій Станіславович,</t>
  </si>
  <si>
    <t>16724, Чернігівська обл., Ічнянський р., с. Бакаївка, вул.Пролетарська,4б</t>
  </si>
  <si>
    <t>Бакаївська первинна організація Народної партії</t>
  </si>
  <si>
    <t>Баранов Сергій Геннадійович,</t>
  </si>
  <si>
    <t>Чернігівська обл., Козелецький р., смт Козелець, вул. Розумовських, буд. 56а</t>
  </si>
  <si>
    <t>ярошенко Микола Федорович,</t>
  </si>
  <si>
    <t>16708, Чернігівська обл., Ічнянський р., с. Гужівка, вул.Шкільна,19</t>
  </si>
  <si>
    <t>Гужівська первинна організація народної партії</t>
  </si>
  <si>
    <t>Марченко Наталія Григорівна,</t>
  </si>
  <si>
    <t>Чернігівська обл., Ічнянський р., с. Більмачівка, вул.Залізнична,7</t>
  </si>
  <si>
    <t>Більмачівська сільська організація Партії регіонів</t>
  </si>
  <si>
    <t>Лютий Петро Анатолійович,</t>
  </si>
  <si>
    <t>Чернігівська обл., Ічнянський р., с. Івангород, вул. Колгоспна,17</t>
  </si>
  <si>
    <t>Івангородська сільська організація Партії Регіонів</t>
  </si>
  <si>
    <t>Галіч віра іванівна,</t>
  </si>
  <si>
    <t>16710, Чернігівська обл., Ічнянський р., с. Івангород, вул.Берегова,5</t>
  </si>
  <si>
    <t>Івангородська первинна організація Народної партії</t>
  </si>
  <si>
    <t>Дробина Іван Миколайович,</t>
  </si>
  <si>
    <t>Чернігівська обл., Ічнянський р., с. Дорогинка, вул.Набережна,99</t>
  </si>
  <si>
    <t>Дорогінська сільська організація Партії регіонів</t>
  </si>
  <si>
    <t>Чумак Сергій Вікторович,</t>
  </si>
  <si>
    <t>Чернігівська обл., Ічнянський р., смт Дружба, вул.Перемоги,16 кв.14</t>
  </si>
  <si>
    <t>Ічнянська первинна організація №3 Партії Регіонів</t>
  </si>
  <si>
    <t>Цокур Вікторія Вікторівна,</t>
  </si>
  <si>
    <t>Чернігівська обл., Ічнянський р., с. Максимівка, вул. Щорса, 14</t>
  </si>
  <si>
    <t>Максимівська сільська організація Партії регіонів</t>
  </si>
  <si>
    <t>Орел Петро Миколаєвич,</t>
  </si>
  <si>
    <t>16700, Чернігівська обл., Ічнянський р., м. Ічня, вул.Леніна,19кв.25</t>
  </si>
  <si>
    <t>Ічнянський первинний осередок № 6 Народної партії</t>
  </si>
  <si>
    <t>Гринь Микола Васильович,</t>
  </si>
  <si>
    <t>Чернігівська обл., Ічнянський р., с. Припутні, вул. Колгоспна,24</t>
  </si>
  <si>
    <t>Припутнянська сільська організація Партії Регіонів</t>
  </si>
  <si>
    <t>Подосак Микола Григорович,</t>
  </si>
  <si>
    <t>Чернігівська обл., Ічнянський р., с. Мартинівка, вул. Південна, 18</t>
  </si>
  <si>
    <t>Мартинівська сільська організація Партії регіонів</t>
  </si>
  <si>
    <t>Єрмолко Василь Михайлович,</t>
  </si>
  <si>
    <t>Чернігівська обл., Козелецький р., с. Данівка, вул. Леніна, буд. 253</t>
  </si>
  <si>
    <t>Данівський первинний осередок Козелецької районної організації Селянської партії України</t>
  </si>
  <si>
    <t>Лоуко Наталія Григорівна,</t>
  </si>
  <si>
    <t>Чернігівська обл., Ічнянський р., с. Ольшана, вул.Революції 905 року, буд.31</t>
  </si>
  <si>
    <t>Ольшанська сільська організація Партії регіонів</t>
  </si>
  <si>
    <t>Борщ Валентин Дмитрович,</t>
  </si>
  <si>
    <t>Чернігівська обл., Ічнянський р., с. Заудайка, вул. Заводська, 17</t>
  </si>
  <si>
    <t>Заудайська сільська організація Партії регіонів</t>
  </si>
  <si>
    <t>Горбач Галина федорівна,</t>
  </si>
  <si>
    <t>16740, Чернігівська обл., Ічнянський р., с. Бережівка, вул.Братів Федірко,17</t>
  </si>
  <si>
    <t>Бережівський первинний осередок Народної Партії</t>
  </si>
  <si>
    <t>Бойко Микола Васильович,</t>
  </si>
  <si>
    <t>Чернігівська обл., Козелецький р., с. Новий Шлях, вул. 30 років перемоги, буд. 8</t>
  </si>
  <si>
    <t>Новошляхівський первинний осередок Козелецької районної організації Селянської партії України</t>
  </si>
  <si>
    <t>Василенко Віктор Васильович,</t>
  </si>
  <si>
    <t>Чернігівська обл., Ічнянський р., смт Парафіївка, вул. Коцюбинського, 7</t>
  </si>
  <si>
    <t>Парафіївська селищна організація Партії регіонів</t>
  </si>
  <si>
    <t>Наконечна Надія Михайлівна,</t>
  </si>
  <si>
    <t>Чернігівська обл., Ічнянський р., с. Монастирище, вул.Жовтнева,14 кв.1</t>
  </si>
  <si>
    <t>Монастирищанська сільська організація Партії регіонів</t>
  </si>
  <si>
    <t>Шарудило Віктор Петрович,</t>
  </si>
  <si>
    <t>Чернігівська обл., Ічнянський р., с. Рожнівка, вул. Жовтнева, 18</t>
  </si>
  <si>
    <t>Рожнівська сільська організація Партії регіонів</t>
  </si>
  <si>
    <t>Скрипка Віра Михайлівна,</t>
  </si>
  <si>
    <t>16722, Чернігівська обл., Ічнянський р., с. Андріївка, вул.Комсомольська,11</t>
  </si>
  <si>
    <t>Андріївський первинний осередок Народної партії</t>
  </si>
  <si>
    <t>Шкляревський Вячеслав Якович,</t>
  </si>
  <si>
    <t>Чернігівська обл., Козелецький р., с. Лихолітки, вул. Журавльова, буд. 33</t>
  </si>
  <si>
    <t>Лихолітський первинний осередок Козелецької районної організації Селянської партії</t>
  </si>
  <si>
    <t>Тарасюк Ганна Іванівна,</t>
  </si>
  <si>
    <t>Чернігівська обл., Ічнянський р., с. Южне, вул. Шевченко, 50 кв. 4</t>
  </si>
  <si>
    <t>Южненська сільська організація Партії регіонів</t>
  </si>
  <si>
    <t>Котко В'ячеслав Борисович,</t>
  </si>
  <si>
    <t>Чернігівська обл., Ічнянський р., с. Власівка, вул.Космонавтів,36</t>
  </si>
  <si>
    <t>Хаєнківська сільська організація Партії регіонів</t>
  </si>
  <si>
    <t>Багмет Любов Андріївна,</t>
  </si>
  <si>
    <t>16722, Чернігівська обл., Ічнянський р., с. Андріївка, вул.Комсомольська,17</t>
  </si>
  <si>
    <t>Андріївський первинний осередок Української Народної партії</t>
  </si>
  <si>
    <t>Крамаренко Галина Сергіївна,</t>
  </si>
  <si>
    <t>Чернігівська обл., Ічнянський р., м. Ічня, вул. Пушкіна,16 кв.6</t>
  </si>
  <si>
    <t>Ічнянський первинний осередок Республіканської партії України</t>
  </si>
  <si>
    <t>Клочко Таміла Федорівна,</t>
  </si>
  <si>
    <t>Чернігівська обл., Ічнянський р., с. Власівка, вул. Шевченка,9</t>
  </si>
  <si>
    <t>Власівська сільська організація Партії регіонів</t>
  </si>
  <si>
    <t>Ярошенко Станіслав Іванович,</t>
  </si>
  <si>
    <t>16700, Чернігівська обл., Ічнянський р., с. Максимівка, вул.Щорса,30</t>
  </si>
  <si>
    <t>Максимівський первинний осередок Української Народної партії</t>
  </si>
  <si>
    <t>Крамаренко Микола Миколайович,</t>
  </si>
  <si>
    <t>Ічнянська районна організація Республіканської партії України</t>
  </si>
  <si>
    <t>Клок Галина Вікторівна,</t>
  </si>
  <si>
    <t>Чернігівська обл., Ічнянський р., с. Петрушівка, вул. Гагаріна,4</t>
  </si>
  <si>
    <t>Єлфімова Ольга Степанівна,</t>
  </si>
  <si>
    <t>Чернігівська обл., Ічнянський р., сщ Тростянець, вул. Желіби , 2кв. 2</t>
  </si>
  <si>
    <t>Тростянецька сільська організація Партії регіонів</t>
  </si>
  <si>
    <t>16700, Чернігівська обл., Ічнянський р., с. Вишнівка, Фрунзе,5</t>
  </si>
  <si>
    <t>Вишнівський первинний осередок Республіканської партії України</t>
  </si>
  <si>
    <t>Петрухіна Тетяна Володимирівна,</t>
  </si>
  <si>
    <t>Чернігівська обл., Ічнянський р., с. Сезьки, вул. Леніна,23</t>
  </si>
  <si>
    <t>Сезьківський первинний осередок Республіканської партії України</t>
  </si>
  <si>
    <t>Сакун Ольга Михайлівна,</t>
  </si>
  <si>
    <t>Чернігівська обл., Ічнянський р., с. Бережівка, вул. Зелена,14</t>
  </si>
  <si>
    <t>Бережівська сільська організація Партії регіонів</t>
  </si>
  <si>
    <t>Гунько Марія Андріївна,</t>
  </si>
  <si>
    <t>16700, Чернігівська обл., Ічнянський р., с. Августівка, вул.Леніна,8</t>
  </si>
  <si>
    <t>Августівський первинний осередок Соціалістичної партії України</t>
  </si>
  <si>
    <t>Пінчук Уляна Іванівна,</t>
  </si>
  <si>
    <t>Чернігівська обл., Козелецький р., с. Косачівка, вул. Новодворна, буд.11</t>
  </si>
  <si>
    <t>Косачівський первинний осередок Козелецької районної організації Соціалістичної партії України</t>
  </si>
  <si>
    <t>Кривенко Василь Іванович,</t>
  </si>
  <si>
    <t>16700, Чернігівська обл., Ічнянський р., м. Ічня, вул.Радянська,105</t>
  </si>
  <si>
    <t>Ічнянський первинний осередок №5 Народної Партії</t>
  </si>
  <si>
    <t>Фабриченко Ніна Володимирівна,</t>
  </si>
  <si>
    <t>Чернігівська обл., Ічнянський р., с. Іваниця, вул. Леніна , 121</t>
  </si>
  <si>
    <t>Іваницька сільська організація Партії регіонів</t>
  </si>
  <si>
    <t>Слізко Володимир Петрович,</t>
  </si>
  <si>
    <t>16730, Чернігівська обл., Ічнянський р., смт Парафіївка, вул.Заводська,19/4</t>
  </si>
  <si>
    <t>Парафіївський первинний осередок Народної Партії</t>
  </si>
  <si>
    <t>Черненко Валентина Володимирівна,</t>
  </si>
  <si>
    <t>16700, Чернігівська обл., Ічнянський р., м. Ічня, вул.кОЦЮБИНСЬКОГО,16</t>
  </si>
  <si>
    <t>Ічнянський первинний осередок Народної Партії</t>
  </si>
  <si>
    <t>Черненко Олена Володимирівна,</t>
  </si>
  <si>
    <t>16740, Чернігівська обл., Ічнянський р., с. Ольшана, вул.Революції,11</t>
  </si>
  <si>
    <t>Ольшанський первинний осередок Соціалістичної партії України</t>
  </si>
  <si>
    <t>Бабенко Тетяна Володимирівна,</t>
  </si>
  <si>
    <t>16700, Чернігівська обл., Ічнянський р., с. Гейці, Леніна,54</t>
  </si>
  <si>
    <t>Гейцівський первинний осередок Соціалістичної партії України</t>
  </si>
  <si>
    <t>Єфіменко Світлана Володимирівна,</t>
  </si>
  <si>
    <t>16706, Чернігівська обл., Ічнянський р., с. Бурімка, вул.Молодіжна.9</t>
  </si>
  <si>
    <t>Бурімський первинний осередок Соціалістичної партії України</t>
  </si>
  <si>
    <t>Даценко Микола Іванович,</t>
  </si>
  <si>
    <t>16707, Чернігівська обл., Ічнянський р., с. Шиловичі, Комуністів,69</t>
  </si>
  <si>
    <t>Шиловицький первинний осередок Соціалістичної партії України</t>
  </si>
  <si>
    <t>Чернігівська обл., Ічнянський р., с. Тишківка, вул. Гагаріна,7</t>
  </si>
  <si>
    <t>Тишківський первинний осередок Республіканської партії України</t>
  </si>
  <si>
    <t>Молібог Наталя Миколаївна,</t>
  </si>
  <si>
    <t>16740, Чернігівська обл., Ічнянський р., с. Бережівка, вул.Орджонікідзе,3</t>
  </si>
  <si>
    <t>Бережівський первинний осередок Української Народної Партії</t>
  </si>
  <si>
    <t>Гунько Микола Іванович,</t>
  </si>
  <si>
    <t>Чернігівська обл., Ічнянський р., с. Дорогинка, вул. Леніна,5 кв.1</t>
  </si>
  <si>
    <t>Дорогинський первинний осередок Республіканської партії України</t>
  </si>
  <si>
    <t>Одинцівський первинний осередок Козелецької районної організації Соціалістичної партії України</t>
  </si>
  <si>
    <t>Сердюк Олександр Олександрович,</t>
  </si>
  <si>
    <t>Чернігівська обл., Ічнянський р., м. Ічня, вул.Щорса,23</t>
  </si>
  <si>
    <t>Бригинець Григорій Миколайович,</t>
  </si>
  <si>
    <t>Чернігівська обл., Козелецький р., с. Кіпті, вул. Слов'янська, буд. 44а</t>
  </si>
  <si>
    <t>Кіптівський первинний осередок Козелецької районної організації Соціалістичної партії України</t>
  </si>
  <si>
    <t>Голінко Галина Володимирівна,</t>
  </si>
  <si>
    <t>Чернігівська обл., Ічнянський р., м. Ічня, вул. Жадьківська, 137 кв. 2</t>
  </si>
  <si>
    <t>Ічнянська районна організація політичної партії "Совість України"</t>
  </si>
  <si>
    <t>Тужарський первинний осередок Козелецької районної організації Соціалістичної партії України</t>
  </si>
  <si>
    <t>Лобода Ігор Леонідович,</t>
  </si>
  <si>
    <t>Чернігівська обл., Ічнянський р., м. Ічня, вул.Білосток,35 кв.1</t>
  </si>
  <si>
    <t>Бутко Олена Григорівна,</t>
  </si>
  <si>
    <t>16700, Чернігівська обл., Ічнянський р., м. Ічня, Леніна,269</t>
  </si>
  <si>
    <t>ічнянський первинний осередок Республіканської партії України</t>
  </si>
  <si>
    <t>Міщенко Сергій Степанович,</t>
  </si>
  <si>
    <t>Чернігівська обл., Ічнянський р., с. Більмачівка, вул. Поштова, 1</t>
  </si>
  <si>
    <t>Більмачівський первинний осередок Народної Партії</t>
  </si>
  <si>
    <t>Триголов Володимир Михайлович,</t>
  </si>
  <si>
    <t>Чернігівська обл., Ічнянський р., с. Максимівка, чул. Леніна,8</t>
  </si>
  <si>
    <t>Максимівський первинний осередок Соціалістичної партії України</t>
  </si>
  <si>
    <t>ГавриленкоимВолодимир Анатолійович,</t>
  </si>
  <si>
    <t>16730, Чернігівська обл., Ічнянський р., смт Парафіївка, вул.В.Сенчика,11</t>
  </si>
  <si>
    <t>Кацалап Василь Іванович,</t>
  </si>
  <si>
    <t>Чернігівська обл., Ічнянський р., смт Дружба, вул.40 років Перемоги,12 кв.5</t>
  </si>
  <si>
    <t>Дружбинський первинний осередок Соціалістичної партії України</t>
  </si>
  <si>
    <t>Сириця Олександр Володимирович,</t>
  </si>
  <si>
    <t>Чернігівська обл., Козелецький р., с. Гламазди, вул. Набережна, буд. 5</t>
  </si>
  <si>
    <t>Козелецька районна організація політичної партії "Вперед Україно!"</t>
  </si>
  <si>
    <t>Титаренко Василь Макарович,</t>
  </si>
  <si>
    <t>16700, Чернігівська обл., Ічнянський р., м. Ічня, вул.Урицького,73</t>
  </si>
  <si>
    <t>Ічнянський первинний осередок №3 народної партії</t>
  </si>
  <si>
    <t>Котенко Олег Олександрович,</t>
  </si>
  <si>
    <t>Чернігівська обл., Ічнянський р., с. Припутні, вул.Пушкіна,43</t>
  </si>
  <si>
    <t>Припутнянський первинний осередок Соціалістичної партії України</t>
  </si>
  <si>
    <t>Адаменко Микола Іванович,</t>
  </si>
  <si>
    <t>Чернігівська обл., Козелецький р., с. Берлози, вул. Пушкіна, буд. 1</t>
  </si>
  <si>
    <t>Берлозівський первинний осередок Козелецької районної організації Соціалістичної партії України</t>
  </si>
  <si>
    <t>Свинчак анатолій Олександрович,</t>
  </si>
  <si>
    <t>16700, Чернігівська обл., Ічнянський р., с. Новий Поділ, вул.Нова,12</t>
  </si>
  <si>
    <t>Новоподільський первинний  осередок Соціалістичної партії України</t>
  </si>
  <si>
    <t>Чуб Микола Миколайович,</t>
  </si>
  <si>
    <t>Чернігівська обл., Ічнянський р., с. Іржавець, вул. Леніна,65</t>
  </si>
  <si>
    <t>Іржавецький первинний осередок Соціалістичної партії України</t>
  </si>
  <si>
    <t>Мілько Вадим Юрійович,</t>
  </si>
  <si>
    <t>Чернігівська обл., Ічнянський р., с. Верескуни, вул.Леніна,22а</t>
  </si>
  <si>
    <t>Верескунівський первинний осередок Соціалістичної партії України</t>
  </si>
  <si>
    <t>Петриченкомикола Миколайович,</t>
  </si>
  <si>
    <t>16700, Чернігівська обл., Ічнянський р., с. Вишнівка, вул.Ватутіна,25</t>
  </si>
  <si>
    <t>Вишнівський первинний осередок Української народної партії</t>
  </si>
  <si>
    <t>Сороченко Валентина Григорівна,</t>
  </si>
  <si>
    <t>16710, Чернігівська обл., Ічнянський р., с. Івангород, Незалежності,33</t>
  </si>
  <si>
    <t>Івангородський первинний осередок Української Народної Партії</t>
  </si>
  <si>
    <t>Бабич Надія миколаївна,</t>
  </si>
  <si>
    <t>16700, Чернігівська обл., Ічнянський р., с. Новий Поділ, партизанська,9</t>
  </si>
  <si>
    <t>новоподільський первинний Осередок Української Народної Партії</t>
  </si>
  <si>
    <t>Шпак Юрій Юр'євич,</t>
  </si>
  <si>
    <t>Чернігівська обл., Ічнянський р., с. Новий Поділ, вул. Козацька,13</t>
  </si>
  <si>
    <t>Ново Подільський первинний осередок Республіканської партії України</t>
  </si>
  <si>
    <t>Завгородня Лідія Василівна,</t>
  </si>
  <si>
    <t>Чернігівська обл., Ічнянський р., с. Сезьки, вул.Леніна,16а</t>
  </si>
  <si>
    <t>Сезьківський первинний осередок Української Народної партії</t>
  </si>
  <si>
    <t>Пономаренко Геронтій Степанович,</t>
  </si>
  <si>
    <t>Чернігівська обл., Козелецький р., с. Бригинці, вул. Леніна, буд. 10</t>
  </si>
  <si>
    <t>Бригинцівський первинний осередок Козелецької районної організації Соціалістичної партії України</t>
  </si>
  <si>
    <t>Сухенко Валентина Анатоліївна,</t>
  </si>
  <si>
    <t>Чернігівська обл., Ічнянський р., с. Монастирище, вул. Леніна, 11</t>
  </si>
  <si>
    <t>Монастирищанський первинний осередок Народної партії</t>
  </si>
  <si>
    <t>Буймистер Ганна Олексіївна,</t>
  </si>
  <si>
    <t>Чернігівська обл., Ічнянський р., с. Грабів, вул.Садова,2</t>
  </si>
  <si>
    <t>Грабівський первинний осередок Української Народної партії</t>
  </si>
  <si>
    <t>Селюх Тетяна Олександрівна,</t>
  </si>
  <si>
    <t>Чернігівська обл., Ічнянський р., с. Дзюбівка, вул.Лугова,1а</t>
  </si>
  <si>
    <t>Дзюбівський первинний осередок Української Народної партії</t>
  </si>
  <si>
    <t>Чернігівська обл., Козелецький р., с. Любечанинів, вул. Щорса, буд. 113</t>
  </si>
  <si>
    <t>Любечанинівський первинний осередок Козелецької районної організації Української Народної партії</t>
  </si>
  <si>
    <t>Зеленько Надія Григорівна,</t>
  </si>
  <si>
    <t>Чернігівська обл., Ічнянський р., с. Лучківка, вул.Гагаріна,8</t>
  </si>
  <si>
    <t>Лучківський первинний осередок Української Народної партії</t>
  </si>
  <si>
    <t>Німець Олександр Григорович,</t>
  </si>
  <si>
    <t>Чернігівська обл., Козелецький р., смт Козелець, вул. Комсомольська, буд. 46, кв. 7</t>
  </si>
  <si>
    <t>Берлозівський первинний осередок Козелецької районної організації Селянської партії України</t>
  </si>
  <si>
    <t>Мотичко Марія Василівна,</t>
  </si>
  <si>
    <t>Чернігівська обл., Ічнянський р., с. Гужівка, вул.Жовтнева,6</t>
  </si>
  <si>
    <t>Гужівський первинний осередок Української Народної партії</t>
  </si>
  <si>
    <t>Тронь Олена Леонідівна,</t>
  </si>
  <si>
    <t>Чернігівська обл., Ічнянський р., с. Петрушівка, вул.Радянська,42 кв.2</t>
  </si>
  <si>
    <t>Петрушівський первинний осередок Української Народної партії</t>
  </si>
  <si>
    <t>Лашнюкова Дар'я Олексіївна,</t>
  </si>
  <si>
    <t>Чернігівська обл., Козелецький р., с. Пилятин, вул. Травнева, буд. 17</t>
  </si>
  <si>
    <t>Пилятинський первинний осередок Козелецької районної організації Конгресу Українських Націоналістів</t>
  </si>
  <si>
    <t>Гайдук Валентина Володимирівна,</t>
  </si>
  <si>
    <t>Чернігівська обл., Ічнянський р., с. Буди, вул.Центральна,43</t>
  </si>
  <si>
    <t>Будянський первинний осередок Української Народної партії</t>
  </si>
  <si>
    <t>Юрченко Ольга Григорівна,</t>
  </si>
  <si>
    <t>Чернігівська обл., Козелецький р., смт Козелець, вул. Леніна, буд. 27</t>
  </si>
  <si>
    <t>Козелецька первинна партійна організація №1 Козелецької районної організації Соціалістичної партії України</t>
  </si>
  <si>
    <t>Чернігівська обл., Ічнянський р., с. Тишківка, вул.Гагаріна,7а</t>
  </si>
  <si>
    <t>Тишківський первинний осередок Української Народної партії</t>
  </si>
  <si>
    <t>Чернігівська обл., Козелецький р., смт Козелець, вул. Комсомольська, буд. 36, кв. 4</t>
  </si>
  <si>
    <t>Козелецька первинна партійна організація №2 Козелецької районної організації Соціалістичної партії України</t>
  </si>
  <si>
    <t>Левченко Микола Миколайович,</t>
  </si>
  <si>
    <t>Чернігівська обл., Ічнянський р., с. Гмирянка, вул.Молодіжна,7</t>
  </si>
  <si>
    <t>Гмирянський первинний осередок Української Народної партії</t>
  </si>
  <si>
    <t>Гірич Валентина Володимирівна,</t>
  </si>
  <si>
    <t>Чернігівська обл., Ічнянський р., с. Безбородьків, вул. Шевченка,46</t>
  </si>
  <si>
    <t>Безбородьківський первинний осередок Народної партії</t>
  </si>
  <si>
    <t>Семенець Галина Миколаївна,</t>
  </si>
  <si>
    <t>Чернігівська обл., Ічнянський р., с. Бурімка, вул. Молодіжна, 8</t>
  </si>
  <si>
    <t>Бурімський первинний осередок Соціал-демократичної партії України (об'єднаної)</t>
  </si>
  <si>
    <t>Слободянюк Валентина Микитівна,</t>
  </si>
  <si>
    <t>Чернігівська обл., Ічнянський р., с. Монастирище</t>
  </si>
  <si>
    <t>Монастирищанський первинний осередок Української народної партії</t>
  </si>
  <si>
    <t>Гамоля Іван Васильович,</t>
  </si>
  <si>
    <t>Чернігівська обл., Козелецький р., смт Козелець, вул. Ярового, буд. 4а</t>
  </si>
  <si>
    <t>Козелецька первинна партійна організація №3 Козелецької районної організації Соціалістичної партії України</t>
  </si>
  <si>
    <t>Чернігівська обл., Ічнянський р., с. Більмачівка, вул. Шевченка,21</t>
  </si>
  <si>
    <t>Більмачівський первинний осередок Соціал-демократичної партії України (об'єднаної)</t>
  </si>
  <si>
    <t>Мисан Валентина Іванівна,</t>
  </si>
  <si>
    <t>16713, Чернігівська обл., Ічнянський р., с. Крупичполе, вул.богдана Хмельницького,43</t>
  </si>
  <si>
    <t>крупичпільський первинний осередок Республіканської партії України</t>
  </si>
  <si>
    <t>Макіша Інга Генадіївна,</t>
  </si>
  <si>
    <t>Чернігівська обл., Ічнянський р., с. Ступаківка, вул.Леніна,5</t>
  </si>
  <si>
    <t>Ступаківський первинний осередок Української Народної партії</t>
  </si>
  <si>
    <t>Сай Дар'я Павлівна,</t>
  </si>
  <si>
    <t>Чернігівська обл., Козелецький р., с. Данівка, вул. Добробоженка, буд. 5</t>
  </si>
  <si>
    <t>Данівський первинний партійний осередок Козелецької районної організації Соціалістичної партії України</t>
  </si>
  <si>
    <t>Литвиненко Надія Петрівна,</t>
  </si>
  <si>
    <t>16700, Чернігівська обл., Ічнянський р., с. Сваричівка, вул.Незалежності,69</t>
  </si>
  <si>
    <t>Сваричівський  первинний осередок Республіканської партії україни</t>
  </si>
  <si>
    <t>Бортник Надія Іванівна,</t>
  </si>
  <si>
    <t>Чернігівська обл., Ічнянський р., с. Рожнівка, вул.Жовтнева,41</t>
  </si>
  <si>
    <t>Рожнівський первинний осередок Української Народної партії</t>
  </si>
  <si>
    <t>Циба Ольга Василівна,</t>
  </si>
  <si>
    <t>Чернігівська обл., Козелецький р., с. Карпилівка, вул. Космонавтів, буд. 86</t>
  </si>
  <si>
    <t>Карпилівський первинний партійний осередок Козелецької районної організації Соціалістичної партії України</t>
  </si>
  <si>
    <t>Булка Володимир Васильович,</t>
  </si>
  <si>
    <t>Чернігівська обл., Козелецький р., с. Сираї, вул. Тетері, буд. 5</t>
  </si>
  <si>
    <t>Сираївський первинний партійний осередок Козелецької районної організації Соціалістичної партії України</t>
  </si>
  <si>
    <t>Криворучко Надія Іванівна,</t>
  </si>
  <si>
    <t>Чернігівська обл., Козелецький р., с. Лихолітки, вул. Набережна, буд. 27</t>
  </si>
  <si>
    <t>Лихолітський первинний партійний осередок Козелецької районної організації Соціалістичної партії України</t>
  </si>
  <si>
    <t>Чайка Галина Миколаївна,</t>
  </si>
  <si>
    <t>16700, Чернігівська обл., Ічнянський р., с. Крупичполе, Богдана Хмельницького,74</t>
  </si>
  <si>
    <t>крупичпільський первинний осередок Української народної партії</t>
  </si>
  <si>
    <t>Дмитрученко Валентина Миколаївна,</t>
  </si>
  <si>
    <t>Чернігівська обл., Ічнянський р., с. Більмачівка, вул.Тихий,11</t>
  </si>
  <si>
    <t>Більмачівський первинний осередок Української Народної партії</t>
  </si>
  <si>
    <t>Цокур Микола олександрович,</t>
  </si>
  <si>
    <t>16700, Чернігівська обл., Ічнянський р., с. Рожнівка,  вул.І Травня,30</t>
  </si>
  <si>
    <t>Рожнівський первинний осередок Селянської партії україни</t>
  </si>
  <si>
    <t>середа віра миколаївна,</t>
  </si>
  <si>
    <t>16700, Чернігівська обл., Ічнянський р., с. Августівка, вул.Жданова,43а</t>
  </si>
  <si>
    <t>Августівський первинний осередок Соціал-демократичної партії України (об'єднаної)</t>
  </si>
  <si>
    <t>Залізна Олександра Миколаївна,</t>
  </si>
  <si>
    <t>16713, Чернігівська обл., Ічнянський р., с. Крупичполе, Богдана Хмельницького,4</t>
  </si>
  <si>
    <t>Крупичпольський первинний осередок Соціал-демократичної партії України (об'єднаної)</t>
  </si>
  <si>
    <t>Горілко Віктор Миколайович,</t>
  </si>
  <si>
    <t>Чернігівська обл., Ічнянський р., м. Ічня, вул. Леніна,52</t>
  </si>
  <si>
    <t>Ічнянська територіальна районна організація "Народний Союз Наша Україна"</t>
  </si>
  <si>
    <t>Селюх Ірина Миколаївна,</t>
  </si>
  <si>
    <t>16750, Чернігівська обл., Ічнянський р., с. Гмирянка, Шевченка,24</t>
  </si>
  <si>
    <t>Гмирянський первинний осередок Соціал-демократичної партії України(об'єднаної)</t>
  </si>
  <si>
    <t>Карпенко Ніна Михайлівна,</t>
  </si>
  <si>
    <t>16727, Чернігівська обл., Ічнянський р., с. Томашівка, Пролетарська,41</t>
  </si>
  <si>
    <t>Томашівський первинний осередок Соціал-демократичної партії України ( об''єднаної)</t>
  </si>
  <si>
    <t>Буряченко Сергій Миколайович,</t>
  </si>
  <si>
    <t>16710, Чернігівська обл., Ічнянський р., с. Івангород, Незалежності,32а</t>
  </si>
  <si>
    <t>Івангородський первинний осередок Соціалістичної партії України</t>
  </si>
  <si>
    <t>Коба тамара Олександрівна,</t>
  </si>
  <si>
    <t>16724, Чернігівська обл., Ічнянський р., с. Бакаївка, Леніна,30</t>
  </si>
  <si>
    <t>Бакаївський первинний осередок Соціалістичної партії України</t>
  </si>
  <si>
    <t>Мартиненко Софія Петрівна,</t>
  </si>
  <si>
    <t>16713, Чернігівська обл., Ічнянський р., с. Крупичполе, БогданаХмельницького,29</t>
  </si>
  <si>
    <t>Крупичпільський  первинний осередок Соціалістичної партії України</t>
  </si>
  <si>
    <t>Клименко Алім Іванович,</t>
  </si>
  <si>
    <t>16740, Чернігівська обл., Ічнянський р., с. Бережівка, Леніна,36</t>
  </si>
  <si>
    <t>Бережівський  первинний осередок Соціалістичної партії України</t>
  </si>
  <si>
    <t>Орел Ганна Микитівна,</t>
  </si>
  <si>
    <t>Чернігівська обл., Козелецький р., с. Одинці, вул. Грищенко, буд. 4</t>
  </si>
  <si>
    <t>Одинцівський первинний осередок Козелецької районної організації політичної партї Всеукраїнського об'єднання "Батьківщина"</t>
  </si>
  <si>
    <t>Любенко Наталія Миколаївна,</t>
  </si>
  <si>
    <t>Чернігівська обл., Козелецький р., с. Данівка, вул. Перемоги, буд. 27</t>
  </si>
  <si>
    <t>Данівський первинний осередок Козелецької районної організації політичної партї Всеукраїнського об'єднання "Батьківщина"</t>
  </si>
  <si>
    <t>Ричок Станіслав Іванович,</t>
  </si>
  <si>
    <t>Чернігівська обл., Козелецький р., смт Козелець, пр. Студентський, буд. 27</t>
  </si>
  <si>
    <t>Козелецька первинна партійна організація Козелецької районної організації Комуністичної партії України</t>
  </si>
  <si>
    <t>Ярмош Лідія Петрівна,</t>
  </si>
  <si>
    <t>Чернігівська обл., Ічнянський р., с. Ступаківка, вул.Ватутіна,1</t>
  </si>
  <si>
    <t>Ступаківський первинний осередок Республіканської партії України</t>
  </si>
  <si>
    <t>Немерич Анатолій Петрович,</t>
  </si>
  <si>
    <t>Чернігівська обл., Ічнянський р., смт Дружба, вул. 40 років Перемоги , 14кв. 34</t>
  </si>
  <si>
    <t>Дружбинський первинний осередок Селянської партії України</t>
  </si>
  <si>
    <t>Зуй Віктор Володимирович,</t>
  </si>
  <si>
    <t>Чернігівська обл., Ічнянський р., с. Іваниця, вул. Братів Мотуренків, 15</t>
  </si>
  <si>
    <t>Іваницький первинний осередок Селянської партії України</t>
  </si>
  <si>
    <t>Хоменко Володимир Іванович,</t>
  </si>
  <si>
    <t>Чернігівська обл., Ічнянський р., с. Іржавець, вул.Гагаріна,31</t>
  </si>
  <si>
    <t>Забарний Олег Володимирович,</t>
  </si>
  <si>
    <t>Чернігівська обл., Ічнянський р., с. Купина, вул. Коцюбинського, 7</t>
  </si>
  <si>
    <t>Купинський первинний осередок Селянської партії України</t>
  </si>
  <si>
    <t>Савченко Віра Іванівна,</t>
  </si>
  <si>
    <t>Чернігівська обл., Ічнянський р., с. Дорогинка, 5,кв.3</t>
  </si>
  <si>
    <t>Дорогінський первинний осередок Української Народної партії</t>
  </si>
  <si>
    <t>Комялов Григорій Давидович,</t>
  </si>
  <si>
    <t>Чернігівська обл., Ічнянський р., м. Ічня, вул. Пушкіна , 10 кв. 12</t>
  </si>
  <si>
    <t>Ічнянська районна організація партії "Єдина Україна"</t>
  </si>
  <si>
    <t>Сєнчик Олександр Васильович,</t>
  </si>
  <si>
    <t>16700, Чернігівська обл., Ічнянський р., м. Ічня, Леніна,23</t>
  </si>
  <si>
    <t>Ічнянська районна організація Народної партії</t>
  </si>
  <si>
    <t>Худайкулов Єркін Раімович,</t>
  </si>
  <si>
    <t>16742, Чернігівська обл., Ічнянський р., сщ Тростянець, Польова,5</t>
  </si>
  <si>
    <t>Ічнянська районна організація Всеукраїнської політичної партії "Братство"</t>
  </si>
  <si>
    <t>Неніч Ірина Станіславівна, Голова</t>
  </si>
  <si>
    <t>16700, Чернігівська обл., Ічнянський р., м. Ічня, Вокзальна,146</t>
  </si>
  <si>
    <t>Ічнянська районна організація партії  "Відродження"</t>
  </si>
  <si>
    <t>Млинець Ольга Володимирівна,</t>
  </si>
  <si>
    <t>16700, Чернігівська обл., Ічнянський р., м. Ічня, Холода,31</t>
  </si>
  <si>
    <t>Ічнянська районна організація Комуністичної партії робітників і селян</t>
  </si>
  <si>
    <t>Коломієць Сергій Миколаєвич,</t>
  </si>
  <si>
    <t>16708, Чернігівська обл., Ічнянський р., с. Гужівка, Олійника,49</t>
  </si>
  <si>
    <t>Гужівський сільський осередок Всеукраїнського об'єднання  "Батьківщина "</t>
  </si>
  <si>
    <t>шевченко Олексій Федорович,</t>
  </si>
  <si>
    <t>16721, Чернігівська обл., Ічнянський р., с. Дорогинка, Комсомольська,12</t>
  </si>
  <si>
    <t>Дорогінський первинний осередок Соціал-демократичної партії України (Об'єднаної)</t>
  </si>
  <si>
    <t>Чуб Олександр Миколайович,</t>
  </si>
  <si>
    <t>16735, Чернігівська обл., Ічнянський р., с. Власівка, Мірошника,7</t>
  </si>
  <si>
    <t>Петрушівський первинний осередок Соціал-демократичної партії України(об'єднаної)</t>
  </si>
  <si>
    <t>Дрофа Надія Олексіївна,</t>
  </si>
  <si>
    <t>16700, Чернігівська обл., Ічнянський р., с. Мартинівка, проліски,6</t>
  </si>
  <si>
    <t>Мартинівський сільський осередок Всеукраїнського об'єднання"Батьківщина"</t>
  </si>
  <si>
    <t>Гальченко Анатолій Олексійович,</t>
  </si>
  <si>
    <t>16700, Чернігівська обл., Ічнянський р., с. Щурівка, Куйбишева,13</t>
  </si>
  <si>
    <t>Щурівський сільський  осередок Всеукраїнського об'єднання " Батьківщина"</t>
  </si>
  <si>
    <t>Костюк Анатолій Миколайович,</t>
  </si>
  <si>
    <t>Чернігівська обл., Ічнянський р., с. Заудайка, Армійська,26Б</t>
  </si>
  <si>
    <t>Заудайський сільський осередок Всеукраїнського об'єднання "Батьківщина"</t>
  </si>
  <si>
    <t>Рудика Ольга григорівна,</t>
  </si>
  <si>
    <t>Чернігівська обл., Ічнянський р., с. Городня, Фрунзе,25</t>
  </si>
  <si>
    <t>Городнянський сільський осередок Всеукраїнського об'єднання "Батьківщина"</t>
  </si>
  <si>
    <t>Номер свідоцтва</t>
  </si>
  <si>
    <t>Керівник</t>
  </si>
  <si>
    <t>Місцезнаходження</t>
  </si>
  <si>
    <t>Найменування</t>
  </si>
  <si>
    <t xml:space="preserve">Дата реєстрації </t>
  </si>
  <si>
    <t>Реєстраційний номер запису</t>
  </si>
  <si>
    <t>№</t>
  </si>
  <si>
    <t>Шемендюк Олена Володимирівна</t>
  </si>
  <si>
    <t>Кашина Катерина Трофимівна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</si>
  <si>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</si>
  <si>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Василенко Микола Олександрович</t>
  </si>
  <si>
    <t>Іванець Маргарита Юріївна, Голова</t>
  </si>
  <si>
    <t>Литвиненко Валентина Михайлівна, Голова</t>
  </si>
  <si>
    <t>Давиденко Олександр Миколайович</t>
  </si>
  <si>
    <t>Русак Вячеслав Іванович, Голова</t>
  </si>
  <si>
    <t>Грабовський Олександр Володимирович</t>
  </si>
  <si>
    <t>Радібеда Валерій Васильович, голова</t>
  </si>
  <si>
    <t>Малик Василь Іванович, Голова, Член ради</t>
  </si>
  <si>
    <t>Солошин Сергій Вікторович, Голова, член ради</t>
  </si>
  <si>
    <t>Жир Сергій Васильович</t>
  </si>
  <si>
    <t>Булах Микола Віталійович, Голова</t>
  </si>
  <si>
    <t>Лазоренко Наталія Миколаївна, Голова організації, член Ради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</si>
</sst>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49" fontId="0" fillId="0" borderId="1" xfId="0" applyNumberFormat="1" applyBorder="1"/>
    <xf numFmtId="49" fontId="0" fillId="0" borderId="2" xfId="0" applyNumberFormat="1" applyBorder="1"/>
    <xf numFmtId="14" fontId="0" fillId="0" borderId="2" xfId="0" applyNumberFormat="1" applyBorder="1"/>
    <xf numFmtId="0" fontId="0" fillId="0" borderId="2" xfId="0" applyBorder="1"/>
    <xf numFmtId="0" fontId="0" fillId="2" borderId="3" xfId="0" applyFill="1" applyBorder="1"/>
    <xf numFmtId="49" fontId="0" fillId="2" borderId="1" xfId="0" applyNumberFormat="1" applyFill="1" applyBorder="1"/>
    <xf numFmtId="49" fontId="0" fillId="2" borderId="2" xfId="0" applyNumberFormat="1" applyFill="1" applyBorder="1"/>
    <xf numFmtId="14" fontId="0" fillId="2" borderId="2" xfId="0" applyNumberFormat="1" applyFill="1" applyBorder="1"/>
    <xf numFmtId="0" fontId="0" fillId="2" borderId="2" xfId="0" applyFill="1" applyBorder="1"/>
    <xf numFmtId="0" fontId="1" fillId="3" borderId="2" xfId="0" applyFont="1" applyFill="1" applyBorder="1"/>
    <xf numFmtId="0" fontId="1" fillId="3" borderId="3" xfId="0" applyFont="1" applyFill="1" applyBorder="1"/>
    <xf numFmtId="0" fontId="0" fillId="4" borderId="3" xfId="0" applyFont="1" applyFill="1" applyBorder="1"/>
    <xf numFmtId="0" fontId="0" fillId="4" borderId="2" xfId="0" applyFont="1" applyFill="1" applyBorder="1"/>
    <xf numFmtId="14" fontId="0" fillId="4" borderId="2" xfId="0" applyNumberFormat="1" applyFont="1" applyFill="1" applyBorder="1"/>
    <xf numFmtId="49" fontId="0" fillId="4" borderId="2" xfId="0" applyNumberFormat="1" applyFont="1" applyFill="1" applyBorder="1"/>
    <xf numFmtId="49" fontId="0" fillId="4" borderId="1" xfId="0" applyNumberFormat="1" applyFont="1" applyFill="1" applyBorder="1"/>
    <xf numFmtId="0" fontId="0" fillId="5" borderId="2" xfId="0" applyFont="1" applyFill="1" applyBorder="1"/>
    <xf numFmtId="14" fontId="0" fillId="5" borderId="2" xfId="0" applyNumberFormat="1" applyFont="1" applyFill="1" applyBorder="1"/>
    <xf numFmtId="49" fontId="0" fillId="5" borderId="2" xfId="0" applyNumberFormat="1" applyFont="1" applyFill="1" applyBorder="1"/>
    <xf numFmtId="49" fontId="0" fillId="5" borderId="1" xfId="0" applyNumberFormat="1" applyFont="1" applyFill="1" applyBorder="1"/>
    <xf numFmtId="14" fontId="0" fillId="2" borderId="5" xfId="0" applyNumberFormat="1" applyFill="1" applyBorder="1"/>
    <xf numFmtId="49" fontId="0" fillId="2" borderId="5" xfId="0" applyNumberFormat="1" applyFill="1" applyBorder="1"/>
    <xf numFmtId="49" fontId="0" fillId="2" borderId="6" xfId="0" applyNumberFormat="1" applyFill="1" applyBorder="1"/>
    <xf numFmtId="14" fontId="0" fillId="0" borderId="5" xfId="0" applyNumberFormat="1" applyBorder="1"/>
    <xf numFmtId="49" fontId="0" fillId="0" borderId="5" xfId="0" applyNumberFormat="1" applyBorder="1"/>
    <xf numFmtId="49" fontId="0" fillId="0" borderId="6" xfId="0" applyNumberFormat="1" applyBorder="1"/>
    <xf numFmtId="0" fontId="1" fillId="3" borderId="7" xfId="0" applyFont="1" applyFill="1" applyBorder="1"/>
    <xf numFmtId="0" fontId="1" fillId="3" borderId="8" xfId="0" applyFont="1" applyFill="1" applyBorder="1"/>
    <xf numFmtId="14" fontId="0" fillId="2" borderId="7" xfId="0" applyNumberFormat="1" applyFill="1" applyBorder="1"/>
    <xf numFmtId="49" fontId="0" fillId="2" borderId="7" xfId="0" applyNumberFormat="1" applyFill="1" applyBorder="1"/>
    <xf numFmtId="49" fontId="0" fillId="2" borderId="8" xfId="0" applyNumberFormat="1" applyFill="1" applyBorder="1"/>
    <xf numFmtId="14" fontId="0" fillId="0" borderId="7" xfId="0" applyNumberFormat="1" applyBorder="1"/>
    <xf numFmtId="49" fontId="0" fillId="0" borderId="7" xfId="0" applyNumberFormat="1" applyBorder="1"/>
    <xf numFmtId="49" fontId="0" fillId="0" borderId="8" xfId="0" applyNumberFormat="1" applyBorder="1"/>
    <xf numFmtId="14" fontId="0" fillId="2" borderId="0" xfId="0" applyNumberFormat="1" applyFill="1" applyBorder="1"/>
    <xf numFmtId="49" fontId="0" fillId="2" borderId="0" xfId="0" applyNumberFormat="1" applyFill="1" applyBorder="1"/>
    <xf numFmtId="49" fontId="0" fillId="2" borderId="9" xfId="0" applyNumberFormat="1" applyFill="1" applyBorder="1"/>
    <xf numFmtId="14" fontId="0" fillId="0" borderId="0" xfId="0" applyNumberFormat="1" applyBorder="1"/>
    <xf numFmtId="49" fontId="0" fillId="0" borderId="0" xfId="0" applyNumberFormat="1" applyBorder="1"/>
    <xf numFmtId="49" fontId="0" fillId="0" borderId="9" xfId="0" applyNumberFormat="1" applyBorder="1"/>
    <xf numFmtId="0" fontId="1" fillId="3" borderId="4" xfId="0" applyFont="1" applyFill="1" applyBorder="1" applyAlignment="1">
      <alignment wrapText="1"/>
    </xf>
    <xf numFmtId="14" fontId="0" fillId="0" borderId="4" xfId="0" applyNumberFormat="1" applyBorder="1" applyAlignment="1">
      <alignment wrapText="1"/>
    </xf>
    <xf numFmtId="49" fontId="0" fillId="0" borderId="4" xfId="0" applyNumberFormat="1" applyBorder="1" applyAlignment="1">
      <alignment wrapText="1"/>
    </xf>
    <xf numFmtId="14" fontId="0" fillId="2" borderId="4" xfId="0" applyNumberFormat="1" applyFill="1" applyBorder="1" applyAlignment="1">
      <alignment wrapText="1"/>
    </xf>
    <xf numFmtId="49" fontId="0" fillId="2" borderId="4" xfId="0" applyNumberFormat="1" applyFill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G10039"/>
  <sheetViews>
    <sheetView tabSelected="1" topLeftCell="C7958" zoomScale="85" zoomScaleNormal="85" workbookViewId="0">
      <selection activeCell="D8906" sqref="D8906"/>
    </sheetView>
  </sheetViews>
  <sheetFormatPr defaultRowHeight="15"/>
  <cols>
    <col min="1" max="1" width="12" hidden="1" customWidth="1"/>
    <col min="2" max="2" width="14.140625" hidden="1" customWidth="1"/>
    <col min="3" max="3" width="11" customWidth="1"/>
    <col min="4" max="4" width="102.7109375" customWidth="1"/>
    <col min="5" max="5" width="57" customWidth="1"/>
    <col min="6" max="6" width="56.42578125" customWidth="1"/>
    <col min="7" max="7" width="17.42578125" customWidth="1"/>
  </cols>
  <sheetData>
    <row r="1" spans="1:7" ht="30">
      <c r="A1" s="11" t="s">
        <v>29487</v>
      </c>
      <c r="B1" s="10" t="s">
        <v>29486</v>
      </c>
      <c r="C1" s="41" t="s">
        <v>29485</v>
      </c>
      <c r="D1" s="41" t="s">
        <v>29484</v>
      </c>
      <c r="E1" s="41" t="s">
        <v>29483</v>
      </c>
      <c r="F1" s="41" t="s">
        <v>29482</v>
      </c>
      <c r="G1" s="41" t="s">
        <v>29481</v>
      </c>
    </row>
    <row r="2" spans="1:7" hidden="1">
      <c r="A2" s="11" t="s">
        <v>29487</v>
      </c>
      <c r="B2" s="10" t="s">
        <v>29486</v>
      </c>
      <c r="C2" s="27" t="s">
        <v>29485</v>
      </c>
      <c r="D2" s="27" t="s">
        <v>29484</v>
      </c>
      <c r="E2" s="27" t="s">
        <v>29483</v>
      </c>
      <c r="F2" s="27" t="s">
        <v>29482</v>
      </c>
      <c r="G2" s="28" t="s">
        <v>29481</v>
      </c>
    </row>
    <row r="3" spans="1:7" hidden="1">
      <c r="A3" s="5">
        <v>1</v>
      </c>
      <c r="B3" s="4">
        <v>5134</v>
      </c>
      <c r="C3" s="3">
        <v>38174</v>
      </c>
      <c r="D3" s="2" t="s">
        <v>29480</v>
      </c>
      <c r="E3" s="2" t="s">
        <v>29479</v>
      </c>
      <c r="F3" s="2" t="s">
        <v>29478</v>
      </c>
      <c r="G3" s="1" t="s">
        <v>7227</v>
      </c>
    </row>
    <row r="4" spans="1:7" hidden="1">
      <c r="A4" s="5">
        <f>SUM(A3+1)</f>
        <v>2</v>
      </c>
      <c r="B4" s="9">
        <v>5157</v>
      </c>
      <c r="C4" s="8">
        <v>38174</v>
      </c>
      <c r="D4" s="7" t="s">
        <v>29477</v>
      </c>
      <c r="E4" s="7" t="s">
        <v>29476</v>
      </c>
      <c r="F4" s="7" t="s">
        <v>29475</v>
      </c>
      <c r="G4" s="6" t="s">
        <v>11413</v>
      </c>
    </row>
    <row r="5" spans="1:7" hidden="1">
      <c r="A5" s="5">
        <f t="shared" ref="A5:A66" si="0">SUM(A4+1)</f>
        <v>3</v>
      </c>
      <c r="B5" s="4">
        <v>5234</v>
      </c>
      <c r="C5" s="3">
        <v>38174</v>
      </c>
      <c r="D5" s="2" t="s">
        <v>29474</v>
      </c>
      <c r="E5" s="2" t="s">
        <v>29473</v>
      </c>
      <c r="F5" s="2" t="s">
        <v>29472</v>
      </c>
      <c r="G5" s="1" t="s">
        <v>11632</v>
      </c>
    </row>
    <row r="6" spans="1:7" hidden="1">
      <c r="A6" s="5">
        <f t="shared" si="0"/>
        <v>4</v>
      </c>
      <c r="B6" s="4">
        <v>5279</v>
      </c>
      <c r="C6" s="3">
        <v>38175</v>
      </c>
      <c r="D6" s="2" t="s">
        <v>29471</v>
      </c>
      <c r="E6" s="2" t="s">
        <v>29470</v>
      </c>
      <c r="F6" s="2" t="s">
        <v>29469</v>
      </c>
      <c r="G6" s="1" t="s">
        <v>11618</v>
      </c>
    </row>
    <row r="7" spans="1:7" hidden="1">
      <c r="A7" s="5">
        <f t="shared" si="0"/>
        <v>5</v>
      </c>
      <c r="B7" s="4">
        <v>5421</v>
      </c>
      <c r="C7" s="3">
        <v>38125</v>
      </c>
      <c r="D7" s="2" t="s">
        <v>29468</v>
      </c>
      <c r="E7" s="2" t="s">
        <v>29467</v>
      </c>
      <c r="F7" s="2" t="s">
        <v>29466</v>
      </c>
      <c r="G7" s="1" t="s">
        <v>11695</v>
      </c>
    </row>
    <row r="8" spans="1:7" hidden="1">
      <c r="A8" s="5">
        <f t="shared" si="0"/>
        <v>6</v>
      </c>
      <c r="B8" s="9">
        <v>5426</v>
      </c>
      <c r="C8" s="8">
        <v>38125</v>
      </c>
      <c r="D8" s="7" t="s">
        <v>29465</v>
      </c>
      <c r="E8" s="7" t="s">
        <v>29464</v>
      </c>
      <c r="F8" s="7" t="s">
        <v>29463</v>
      </c>
      <c r="G8" s="6" t="s">
        <v>7594</v>
      </c>
    </row>
    <row r="9" spans="1:7" hidden="1">
      <c r="A9" s="5">
        <f t="shared" si="0"/>
        <v>7</v>
      </c>
      <c r="B9" s="4">
        <v>5430</v>
      </c>
      <c r="C9" s="3">
        <v>38175</v>
      </c>
      <c r="D9" s="2" t="s">
        <v>29462</v>
      </c>
      <c r="E9" s="2" t="s">
        <v>29461</v>
      </c>
      <c r="F9" s="2" t="s">
        <v>29460</v>
      </c>
      <c r="G9" s="1" t="s">
        <v>12020</v>
      </c>
    </row>
    <row r="10" spans="1:7" hidden="1">
      <c r="A10" s="5">
        <f t="shared" si="0"/>
        <v>8</v>
      </c>
      <c r="B10" s="9">
        <v>5444</v>
      </c>
      <c r="C10" s="8">
        <v>38177</v>
      </c>
      <c r="D10" s="7" t="s">
        <v>29459</v>
      </c>
      <c r="E10" s="7" t="s">
        <v>29458</v>
      </c>
      <c r="F10" s="7" t="s">
        <v>29457</v>
      </c>
      <c r="G10" s="6" t="s">
        <v>12028</v>
      </c>
    </row>
    <row r="11" spans="1:7" hidden="1">
      <c r="A11" s="5">
        <f>SUM(8+1)</f>
        <v>9</v>
      </c>
      <c r="B11" s="4">
        <v>5459</v>
      </c>
      <c r="C11" s="3">
        <v>38187</v>
      </c>
      <c r="D11" s="2" t="s">
        <v>29456</v>
      </c>
      <c r="E11" s="2" t="s">
        <v>29455</v>
      </c>
      <c r="F11" s="2" t="s">
        <v>29454</v>
      </c>
      <c r="G11" s="1" t="s">
        <v>6032</v>
      </c>
    </row>
    <row r="12" spans="1:7" hidden="1">
      <c r="A12" s="5">
        <f t="shared" si="0"/>
        <v>10</v>
      </c>
      <c r="B12" s="4">
        <v>5485</v>
      </c>
      <c r="C12" s="3">
        <v>38300</v>
      </c>
      <c r="D12" s="2" t="s">
        <v>29453</v>
      </c>
      <c r="E12" s="2" t="s">
        <v>29452</v>
      </c>
      <c r="F12" s="2" t="s">
        <v>29451</v>
      </c>
      <c r="G12" s="1" t="s">
        <v>5091</v>
      </c>
    </row>
    <row r="13" spans="1:7" hidden="1">
      <c r="A13" s="5">
        <f t="shared" si="0"/>
        <v>11</v>
      </c>
      <c r="B13" s="9">
        <v>5523</v>
      </c>
      <c r="C13" s="8">
        <v>38307</v>
      </c>
      <c r="D13" s="7" t="s">
        <v>29450</v>
      </c>
      <c r="E13" s="7" t="s">
        <v>29449</v>
      </c>
      <c r="F13" s="7" t="s">
        <v>29448</v>
      </c>
      <c r="G13" s="6" t="s">
        <v>4926</v>
      </c>
    </row>
    <row r="14" spans="1:7" hidden="1">
      <c r="A14" s="5">
        <f t="shared" si="0"/>
        <v>12</v>
      </c>
      <c r="B14" s="4">
        <v>5610</v>
      </c>
      <c r="C14" s="3">
        <v>38400</v>
      </c>
      <c r="D14" s="2" t="s">
        <v>29447</v>
      </c>
      <c r="E14" s="2" t="s">
        <v>29446</v>
      </c>
      <c r="F14" s="2" t="s">
        <v>29445</v>
      </c>
      <c r="G14" s="1" t="s">
        <v>4283</v>
      </c>
    </row>
    <row r="15" spans="1:7" hidden="1">
      <c r="A15" s="5">
        <f t="shared" si="0"/>
        <v>13</v>
      </c>
      <c r="B15" s="9">
        <v>5631</v>
      </c>
      <c r="C15" s="8">
        <v>38537</v>
      </c>
      <c r="D15" s="7" t="s">
        <v>29444</v>
      </c>
      <c r="E15" s="7" t="s">
        <v>29443</v>
      </c>
      <c r="F15" s="7" t="s">
        <v>29442</v>
      </c>
      <c r="G15" s="6" t="s">
        <v>3736</v>
      </c>
    </row>
    <row r="16" spans="1:7" hidden="1">
      <c r="A16" s="5">
        <f t="shared" si="0"/>
        <v>14</v>
      </c>
      <c r="B16" s="4">
        <v>5641</v>
      </c>
      <c r="C16" s="3">
        <v>38397</v>
      </c>
      <c r="D16" s="2" t="s">
        <v>29441</v>
      </c>
      <c r="E16" s="2" t="s">
        <v>29440</v>
      </c>
      <c r="F16" s="2" t="s">
        <v>29439</v>
      </c>
      <c r="G16" s="1" t="s">
        <v>4386</v>
      </c>
    </row>
    <row r="17" spans="1:7" hidden="1">
      <c r="A17" s="5">
        <f t="shared" si="0"/>
        <v>15</v>
      </c>
      <c r="B17" s="9">
        <v>5668</v>
      </c>
      <c r="C17" s="8">
        <v>38537</v>
      </c>
      <c r="D17" s="7" t="s">
        <v>12085</v>
      </c>
      <c r="E17" s="7" t="s">
        <v>29438</v>
      </c>
      <c r="F17" s="7" t="s">
        <v>29437</v>
      </c>
      <c r="G17" s="6" t="s">
        <v>3732</v>
      </c>
    </row>
    <row r="18" spans="1:7" hidden="1">
      <c r="A18" s="5">
        <f t="shared" si="0"/>
        <v>16</v>
      </c>
      <c r="B18" s="4">
        <v>5768</v>
      </c>
      <c r="C18" s="3">
        <v>38397</v>
      </c>
      <c r="D18" s="2" t="s">
        <v>29436</v>
      </c>
      <c r="E18" s="2" t="s">
        <v>29435</v>
      </c>
      <c r="F18" s="2" t="s">
        <v>29434</v>
      </c>
      <c r="G18" s="1" t="s">
        <v>4608</v>
      </c>
    </row>
    <row r="19" spans="1:7" hidden="1">
      <c r="A19" s="5">
        <f t="shared" si="0"/>
        <v>17</v>
      </c>
      <c r="B19" s="9">
        <v>5831</v>
      </c>
      <c r="C19" s="8">
        <v>38397</v>
      </c>
      <c r="D19" s="7" t="s">
        <v>29433</v>
      </c>
      <c r="E19" s="7" t="s">
        <v>29432</v>
      </c>
      <c r="F19" s="7" t="s">
        <v>29431</v>
      </c>
      <c r="G19" s="6" t="s">
        <v>4810</v>
      </c>
    </row>
    <row r="20" spans="1:7" hidden="1">
      <c r="A20" s="5">
        <f t="shared" si="0"/>
        <v>18</v>
      </c>
      <c r="B20" s="4">
        <v>5850</v>
      </c>
      <c r="C20" s="3">
        <v>38552</v>
      </c>
      <c r="D20" s="2" t="s">
        <v>29430</v>
      </c>
      <c r="E20" s="2" t="s">
        <v>29429</v>
      </c>
      <c r="F20" s="2" t="s">
        <v>29428</v>
      </c>
      <c r="G20" s="1" t="s">
        <v>3197</v>
      </c>
    </row>
    <row r="21" spans="1:7" hidden="1">
      <c r="A21" s="5">
        <f t="shared" si="0"/>
        <v>19</v>
      </c>
      <c r="B21" s="9">
        <v>5889</v>
      </c>
      <c r="C21" s="8">
        <v>38426</v>
      </c>
      <c r="D21" s="7" t="s">
        <v>29427</v>
      </c>
      <c r="E21" s="7" t="s">
        <v>29426</v>
      </c>
      <c r="F21" s="7" t="s">
        <v>29425</v>
      </c>
      <c r="G21" s="6" t="s">
        <v>4234</v>
      </c>
    </row>
    <row r="22" spans="1:7" hidden="1">
      <c r="A22" s="5">
        <f t="shared" si="0"/>
        <v>20</v>
      </c>
      <c r="B22" s="4">
        <v>5920</v>
      </c>
      <c r="C22" s="3">
        <v>38426</v>
      </c>
      <c r="D22" s="2" t="s">
        <v>29424</v>
      </c>
      <c r="E22" s="2" t="s">
        <v>29423</v>
      </c>
      <c r="F22" s="2" t="s">
        <v>29422</v>
      </c>
      <c r="G22" s="1" t="s">
        <v>4238</v>
      </c>
    </row>
    <row r="23" spans="1:7" hidden="1">
      <c r="A23" s="5">
        <f t="shared" si="0"/>
        <v>21</v>
      </c>
      <c r="B23" s="9">
        <v>5950</v>
      </c>
      <c r="C23" s="8">
        <v>38426</v>
      </c>
      <c r="D23" s="7" t="s">
        <v>29421</v>
      </c>
      <c r="E23" s="7" t="s">
        <v>29420</v>
      </c>
      <c r="F23" s="7" t="s">
        <v>29419</v>
      </c>
      <c r="G23" s="6" t="s">
        <v>4258</v>
      </c>
    </row>
    <row r="24" spans="1:7" hidden="1">
      <c r="A24" s="5">
        <f t="shared" si="0"/>
        <v>22</v>
      </c>
      <c r="B24" s="4">
        <v>5959</v>
      </c>
      <c r="C24" s="3">
        <v>38408</v>
      </c>
      <c r="D24" s="2" t="s">
        <v>29418</v>
      </c>
      <c r="E24" s="2" t="s">
        <v>29417</v>
      </c>
      <c r="F24" s="2" t="s">
        <v>29416</v>
      </c>
      <c r="G24" s="1" t="s">
        <v>4234</v>
      </c>
    </row>
    <row r="25" spans="1:7" hidden="1">
      <c r="A25" s="5">
        <f t="shared" si="0"/>
        <v>23</v>
      </c>
      <c r="B25" s="9">
        <v>5992</v>
      </c>
      <c r="C25" s="8">
        <v>38408</v>
      </c>
      <c r="D25" s="7" t="s">
        <v>29415</v>
      </c>
      <c r="E25" s="7" t="s">
        <v>29414</v>
      </c>
      <c r="F25" s="7" t="s">
        <v>29413</v>
      </c>
      <c r="G25" s="6" t="s">
        <v>4170</v>
      </c>
    </row>
    <row r="26" spans="1:7" hidden="1">
      <c r="A26" s="5">
        <f t="shared" si="0"/>
        <v>24</v>
      </c>
      <c r="B26" s="4">
        <v>6014</v>
      </c>
      <c r="C26" s="3">
        <v>38408</v>
      </c>
      <c r="D26" s="2" t="s">
        <v>29412</v>
      </c>
      <c r="E26" s="2" t="s">
        <v>29411</v>
      </c>
      <c r="F26" s="2" t="s">
        <v>29410</v>
      </c>
      <c r="G26" s="1" t="s">
        <v>4166</v>
      </c>
    </row>
    <row r="27" spans="1:7" hidden="1">
      <c r="A27" s="5">
        <f t="shared" si="0"/>
        <v>25</v>
      </c>
      <c r="B27" s="9">
        <v>6034</v>
      </c>
      <c r="C27" s="8">
        <v>38408</v>
      </c>
      <c r="D27" s="7" t="s">
        <v>29409</v>
      </c>
      <c r="E27" s="7" t="s">
        <v>29408</v>
      </c>
      <c r="F27" s="7" t="s">
        <v>29407</v>
      </c>
      <c r="G27" s="6" t="s">
        <v>4097</v>
      </c>
    </row>
    <row r="28" spans="1:7" hidden="1">
      <c r="A28" s="5">
        <f t="shared" si="0"/>
        <v>26</v>
      </c>
      <c r="B28" s="4">
        <v>6072</v>
      </c>
      <c r="C28" s="3">
        <v>38414</v>
      </c>
      <c r="D28" s="2" t="s">
        <v>29406</v>
      </c>
      <c r="E28" s="2" t="s">
        <v>29405</v>
      </c>
      <c r="F28" s="2" t="s">
        <v>29404</v>
      </c>
      <c r="G28" s="1" t="s">
        <v>4090</v>
      </c>
    </row>
    <row r="29" spans="1:7" hidden="1">
      <c r="A29" s="5">
        <f t="shared" si="0"/>
        <v>27</v>
      </c>
      <c r="B29" s="9">
        <v>6101</v>
      </c>
      <c r="C29" s="8">
        <v>38414</v>
      </c>
      <c r="D29" s="7" t="s">
        <v>29403</v>
      </c>
      <c r="E29" s="7" t="s">
        <v>29402</v>
      </c>
      <c r="F29" s="7" t="s">
        <v>29401</v>
      </c>
      <c r="G29" s="6" t="s">
        <v>4093</v>
      </c>
    </row>
    <row r="30" spans="1:7" hidden="1">
      <c r="A30" s="5">
        <f t="shared" si="0"/>
        <v>28</v>
      </c>
      <c r="B30" s="4">
        <v>6114</v>
      </c>
      <c r="C30" s="3">
        <v>38537</v>
      </c>
      <c r="D30" s="2" t="s">
        <v>29400</v>
      </c>
      <c r="E30" s="2" t="s">
        <v>29399</v>
      </c>
      <c r="F30" s="2" t="s">
        <v>29398</v>
      </c>
      <c r="G30" s="1" t="s">
        <v>4999</v>
      </c>
    </row>
    <row r="31" spans="1:7" hidden="1">
      <c r="A31" s="5">
        <f t="shared" si="0"/>
        <v>29</v>
      </c>
      <c r="B31" s="9">
        <v>6121</v>
      </c>
      <c r="C31" s="8">
        <v>38414</v>
      </c>
      <c r="D31" s="7" t="s">
        <v>29397</v>
      </c>
      <c r="E31" s="7" t="s">
        <v>29396</v>
      </c>
      <c r="F31" s="7" t="s">
        <v>29395</v>
      </c>
      <c r="G31" s="6" t="s">
        <v>4032</v>
      </c>
    </row>
    <row r="32" spans="1:7" hidden="1">
      <c r="A32" s="5">
        <f t="shared" si="0"/>
        <v>30</v>
      </c>
      <c r="B32" s="4">
        <v>6129</v>
      </c>
      <c r="C32" s="3">
        <v>38414</v>
      </c>
      <c r="D32" s="2" t="s">
        <v>29394</v>
      </c>
      <c r="E32" s="2" t="s">
        <v>29393</v>
      </c>
      <c r="F32" s="2" t="s">
        <v>29392</v>
      </c>
      <c r="G32" s="1" t="s">
        <v>4002</v>
      </c>
    </row>
    <row r="33" spans="1:7" hidden="1">
      <c r="A33" s="5">
        <f t="shared" si="0"/>
        <v>31</v>
      </c>
      <c r="B33" s="9">
        <v>6138</v>
      </c>
      <c r="C33" s="8">
        <v>38421</v>
      </c>
      <c r="D33" s="7" t="s">
        <v>29391</v>
      </c>
      <c r="E33" s="7" t="s">
        <v>29390</v>
      </c>
      <c r="F33" s="7" t="s">
        <v>29389</v>
      </c>
      <c r="G33" s="6" t="s">
        <v>3998</v>
      </c>
    </row>
    <row r="34" spans="1:7" hidden="1">
      <c r="A34" s="5">
        <f t="shared" si="0"/>
        <v>32</v>
      </c>
      <c r="B34" s="4">
        <v>6144</v>
      </c>
      <c r="C34" s="3">
        <v>38534</v>
      </c>
      <c r="D34" s="2" t="s">
        <v>29388</v>
      </c>
      <c r="E34" s="2" t="s">
        <v>29387</v>
      </c>
      <c r="F34" s="2" t="s">
        <v>29386</v>
      </c>
      <c r="G34" s="1" t="s">
        <v>5778</v>
      </c>
    </row>
    <row r="35" spans="1:7" hidden="1">
      <c r="A35" s="5">
        <f t="shared" si="0"/>
        <v>33</v>
      </c>
      <c r="B35" s="9">
        <v>6149</v>
      </c>
      <c r="C35" s="8">
        <v>38639</v>
      </c>
      <c r="D35" s="7" t="s">
        <v>29385</v>
      </c>
      <c r="E35" s="7" t="s">
        <v>29384</v>
      </c>
      <c r="F35" s="7" t="s">
        <v>29383</v>
      </c>
      <c r="G35" s="6"/>
    </row>
    <row r="36" spans="1:7" hidden="1">
      <c r="A36" s="5">
        <f t="shared" si="0"/>
        <v>34</v>
      </c>
      <c r="B36" s="4">
        <v>6150</v>
      </c>
      <c r="C36" s="3">
        <v>38408</v>
      </c>
      <c r="D36" s="2" t="s">
        <v>29382</v>
      </c>
      <c r="E36" s="2" t="s">
        <v>29381</v>
      </c>
      <c r="F36" s="2" t="s">
        <v>29380</v>
      </c>
      <c r="G36" s="1" t="s">
        <v>4386</v>
      </c>
    </row>
    <row r="37" spans="1:7" hidden="1">
      <c r="A37" s="5">
        <f t="shared" si="0"/>
        <v>35</v>
      </c>
      <c r="B37" s="9">
        <v>6159</v>
      </c>
      <c r="C37" s="8">
        <v>38408</v>
      </c>
      <c r="D37" s="7" t="s">
        <v>29379</v>
      </c>
      <c r="E37" s="7" t="s">
        <v>29378</v>
      </c>
      <c r="F37" s="7" t="s">
        <v>29377</v>
      </c>
      <c r="G37" s="6" t="s">
        <v>4608</v>
      </c>
    </row>
    <row r="38" spans="1:7" hidden="1">
      <c r="A38" s="5">
        <f t="shared" si="0"/>
        <v>36</v>
      </c>
      <c r="B38" s="4">
        <v>6166</v>
      </c>
      <c r="C38" s="3">
        <v>38408</v>
      </c>
      <c r="D38" s="2" t="s">
        <v>29376</v>
      </c>
      <c r="E38" s="2" t="s">
        <v>29375</v>
      </c>
      <c r="F38" s="2" t="s">
        <v>29374</v>
      </c>
      <c r="G38" s="1" t="s">
        <v>4926</v>
      </c>
    </row>
    <row r="39" spans="1:7" hidden="1">
      <c r="A39" s="5">
        <f t="shared" si="0"/>
        <v>37</v>
      </c>
      <c r="B39" s="9">
        <v>6169</v>
      </c>
      <c r="C39" s="8">
        <v>38534</v>
      </c>
      <c r="D39" s="7" t="s">
        <v>29373</v>
      </c>
      <c r="E39" s="7" t="s">
        <v>29372</v>
      </c>
      <c r="F39" s="7" t="s">
        <v>29371</v>
      </c>
      <c r="G39" s="6" t="s">
        <v>5658</v>
      </c>
    </row>
    <row r="40" spans="1:7" hidden="1">
      <c r="A40" s="5">
        <f t="shared" si="0"/>
        <v>38</v>
      </c>
      <c r="B40" s="4">
        <v>6174</v>
      </c>
      <c r="C40" s="3">
        <v>38623</v>
      </c>
      <c r="D40" s="2" t="s">
        <v>29370</v>
      </c>
      <c r="E40" s="2" t="s">
        <v>29369</v>
      </c>
      <c r="F40" s="2" t="s">
        <v>29368</v>
      </c>
      <c r="G40" s="1"/>
    </row>
    <row r="41" spans="1:7" hidden="1">
      <c r="A41" s="5">
        <f t="shared" si="0"/>
        <v>39</v>
      </c>
      <c r="B41" s="9">
        <v>6175</v>
      </c>
      <c r="C41" s="8">
        <v>38408</v>
      </c>
      <c r="D41" s="7" t="s">
        <v>29367</v>
      </c>
      <c r="E41" s="7" t="s">
        <v>29366</v>
      </c>
      <c r="F41" s="7" t="s">
        <v>29365</v>
      </c>
      <c r="G41" s="6" t="s">
        <v>5091</v>
      </c>
    </row>
    <row r="42" spans="1:7" hidden="1">
      <c r="A42" s="5">
        <f t="shared" si="0"/>
        <v>40</v>
      </c>
      <c r="B42" s="4">
        <v>6180</v>
      </c>
      <c r="C42" s="3">
        <v>38534</v>
      </c>
      <c r="D42" s="2" t="s">
        <v>29364</v>
      </c>
      <c r="E42" s="2" t="s">
        <v>29363</v>
      </c>
      <c r="F42" s="2" t="s">
        <v>29362</v>
      </c>
      <c r="G42" s="1" t="s">
        <v>5095</v>
      </c>
    </row>
    <row r="43" spans="1:7" hidden="1">
      <c r="A43" s="5">
        <f t="shared" si="0"/>
        <v>41</v>
      </c>
      <c r="B43" s="9">
        <v>6194</v>
      </c>
      <c r="C43" s="8">
        <v>38623</v>
      </c>
      <c r="D43" s="7" t="s">
        <v>29361</v>
      </c>
      <c r="E43" s="7" t="s">
        <v>29360</v>
      </c>
      <c r="F43" s="7" t="s">
        <v>29359</v>
      </c>
      <c r="G43" s="6"/>
    </row>
    <row r="44" spans="1:7" hidden="1">
      <c r="A44" s="5">
        <f t="shared" si="0"/>
        <v>42</v>
      </c>
      <c r="B44" s="4">
        <v>6206</v>
      </c>
      <c r="C44" s="3">
        <v>38400</v>
      </c>
      <c r="D44" s="2" t="s">
        <v>29358</v>
      </c>
      <c r="E44" s="2" t="s">
        <v>29357</v>
      </c>
      <c r="F44" s="2" t="s">
        <v>29113</v>
      </c>
      <c r="G44" s="1" t="s">
        <v>4258</v>
      </c>
    </row>
    <row r="45" spans="1:7" hidden="1">
      <c r="A45" s="5">
        <f t="shared" si="0"/>
        <v>43</v>
      </c>
      <c r="B45" s="9">
        <v>6210</v>
      </c>
      <c r="C45" s="8">
        <v>38404</v>
      </c>
      <c r="D45" s="7" t="s">
        <v>29356</v>
      </c>
      <c r="E45" s="7" t="s">
        <v>29355</v>
      </c>
      <c r="F45" s="7" t="s">
        <v>29354</v>
      </c>
      <c r="G45" s="6" t="s">
        <v>5587</v>
      </c>
    </row>
    <row r="46" spans="1:7" hidden="1">
      <c r="A46" s="5">
        <f t="shared" si="0"/>
        <v>44</v>
      </c>
      <c r="B46" s="4">
        <v>6213</v>
      </c>
      <c r="C46" s="3">
        <v>38593</v>
      </c>
      <c r="D46" s="2" t="s">
        <v>29353</v>
      </c>
      <c r="E46" s="2" t="s">
        <v>29352</v>
      </c>
      <c r="F46" s="2" t="s">
        <v>29351</v>
      </c>
      <c r="G46" s="1"/>
    </row>
    <row r="47" spans="1:7" hidden="1">
      <c r="A47" s="5">
        <f t="shared" si="0"/>
        <v>45</v>
      </c>
      <c r="B47" s="9">
        <v>6227</v>
      </c>
      <c r="C47" s="8">
        <v>38400</v>
      </c>
      <c r="D47" s="7" t="s">
        <v>29350</v>
      </c>
      <c r="E47" s="7" t="s">
        <v>29349</v>
      </c>
      <c r="F47" s="7" t="s">
        <v>29348</v>
      </c>
      <c r="G47" s="6" t="s">
        <v>4238</v>
      </c>
    </row>
    <row r="48" spans="1:7" hidden="1">
      <c r="A48" s="5">
        <f t="shared" si="0"/>
        <v>46</v>
      </c>
      <c r="B48" s="4">
        <v>6260</v>
      </c>
      <c r="C48" s="3">
        <v>38623</v>
      </c>
      <c r="D48" s="2" t="s">
        <v>29347</v>
      </c>
      <c r="E48" s="2" t="s">
        <v>29346</v>
      </c>
      <c r="F48" s="2" t="s">
        <v>29345</v>
      </c>
      <c r="G48" s="1"/>
    </row>
    <row r="49" spans="1:7" hidden="1">
      <c r="A49" s="5">
        <f t="shared" si="0"/>
        <v>47</v>
      </c>
      <c r="B49" s="9">
        <v>6264</v>
      </c>
      <c r="C49" s="8">
        <v>38593</v>
      </c>
      <c r="D49" s="7" t="s">
        <v>29344</v>
      </c>
      <c r="E49" s="7" t="s">
        <v>29343</v>
      </c>
      <c r="F49" s="7" t="s">
        <v>29342</v>
      </c>
      <c r="G49" s="6"/>
    </row>
    <row r="50" spans="1:7" hidden="1">
      <c r="A50" s="5">
        <f t="shared" si="0"/>
        <v>48</v>
      </c>
      <c r="B50" s="4">
        <v>6284</v>
      </c>
      <c r="C50" s="3">
        <v>38404</v>
      </c>
      <c r="D50" s="2" t="s">
        <v>29341</v>
      </c>
      <c r="E50" s="2" t="s">
        <v>29340</v>
      </c>
      <c r="F50" s="2" t="s">
        <v>10063</v>
      </c>
      <c r="G50" s="1" t="s">
        <v>5742</v>
      </c>
    </row>
    <row r="51" spans="1:7" hidden="1">
      <c r="A51" s="5">
        <f t="shared" si="0"/>
        <v>49</v>
      </c>
      <c r="B51" s="9">
        <v>6293</v>
      </c>
      <c r="C51" s="8">
        <v>38593</v>
      </c>
      <c r="D51" s="7" t="s">
        <v>29339</v>
      </c>
      <c r="E51" s="7" t="s">
        <v>29338</v>
      </c>
      <c r="F51" s="7" t="s">
        <v>28593</v>
      </c>
      <c r="G51" s="6"/>
    </row>
    <row r="52" spans="1:7" hidden="1">
      <c r="A52" s="5">
        <f t="shared" si="0"/>
        <v>50</v>
      </c>
      <c r="B52" s="4">
        <v>6314</v>
      </c>
      <c r="C52" s="3">
        <v>38404</v>
      </c>
      <c r="D52" s="2" t="s">
        <v>29337</v>
      </c>
      <c r="E52" s="2" t="s">
        <v>29336</v>
      </c>
      <c r="F52" s="2" t="s">
        <v>29335</v>
      </c>
      <c r="G52" s="1" t="s">
        <v>5743</v>
      </c>
    </row>
    <row r="53" spans="1:7" hidden="1">
      <c r="A53" s="5">
        <f t="shared" si="0"/>
        <v>51</v>
      </c>
      <c r="B53" s="9">
        <v>6320</v>
      </c>
      <c r="C53" s="8">
        <v>38593</v>
      </c>
      <c r="D53" s="7" t="s">
        <v>29334</v>
      </c>
      <c r="E53" s="7" t="s">
        <v>29333</v>
      </c>
      <c r="F53" s="7" t="s">
        <v>29332</v>
      </c>
      <c r="G53" s="6"/>
    </row>
    <row r="54" spans="1:7" hidden="1">
      <c r="A54" s="5">
        <f t="shared" si="0"/>
        <v>52</v>
      </c>
      <c r="B54" s="4">
        <v>6338</v>
      </c>
      <c r="C54" s="3">
        <v>38394</v>
      </c>
      <c r="D54" s="2" t="s">
        <v>29331</v>
      </c>
      <c r="E54" s="2" t="s">
        <v>29330</v>
      </c>
      <c r="F54" s="2" t="s">
        <v>29329</v>
      </c>
      <c r="G54" s="1" t="s">
        <v>5738</v>
      </c>
    </row>
    <row r="55" spans="1:7" hidden="1">
      <c r="A55" s="5">
        <f t="shared" si="0"/>
        <v>53</v>
      </c>
      <c r="B55" s="9">
        <v>6342</v>
      </c>
      <c r="C55" s="8">
        <v>38593</v>
      </c>
      <c r="D55" s="7" t="s">
        <v>29328</v>
      </c>
      <c r="E55" s="7" t="s">
        <v>29327</v>
      </c>
      <c r="F55" s="7" t="s">
        <v>29326</v>
      </c>
      <c r="G55" s="6"/>
    </row>
    <row r="56" spans="1:7" hidden="1">
      <c r="A56" s="5">
        <f t="shared" si="0"/>
        <v>54</v>
      </c>
      <c r="B56" s="4">
        <v>6368</v>
      </c>
      <c r="C56" s="3">
        <v>38593</v>
      </c>
      <c r="D56" s="2" t="s">
        <v>29325</v>
      </c>
      <c r="E56" s="2" t="s">
        <v>29324</v>
      </c>
      <c r="F56" s="2" t="s">
        <v>29323</v>
      </c>
      <c r="G56" s="1"/>
    </row>
    <row r="57" spans="1:7" hidden="1">
      <c r="A57" s="5">
        <f t="shared" si="0"/>
        <v>55</v>
      </c>
      <c r="B57" s="9">
        <v>6373</v>
      </c>
      <c r="C57" s="8">
        <v>38394</v>
      </c>
      <c r="D57" s="7" t="s">
        <v>29322</v>
      </c>
      <c r="E57" s="7" t="s">
        <v>29321</v>
      </c>
      <c r="F57" s="7" t="s">
        <v>29320</v>
      </c>
      <c r="G57" s="6" t="s">
        <v>5744</v>
      </c>
    </row>
    <row r="58" spans="1:7" hidden="1">
      <c r="A58" s="5">
        <f t="shared" si="0"/>
        <v>56</v>
      </c>
      <c r="B58" s="4">
        <v>6387</v>
      </c>
      <c r="C58" s="3">
        <v>38593</v>
      </c>
      <c r="D58" s="2" t="s">
        <v>29319</v>
      </c>
      <c r="E58" s="2" t="s">
        <v>29318</v>
      </c>
      <c r="F58" s="2" t="s">
        <v>29317</v>
      </c>
      <c r="G58" s="1"/>
    </row>
    <row r="59" spans="1:7" hidden="1">
      <c r="A59" s="5">
        <f t="shared" si="0"/>
        <v>57</v>
      </c>
      <c r="B59" s="9">
        <v>6397</v>
      </c>
      <c r="C59" s="8">
        <v>38394</v>
      </c>
      <c r="D59" s="7" t="s">
        <v>29316</v>
      </c>
      <c r="E59" s="7" t="s">
        <v>29315</v>
      </c>
      <c r="F59" s="7" t="s">
        <v>7580</v>
      </c>
      <c r="G59" s="6" t="s">
        <v>5932</v>
      </c>
    </row>
    <row r="60" spans="1:7" hidden="1">
      <c r="A60" s="5">
        <f t="shared" si="0"/>
        <v>58</v>
      </c>
      <c r="B60" s="4">
        <v>6402</v>
      </c>
      <c r="C60" s="3">
        <v>38593</v>
      </c>
      <c r="D60" s="2" t="s">
        <v>29314</v>
      </c>
      <c r="E60" s="2" t="s">
        <v>29313</v>
      </c>
      <c r="F60" s="2" t="s">
        <v>29312</v>
      </c>
      <c r="G60" s="1"/>
    </row>
    <row r="61" spans="1:7" hidden="1">
      <c r="A61" s="5">
        <f t="shared" si="0"/>
        <v>59</v>
      </c>
      <c r="B61" s="9">
        <v>6413</v>
      </c>
      <c r="C61" s="8">
        <v>38593</v>
      </c>
      <c r="D61" s="7" t="s">
        <v>29311</v>
      </c>
      <c r="E61" s="7" t="s">
        <v>29310</v>
      </c>
      <c r="F61" s="7" t="s">
        <v>29309</v>
      </c>
      <c r="G61" s="6"/>
    </row>
    <row r="62" spans="1:7" hidden="1">
      <c r="A62" s="5">
        <f t="shared" si="0"/>
        <v>60</v>
      </c>
      <c r="B62" s="4">
        <v>6418</v>
      </c>
      <c r="C62" s="3">
        <v>38603</v>
      </c>
      <c r="D62" s="2" t="s">
        <v>29308</v>
      </c>
      <c r="E62" s="2" t="s">
        <v>29307</v>
      </c>
      <c r="F62" s="2" t="s">
        <v>29306</v>
      </c>
      <c r="G62" s="1"/>
    </row>
    <row r="63" spans="1:7" hidden="1">
      <c r="A63" s="5">
        <f t="shared" si="0"/>
        <v>61</v>
      </c>
      <c r="B63" s="9">
        <v>6425</v>
      </c>
      <c r="C63" s="8">
        <v>38394</v>
      </c>
      <c r="D63" s="7" t="s">
        <v>29305</v>
      </c>
      <c r="E63" s="7" t="s">
        <v>29304</v>
      </c>
      <c r="F63" s="7" t="s">
        <v>29303</v>
      </c>
      <c r="G63" s="6" t="s">
        <v>8867</v>
      </c>
    </row>
    <row r="64" spans="1:7" hidden="1">
      <c r="A64" s="5">
        <f t="shared" si="0"/>
        <v>62</v>
      </c>
      <c r="B64" s="4">
        <v>6448</v>
      </c>
      <c r="C64" s="3">
        <v>38593</v>
      </c>
      <c r="D64" s="2" t="s">
        <v>29302</v>
      </c>
      <c r="E64" s="2" t="s">
        <v>29301</v>
      </c>
      <c r="F64" s="2" t="s">
        <v>29300</v>
      </c>
      <c r="G64" s="1"/>
    </row>
    <row r="65" spans="1:7" hidden="1">
      <c r="A65" s="5">
        <f t="shared" si="0"/>
        <v>63</v>
      </c>
      <c r="B65" s="9">
        <v>6473</v>
      </c>
      <c r="C65" s="8">
        <v>38623</v>
      </c>
      <c r="D65" s="7" t="s">
        <v>29299</v>
      </c>
      <c r="E65" s="7" t="s">
        <v>29298</v>
      </c>
      <c r="F65" s="7" t="s">
        <v>29297</v>
      </c>
      <c r="G65" s="6"/>
    </row>
    <row r="66" spans="1:7" hidden="1">
      <c r="A66" s="5">
        <f t="shared" si="0"/>
        <v>64</v>
      </c>
      <c r="B66" s="4">
        <v>6500</v>
      </c>
      <c r="C66" s="3">
        <v>38639</v>
      </c>
      <c r="D66" s="2" t="s">
        <v>29296</v>
      </c>
      <c r="E66" s="2" t="s">
        <v>29295</v>
      </c>
      <c r="F66" s="2" t="s">
        <v>29294</v>
      </c>
      <c r="G66" s="1"/>
    </row>
    <row r="67" spans="1:7" hidden="1">
      <c r="A67" s="5">
        <f t="shared" ref="A67:A129" si="1">SUM(A66+1)</f>
        <v>65</v>
      </c>
      <c r="B67" s="9">
        <v>6533</v>
      </c>
      <c r="C67" s="8">
        <v>38639</v>
      </c>
      <c r="D67" s="7" t="s">
        <v>29293</v>
      </c>
      <c r="E67" s="7" t="s">
        <v>29292</v>
      </c>
      <c r="F67" s="7" t="s">
        <v>29291</v>
      </c>
      <c r="G67" s="6"/>
    </row>
    <row r="68" spans="1:7" hidden="1">
      <c r="A68" s="5">
        <f t="shared" si="1"/>
        <v>66</v>
      </c>
      <c r="B68" s="4">
        <v>6559</v>
      </c>
      <c r="C68" s="3">
        <v>38646</v>
      </c>
      <c r="D68" s="2" t="s">
        <v>29290</v>
      </c>
      <c r="E68" s="2" t="s">
        <v>29289</v>
      </c>
      <c r="F68" s="2" t="s">
        <v>29288</v>
      </c>
      <c r="G68" s="1"/>
    </row>
    <row r="69" spans="1:7" hidden="1">
      <c r="A69" s="5">
        <f t="shared" si="1"/>
        <v>67</v>
      </c>
      <c r="B69" s="9">
        <v>6561</v>
      </c>
      <c r="C69" s="8">
        <v>38537</v>
      </c>
      <c r="D69" s="7" t="s">
        <v>29287</v>
      </c>
      <c r="E69" s="7" t="s">
        <v>29286</v>
      </c>
      <c r="F69" s="7" t="s">
        <v>29285</v>
      </c>
      <c r="G69" s="6" t="s">
        <v>4487</v>
      </c>
    </row>
    <row r="70" spans="1:7" hidden="1">
      <c r="A70" s="5">
        <f t="shared" si="1"/>
        <v>68</v>
      </c>
      <c r="B70" s="4">
        <v>6582</v>
      </c>
      <c r="C70" s="3">
        <v>38537</v>
      </c>
      <c r="D70" s="2" t="s">
        <v>29284</v>
      </c>
      <c r="E70" s="2" t="s">
        <v>29283</v>
      </c>
      <c r="F70" s="2" t="s">
        <v>29282</v>
      </c>
      <c r="G70" s="1" t="s">
        <v>4111</v>
      </c>
    </row>
    <row r="71" spans="1:7" hidden="1">
      <c r="A71" s="5">
        <f t="shared" si="1"/>
        <v>69</v>
      </c>
      <c r="B71" s="9">
        <v>6587</v>
      </c>
      <c r="C71" s="8">
        <v>38650</v>
      </c>
      <c r="D71" s="7" t="s">
        <v>29281</v>
      </c>
      <c r="E71" s="7" t="s">
        <v>29280</v>
      </c>
      <c r="F71" s="7" t="s">
        <v>29279</v>
      </c>
      <c r="G71" s="6"/>
    </row>
    <row r="72" spans="1:7" hidden="1">
      <c r="A72" s="5">
        <f t="shared" si="1"/>
        <v>70</v>
      </c>
      <c r="B72" s="4">
        <v>6593</v>
      </c>
      <c r="C72" s="3">
        <v>38394</v>
      </c>
      <c r="D72" s="2" t="s">
        <v>29278</v>
      </c>
      <c r="E72" s="2" t="s">
        <v>29277</v>
      </c>
      <c r="F72" s="2" t="s">
        <v>29276</v>
      </c>
      <c r="G72" s="1" t="s">
        <v>8863</v>
      </c>
    </row>
    <row r="73" spans="1:7" hidden="1">
      <c r="A73" s="5">
        <f t="shared" si="1"/>
        <v>71</v>
      </c>
      <c r="B73" s="9">
        <v>6604</v>
      </c>
      <c r="C73" s="8">
        <v>38537</v>
      </c>
      <c r="D73" s="7" t="s">
        <v>29275</v>
      </c>
      <c r="E73" s="7" t="s">
        <v>29274</v>
      </c>
      <c r="F73" s="7" t="s">
        <v>29273</v>
      </c>
      <c r="G73" s="6" t="s">
        <v>3740</v>
      </c>
    </row>
    <row r="74" spans="1:7" hidden="1">
      <c r="A74" s="5">
        <f t="shared" si="1"/>
        <v>72</v>
      </c>
      <c r="B74" s="4">
        <v>6612</v>
      </c>
      <c r="C74" s="3">
        <v>38645</v>
      </c>
      <c r="D74" s="2" t="s">
        <v>29272</v>
      </c>
      <c r="E74" s="2" t="s">
        <v>29271</v>
      </c>
      <c r="F74" s="2" t="s">
        <v>29270</v>
      </c>
      <c r="G74" s="1"/>
    </row>
    <row r="75" spans="1:7" hidden="1">
      <c r="A75" s="5">
        <f t="shared" si="1"/>
        <v>73</v>
      </c>
      <c r="B75" s="9">
        <v>6620</v>
      </c>
      <c r="C75" s="8">
        <v>39281</v>
      </c>
      <c r="D75" s="7" t="s">
        <v>29269</v>
      </c>
      <c r="E75" s="7" t="s">
        <v>29268</v>
      </c>
      <c r="F75" s="7" t="s">
        <v>29267</v>
      </c>
      <c r="G75" s="6" t="s">
        <v>4180</v>
      </c>
    </row>
    <row r="76" spans="1:7" hidden="1">
      <c r="A76" s="5">
        <f t="shared" si="1"/>
        <v>74</v>
      </c>
      <c r="B76" s="9">
        <v>6625</v>
      </c>
      <c r="C76" s="8">
        <v>38583</v>
      </c>
      <c r="D76" s="7" t="s">
        <v>29266</v>
      </c>
      <c r="E76" s="7" t="s">
        <v>29265</v>
      </c>
      <c r="F76" s="7" t="s">
        <v>29264</v>
      </c>
      <c r="G76" s="6"/>
    </row>
    <row r="77" spans="1:7" hidden="1">
      <c r="A77" s="5">
        <f t="shared" si="1"/>
        <v>75</v>
      </c>
      <c r="B77" s="4">
        <v>6631</v>
      </c>
      <c r="C77" s="3">
        <v>38650</v>
      </c>
      <c r="D77" s="2" t="s">
        <v>29217</v>
      </c>
      <c r="E77" s="2" t="s">
        <v>29263</v>
      </c>
      <c r="F77" s="2" t="s">
        <v>29262</v>
      </c>
      <c r="G77" s="1"/>
    </row>
    <row r="78" spans="1:7" hidden="1">
      <c r="A78" s="5">
        <f t="shared" si="1"/>
        <v>76</v>
      </c>
      <c r="B78" s="9">
        <v>6646</v>
      </c>
      <c r="C78" s="8">
        <v>38540</v>
      </c>
      <c r="D78" s="7" t="s">
        <v>29261</v>
      </c>
      <c r="E78" s="7" t="s">
        <v>29260</v>
      </c>
      <c r="F78" s="7" t="s">
        <v>29259</v>
      </c>
      <c r="G78" s="6" t="s">
        <v>3421</v>
      </c>
    </row>
    <row r="79" spans="1:7" hidden="1">
      <c r="A79" s="5">
        <f t="shared" si="1"/>
        <v>77</v>
      </c>
      <c r="B79" s="4">
        <v>6648</v>
      </c>
      <c r="C79" s="3">
        <v>38602</v>
      </c>
      <c r="D79" s="2" t="s">
        <v>29258</v>
      </c>
      <c r="E79" s="2" t="s">
        <v>29257</v>
      </c>
      <c r="F79" s="2" t="s">
        <v>29256</v>
      </c>
      <c r="G79" s="1"/>
    </row>
    <row r="80" spans="1:7" hidden="1">
      <c r="A80" s="5">
        <f>SUM(77+1)</f>
        <v>78</v>
      </c>
      <c r="B80" s="9">
        <v>6698</v>
      </c>
      <c r="C80" s="8">
        <v>38652</v>
      </c>
      <c r="D80" s="7" t="s">
        <v>29255</v>
      </c>
      <c r="E80" s="7" t="s">
        <v>29254</v>
      </c>
      <c r="F80" s="7" t="s">
        <v>29253</v>
      </c>
      <c r="G80" s="6"/>
    </row>
    <row r="81" spans="1:7" hidden="1">
      <c r="A81" s="5">
        <f t="shared" si="1"/>
        <v>79</v>
      </c>
      <c r="B81" s="4">
        <v>6710</v>
      </c>
      <c r="C81" s="3">
        <v>38519</v>
      </c>
      <c r="D81" s="2" t="s">
        <v>28089</v>
      </c>
      <c r="E81" s="2" t="s">
        <v>29252</v>
      </c>
      <c r="F81" s="2" t="s">
        <v>29251</v>
      </c>
      <c r="G81" s="1" t="s">
        <v>5794</v>
      </c>
    </row>
    <row r="82" spans="1:7" hidden="1">
      <c r="A82" s="5">
        <f t="shared" si="1"/>
        <v>80</v>
      </c>
      <c r="B82" s="9">
        <v>6716</v>
      </c>
      <c r="C82" s="8">
        <v>38394</v>
      </c>
      <c r="D82" s="7" t="s">
        <v>29250</v>
      </c>
      <c r="E82" s="7" t="s">
        <v>24255</v>
      </c>
      <c r="F82" s="7" t="s">
        <v>24254</v>
      </c>
      <c r="G82" s="6" t="s">
        <v>6032</v>
      </c>
    </row>
    <row r="83" spans="1:7" hidden="1">
      <c r="A83" s="5">
        <f t="shared" si="1"/>
        <v>81</v>
      </c>
      <c r="B83" s="4">
        <v>6724</v>
      </c>
      <c r="C83" s="3">
        <v>38537</v>
      </c>
      <c r="D83" s="2" t="s">
        <v>29249</v>
      </c>
      <c r="E83" s="2" t="s">
        <v>29248</v>
      </c>
      <c r="F83" s="2" t="s">
        <v>29247</v>
      </c>
      <c r="G83" s="1" t="s">
        <v>3728</v>
      </c>
    </row>
    <row r="84" spans="1:7" hidden="1">
      <c r="A84" s="5">
        <f t="shared" si="1"/>
        <v>82</v>
      </c>
      <c r="B84" s="9">
        <v>6737</v>
      </c>
      <c r="C84" s="8">
        <v>38394</v>
      </c>
      <c r="D84" s="7" t="s">
        <v>29246</v>
      </c>
      <c r="E84" s="7" t="s">
        <v>29245</v>
      </c>
      <c r="F84" s="7" t="s">
        <v>29244</v>
      </c>
      <c r="G84" s="6" t="s">
        <v>11323</v>
      </c>
    </row>
    <row r="85" spans="1:7" hidden="1">
      <c r="A85" s="5">
        <f t="shared" si="1"/>
        <v>83</v>
      </c>
      <c r="B85" s="4">
        <v>6760</v>
      </c>
      <c r="C85" s="3">
        <v>38538</v>
      </c>
      <c r="D85" s="2" t="s">
        <v>28089</v>
      </c>
      <c r="E85" s="2" t="s">
        <v>29243</v>
      </c>
      <c r="F85" s="2" t="s">
        <v>29242</v>
      </c>
      <c r="G85" s="1" t="s">
        <v>3724</v>
      </c>
    </row>
    <row r="86" spans="1:7" hidden="1">
      <c r="A86" s="5">
        <f t="shared" si="1"/>
        <v>84</v>
      </c>
      <c r="B86" s="9">
        <v>6778</v>
      </c>
      <c r="C86" s="8">
        <v>38394</v>
      </c>
      <c r="D86" s="7" t="s">
        <v>29241</v>
      </c>
      <c r="E86" s="7" t="s">
        <v>24212</v>
      </c>
      <c r="F86" s="7" t="s">
        <v>24211</v>
      </c>
      <c r="G86" s="6" t="s">
        <v>12028</v>
      </c>
    </row>
    <row r="87" spans="1:7" hidden="1">
      <c r="A87" s="5">
        <f t="shared" si="1"/>
        <v>85</v>
      </c>
      <c r="B87" s="4">
        <v>7734</v>
      </c>
      <c r="C87" s="3">
        <v>38537</v>
      </c>
      <c r="D87" s="2" t="s">
        <v>29240</v>
      </c>
      <c r="E87" s="2" t="s">
        <v>29239</v>
      </c>
      <c r="F87" s="2" t="s">
        <v>29238</v>
      </c>
      <c r="G87" s="1" t="s">
        <v>6249</v>
      </c>
    </row>
    <row r="88" spans="1:7" hidden="1">
      <c r="A88" s="5">
        <f t="shared" si="1"/>
        <v>86</v>
      </c>
      <c r="B88" s="9">
        <v>7746</v>
      </c>
      <c r="C88" s="8">
        <v>38664</v>
      </c>
      <c r="D88" s="7" t="s">
        <v>29237</v>
      </c>
      <c r="E88" s="7" t="s">
        <v>29236</v>
      </c>
      <c r="F88" s="7" t="s">
        <v>29235</v>
      </c>
      <c r="G88" s="6"/>
    </row>
    <row r="89" spans="1:7" hidden="1">
      <c r="A89" s="5">
        <f t="shared" si="1"/>
        <v>87</v>
      </c>
      <c r="B89" s="4">
        <v>7755</v>
      </c>
      <c r="C89" s="3">
        <v>38518</v>
      </c>
      <c r="D89" s="2" t="s">
        <v>29234</v>
      </c>
      <c r="E89" s="2" t="s">
        <v>29233</v>
      </c>
      <c r="F89" s="2" t="s">
        <v>28593</v>
      </c>
      <c r="G89" s="1" t="s">
        <v>8468</v>
      </c>
    </row>
    <row r="90" spans="1:7" hidden="1">
      <c r="A90" s="5">
        <f t="shared" si="1"/>
        <v>88</v>
      </c>
      <c r="B90" s="9">
        <v>7757</v>
      </c>
      <c r="C90" s="8">
        <v>38670</v>
      </c>
      <c r="D90" s="7" t="s">
        <v>29232</v>
      </c>
      <c r="E90" s="7" t="s">
        <v>29231</v>
      </c>
      <c r="F90" s="7" t="s">
        <v>29230</v>
      </c>
      <c r="G90" s="6"/>
    </row>
    <row r="91" spans="1:7" hidden="1">
      <c r="A91" s="5">
        <f t="shared" si="1"/>
        <v>89</v>
      </c>
      <c r="B91" s="4">
        <v>7765</v>
      </c>
      <c r="C91" s="3">
        <v>38670</v>
      </c>
      <c r="D91" s="2" t="s">
        <v>29229</v>
      </c>
      <c r="E91" s="2" t="s">
        <v>29228</v>
      </c>
      <c r="F91" s="2" t="s">
        <v>29227</v>
      </c>
      <c r="G91" s="1"/>
    </row>
    <row r="92" spans="1:7" hidden="1">
      <c r="A92" s="5">
        <f t="shared" si="1"/>
        <v>90</v>
      </c>
      <c r="B92" s="9">
        <v>7775</v>
      </c>
      <c r="C92" s="8">
        <v>38672</v>
      </c>
      <c r="D92" s="7" t="s">
        <v>29226</v>
      </c>
      <c r="E92" s="7" t="s">
        <v>29225</v>
      </c>
      <c r="F92" s="7" t="s">
        <v>29224</v>
      </c>
      <c r="G92" s="6"/>
    </row>
    <row r="93" spans="1:7" hidden="1">
      <c r="A93" s="5">
        <f t="shared" si="1"/>
        <v>91</v>
      </c>
      <c r="B93" s="4">
        <v>7793</v>
      </c>
      <c r="C93" s="3">
        <v>38672</v>
      </c>
      <c r="D93" s="2" t="s">
        <v>29223</v>
      </c>
      <c r="E93" s="2" t="s">
        <v>29222</v>
      </c>
      <c r="F93" s="2" t="s">
        <v>29221</v>
      </c>
      <c r="G93" s="1"/>
    </row>
    <row r="94" spans="1:7" hidden="1">
      <c r="A94" s="5">
        <f t="shared" si="1"/>
        <v>92</v>
      </c>
      <c r="B94" s="9">
        <v>7814</v>
      </c>
      <c r="C94" s="8">
        <v>38674</v>
      </c>
      <c r="D94" s="7" t="s">
        <v>29220</v>
      </c>
      <c r="E94" s="7" t="s">
        <v>29219</v>
      </c>
      <c r="F94" s="7" t="s">
        <v>29218</v>
      </c>
      <c r="G94" s="6"/>
    </row>
    <row r="95" spans="1:7" hidden="1">
      <c r="A95" s="5">
        <f t="shared" si="1"/>
        <v>93</v>
      </c>
      <c r="B95" s="4">
        <v>7832</v>
      </c>
      <c r="C95" s="3">
        <v>38674</v>
      </c>
      <c r="D95" s="2" t="s">
        <v>29217</v>
      </c>
      <c r="E95" s="2" t="s">
        <v>29216</v>
      </c>
      <c r="F95" s="2" t="s">
        <v>29215</v>
      </c>
      <c r="G95" s="1"/>
    </row>
    <row r="96" spans="1:7" hidden="1">
      <c r="A96" s="5">
        <f t="shared" si="1"/>
        <v>94</v>
      </c>
      <c r="B96" s="9">
        <v>7839</v>
      </c>
      <c r="C96" s="8">
        <v>39709</v>
      </c>
      <c r="D96" s="7" t="s">
        <v>29214</v>
      </c>
      <c r="E96" s="7" t="s">
        <v>29213</v>
      </c>
      <c r="F96" s="7" t="s">
        <v>29212</v>
      </c>
      <c r="G96" s="6"/>
    </row>
    <row r="97" spans="1:7" hidden="1">
      <c r="A97" s="5">
        <f t="shared" si="1"/>
        <v>95</v>
      </c>
      <c r="B97" s="4">
        <v>7854</v>
      </c>
      <c r="C97" s="3">
        <v>38677</v>
      </c>
      <c r="D97" s="2" t="s">
        <v>29211</v>
      </c>
      <c r="E97" s="2" t="s">
        <v>29210</v>
      </c>
      <c r="F97" s="2" t="s">
        <v>29209</v>
      </c>
      <c r="G97" s="1"/>
    </row>
    <row r="98" spans="1:7" hidden="1">
      <c r="A98" s="5">
        <f t="shared" si="1"/>
        <v>96</v>
      </c>
      <c r="B98" s="9">
        <v>7862</v>
      </c>
      <c r="C98" s="8">
        <v>38394</v>
      </c>
      <c r="D98" s="7" t="s">
        <v>29208</v>
      </c>
      <c r="E98" s="7" t="s">
        <v>29207</v>
      </c>
      <c r="F98" s="7" t="s">
        <v>29206</v>
      </c>
      <c r="G98" s="6" t="s">
        <v>12020</v>
      </c>
    </row>
    <row r="99" spans="1:7" hidden="1">
      <c r="A99" s="5">
        <f t="shared" si="1"/>
        <v>97</v>
      </c>
      <c r="B99" s="4">
        <v>7880</v>
      </c>
      <c r="C99" s="3">
        <v>38677</v>
      </c>
      <c r="D99" s="2" t="s">
        <v>29205</v>
      </c>
      <c r="E99" s="2" t="s">
        <v>29204</v>
      </c>
      <c r="F99" s="2" t="s">
        <v>29203</v>
      </c>
      <c r="G99" s="1"/>
    </row>
    <row r="100" spans="1:7" hidden="1">
      <c r="A100" s="5">
        <f t="shared" si="1"/>
        <v>98</v>
      </c>
      <c r="B100" s="9">
        <v>7883</v>
      </c>
      <c r="C100" s="8">
        <v>39701</v>
      </c>
      <c r="D100" s="7" t="s">
        <v>29202</v>
      </c>
      <c r="E100" s="7" t="s">
        <v>29201</v>
      </c>
      <c r="F100" s="7" t="s">
        <v>29200</v>
      </c>
      <c r="G100" s="6"/>
    </row>
    <row r="101" spans="1:7" hidden="1">
      <c r="A101" s="5">
        <f t="shared" si="1"/>
        <v>99</v>
      </c>
      <c r="B101" s="4">
        <v>7889</v>
      </c>
      <c r="C101" s="3">
        <v>38518</v>
      </c>
      <c r="D101" s="2" t="s">
        <v>29199</v>
      </c>
      <c r="E101" s="2" t="s">
        <v>29198</v>
      </c>
      <c r="F101" s="2" t="s">
        <v>29197</v>
      </c>
      <c r="G101" s="1" t="s">
        <v>7174</v>
      </c>
    </row>
    <row r="102" spans="1:7" hidden="1">
      <c r="A102" s="5">
        <f t="shared" si="1"/>
        <v>100</v>
      </c>
      <c r="B102" s="9">
        <v>7898</v>
      </c>
      <c r="C102" s="8">
        <v>38679</v>
      </c>
      <c r="D102" s="7" t="s">
        <v>29196</v>
      </c>
      <c r="E102" s="7" t="s">
        <v>29195</v>
      </c>
      <c r="F102" s="7" t="s">
        <v>14270</v>
      </c>
      <c r="G102" s="6"/>
    </row>
    <row r="103" spans="1:7" hidden="1">
      <c r="A103" s="5">
        <f t="shared" si="1"/>
        <v>101</v>
      </c>
      <c r="B103" s="4">
        <v>7902</v>
      </c>
      <c r="C103" s="3">
        <v>39701</v>
      </c>
      <c r="D103" s="2" t="s">
        <v>29194</v>
      </c>
      <c r="E103" s="2" t="s">
        <v>29193</v>
      </c>
      <c r="F103" s="2" t="s">
        <v>29192</v>
      </c>
      <c r="G103" s="1"/>
    </row>
    <row r="104" spans="1:7" hidden="1">
      <c r="A104" s="5">
        <f t="shared" si="1"/>
        <v>102</v>
      </c>
      <c r="B104" s="9">
        <v>7910</v>
      </c>
      <c r="C104" s="8">
        <v>39701</v>
      </c>
      <c r="D104" s="7" t="s">
        <v>14363</v>
      </c>
      <c r="E104" s="7" t="s">
        <v>29191</v>
      </c>
      <c r="F104" s="7" t="s">
        <v>29190</v>
      </c>
      <c r="G104" s="6"/>
    </row>
    <row r="105" spans="1:7" hidden="1">
      <c r="A105" s="5">
        <f t="shared" si="1"/>
        <v>103</v>
      </c>
      <c r="B105" s="4">
        <v>7911</v>
      </c>
      <c r="C105" s="3">
        <v>38498</v>
      </c>
      <c r="D105" s="2" t="s">
        <v>29189</v>
      </c>
      <c r="E105" s="2" t="s">
        <v>29180</v>
      </c>
      <c r="F105" s="2" t="s">
        <v>29188</v>
      </c>
      <c r="G105" s="1" t="s">
        <v>3854</v>
      </c>
    </row>
    <row r="106" spans="1:7" hidden="1">
      <c r="A106" s="5">
        <f t="shared" si="1"/>
        <v>104</v>
      </c>
      <c r="B106" s="9">
        <v>7917</v>
      </c>
      <c r="C106" s="8">
        <v>38695</v>
      </c>
      <c r="D106" s="7" t="s">
        <v>29187</v>
      </c>
      <c r="E106" s="7" t="s">
        <v>29186</v>
      </c>
      <c r="F106" s="7" t="s">
        <v>29185</v>
      </c>
      <c r="G106" s="6"/>
    </row>
    <row r="107" spans="1:7" hidden="1">
      <c r="A107" s="5">
        <f t="shared" si="1"/>
        <v>105</v>
      </c>
      <c r="B107" s="4">
        <v>7921</v>
      </c>
      <c r="C107" s="3">
        <v>39701</v>
      </c>
      <c r="D107" s="2" t="s">
        <v>29184</v>
      </c>
      <c r="E107" s="2" t="s">
        <v>29183</v>
      </c>
      <c r="F107" s="2" t="s">
        <v>29182</v>
      </c>
      <c r="G107" s="1"/>
    </row>
    <row r="108" spans="1:7" hidden="1">
      <c r="A108" s="5">
        <f t="shared" si="1"/>
        <v>106</v>
      </c>
      <c r="B108" s="9">
        <v>7924</v>
      </c>
      <c r="C108" s="8">
        <v>38786</v>
      </c>
      <c r="D108" s="7" t="s">
        <v>29181</v>
      </c>
      <c r="E108" s="7" t="s">
        <v>29180</v>
      </c>
      <c r="F108" s="7" t="s">
        <v>29179</v>
      </c>
      <c r="G108" s="6"/>
    </row>
    <row r="109" spans="1:7" hidden="1">
      <c r="A109" s="5">
        <f t="shared" si="1"/>
        <v>107</v>
      </c>
      <c r="B109" s="4">
        <v>7931</v>
      </c>
      <c r="C109" s="3">
        <v>38695</v>
      </c>
      <c r="D109" s="2" t="s">
        <v>29178</v>
      </c>
      <c r="E109" s="2" t="s">
        <v>29177</v>
      </c>
      <c r="F109" s="2" t="s">
        <v>29176</v>
      </c>
      <c r="G109" s="1"/>
    </row>
    <row r="110" spans="1:7" hidden="1">
      <c r="A110" s="5">
        <f t="shared" si="1"/>
        <v>108</v>
      </c>
      <c r="B110" s="9">
        <v>7933</v>
      </c>
      <c r="C110" s="8">
        <v>39694</v>
      </c>
      <c r="D110" s="7" t="s">
        <v>29175</v>
      </c>
      <c r="E110" s="7" t="s">
        <v>29174</v>
      </c>
      <c r="F110" s="7" t="s">
        <v>29173</v>
      </c>
      <c r="G110" s="6"/>
    </row>
    <row r="111" spans="1:7" hidden="1">
      <c r="A111" s="5">
        <f t="shared" si="1"/>
        <v>109</v>
      </c>
      <c r="B111" s="4">
        <v>7945</v>
      </c>
      <c r="C111" s="3">
        <v>39413</v>
      </c>
      <c r="D111" s="2" t="s">
        <v>29172</v>
      </c>
      <c r="E111" s="2" t="s">
        <v>29171</v>
      </c>
      <c r="F111" s="2" t="s">
        <v>29170</v>
      </c>
      <c r="G111" s="1"/>
    </row>
    <row r="112" spans="1:7" hidden="1">
      <c r="A112" s="5">
        <f t="shared" si="1"/>
        <v>110</v>
      </c>
      <c r="B112" s="9">
        <v>7952</v>
      </c>
      <c r="C112" s="8">
        <v>38394</v>
      </c>
      <c r="D112" s="7" t="s">
        <v>29169</v>
      </c>
      <c r="E112" s="7" t="s">
        <v>29168</v>
      </c>
      <c r="F112" s="7" t="s">
        <v>29167</v>
      </c>
      <c r="G112" s="6" t="s">
        <v>11632</v>
      </c>
    </row>
    <row r="113" spans="1:7" hidden="1">
      <c r="A113" s="5">
        <f t="shared" si="1"/>
        <v>111</v>
      </c>
      <c r="B113" s="4">
        <v>7953</v>
      </c>
      <c r="C113" s="3">
        <v>38695</v>
      </c>
      <c r="D113" s="2" t="s">
        <v>29166</v>
      </c>
      <c r="E113" s="2" t="s">
        <v>29165</v>
      </c>
      <c r="F113" s="2" t="s">
        <v>29164</v>
      </c>
      <c r="G113" s="1"/>
    </row>
    <row r="114" spans="1:7" hidden="1">
      <c r="A114" s="5">
        <f t="shared" si="1"/>
        <v>112</v>
      </c>
      <c r="B114" s="9">
        <v>7957</v>
      </c>
      <c r="C114" s="8">
        <v>39335</v>
      </c>
      <c r="D114" s="7" t="s">
        <v>29163</v>
      </c>
      <c r="E114" s="7" t="s">
        <v>29162</v>
      </c>
      <c r="F114" s="7" t="s">
        <v>29161</v>
      </c>
      <c r="G114" s="6"/>
    </row>
    <row r="115" spans="1:7" hidden="1">
      <c r="A115" s="5">
        <f t="shared" si="1"/>
        <v>113</v>
      </c>
      <c r="B115" s="4">
        <v>7971</v>
      </c>
      <c r="C115" s="3">
        <v>39161</v>
      </c>
      <c r="D115" s="2" t="s">
        <v>29160</v>
      </c>
      <c r="E115" s="2" t="s">
        <v>29159</v>
      </c>
      <c r="F115" s="2" t="s">
        <v>29158</v>
      </c>
      <c r="G115" s="1"/>
    </row>
    <row r="116" spans="1:7" hidden="1">
      <c r="A116" s="5">
        <f t="shared" si="1"/>
        <v>114</v>
      </c>
      <c r="B116" s="9">
        <v>7972</v>
      </c>
      <c r="C116" s="8">
        <v>39335</v>
      </c>
      <c r="D116" s="7" t="s">
        <v>29157</v>
      </c>
      <c r="E116" s="7" t="s">
        <v>29156</v>
      </c>
      <c r="F116" s="7" t="s">
        <v>29155</v>
      </c>
      <c r="G116" s="6"/>
    </row>
    <row r="117" spans="1:7" hidden="1">
      <c r="A117" s="5">
        <f t="shared" si="1"/>
        <v>115</v>
      </c>
      <c r="B117" s="4">
        <v>7975</v>
      </c>
      <c r="C117" s="3">
        <v>38394</v>
      </c>
      <c r="D117" s="2" t="s">
        <v>29154</v>
      </c>
      <c r="E117" s="2" t="s">
        <v>29153</v>
      </c>
      <c r="F117" s="2" t="s">
        <v>29152</v>
      </c>
      <c r="G117" s="1" t="s">
        <v>11642</v>
      </c>
    </row>
    <row r="118" spans="1:7" hidden="1">
      <c r="A118" s="5">
        <f t="shared" si="1"/>
        <v>116</v>
      </c>
      <c r="B118" s="9">
        <v>7977</v>
      </c>
      <c r="C118" s="8">
        <v>38695</v>
      </c>
      <c r="D118" s="7" t="s">
        <v>29151</v>
      </c>
      <c r="E118" s="7" t="s">
        <v>29150</v>
      </c>
      <c r="F118" s="7" t="s">
        <v>29149</v>
      </c>
      <c r="G118" s="6"/>
    </row>
    <row r="119" spans="1:7" hidden="1">
      <c r="A119" s="5">
        <f t="shared" si="1"/>
        <v>117</v>
      </c>
      <c r="B119" s="4">
        <v>7988</v>
      </c>
      <c r="C119" s="3">
        <v>39321</v>
      </c>
      <c r="D119" s="2" t="s">
        <v>29148</v>
      </c>
      <c r="E119" s="2" t="s">
        <v>29147</v>
      </c>
      <c r="F119" s="2" t="s">
        <v>29146</v>
      </c>
      <c r="G119" s="1"/>
    </row>
    <row r="120" spans="1:7" hidden="1">
      <c r="A120" s="5">
        <f t="shared" si="1"/>
        <v>118</v>
      </c>
      <c r="B120" s="9">
        <v>7990</v>
      </c>
      <c r="C120" s="8">
        <v>39063</v>
      </c>
      <c r="D120" s="7" t="s">
        <v>29145</v>
      </c>
      <c r="E120" s="7" t="s">
        <v>29144</v>
      </c>
      <c r="F120" s="7" t="s">
        <v>29143</v>
      </c>
      <c r="G120" s="6"/>
    </row>
    <row r="121" spans="1:7" hidden="1">
      <c r="A121" s="5">
        <f t="shared" si="1"/>
        <v>119</v>
      </c>
      <c r="B121" s="4">
        <v>7997</v>
      </c>
      <c r="C121" s="3">
        <v>38394</v>
      </c>
      <c r="D121" s="2" t="s">
        <v>29142</v>
      </c>
      <c r="E121" s="2" t="s">
        <v>29141</v>
      </c>
      <c r="F121" s="2" t="s">
        <v>29140</v>
      </c>
      <c r="G121" s="1" t="s">
        <v>11413</v>
      </c>
    </row>
    <row r="122" spans="1:7" hidden="1">
      <c r="A122" s="5">
        <f t="shared" si="1"/>
        <v>120</v>
      </c>
      <c r="B122" s="9">
        <v>8001</v>
      </c>
      <c r="C122" s="8">
        <v>39321</v>
      </c>
      <c r="D122" s="7" t="s">
        <v>29139</v>
      </c>
      <c r="E122" s="7" t="s">
        <v>29138</v>
      </c>
      <c r="F122" s="7" t="s">
        <v>29137</v>
      </c>
      <c r="G122" s="6"/>
    </row>
    <row r="123" spans="1:7" hidden="1">
      <c r="A123" s="5">
        <f t="shared" si="1"/>
        <v>121</v>
      </c>
      <c r="B123" s="4">
        <v>8003</v>
      </c>
      <c r="C123" s="3">
        <v>38733</v>
      </c>
      <c r="D123" s="2" t="s">
        <v>29136</v>
      </c>
      <c r="E123" s="2" t="s">
        <v>29135</v>
      </c>
      <c r="F123" s="2" t="s">
        <v>29134</v>
      </c>
      <c r="G123" s="1"/>
    </row>
    <row r="124" spans="1:7" hidden="1">
      <c r="A124" s="5">
        <f t="shared" si="1"/>
        <v>122</v>
      </c>
      <c r="B124" s="9">
        <v>8010</v>
      </c>
      <c r="C124" s="8">
        <v>38695</v>
      </c>
      <c r="D124" s="7" t="s">
        <v>29133</v>
      </c>
      <c r="E124" s="7" t="s">
        <v>29132</v>
      </c>
      <c r="F124" s="7" t="s">
        <v>29131</v>
      </c>
      <c r="G124" s="6"/>
    </row>
    <row r="125" spans="1:7" hidden="1">
      <c r="A125" s="5">
        <f t="shared" si="1"/>
        <v>123</v>
      </c>
      <c r="B125" s="4">
        <v>8017</v>
      </c>
      <c r="C125" s="3">
        <v>39321</v>
      </c>
      <c r="D125" s="2" t="s">
        <v>29130</v>
      </c>
      <c r="E125" s="2" t="s">
        <v>29129</v>
      </c>
      <c r="F125" s="2" t="s">
        <v>29128</v>
      </c>
      <c r="G125" s="1"/>
    </row>
    <row r="126" spans="1:7" hidden="1">
      <c r="A126" s="5">
        <f t="shared" si="1"/>
        <v>124</v>
      </c>
      <c r="B126" s="9">
        <v>8018</v>
      </c>
      <c r="C126" s="8">
        <v>38733</v>
      </c>
      <c r="D126" s="7" t="s">
        <v>29127</v>
      </c>
      <c r="E126" s="7" t="s">
        <v>29126</v>
      </c>
      <c r="F126" s="7" t="s">
        <v>29125</v>
      </c>
      <c r="G126" s="6"/>
    </row>
    <row r="127" spans="1:7" hidden="1">
      <c r="A127" s="5">
        <f t="shared" si="1"/>
        <v>125</v>
      </c>
      <c r="B127" s="4">
        <v>8033</v>
      </c>
      <c r="C127" s="3">
        <v>39321</v>
      </c>
      <c r="D127" s="2" t="s">
        <v>29124</v>
      </c>
      <c r="E127" s="2" t="s">
        <v>29123</v>
      </c>
      <c r="F127" s="2" t="s">
        <v>29122</v>
      </c>
      <c r="G127" s="1"/>
    </row>
    <row r="128" spans="1:7" hidden="1">
      <c r="A128" s="5">
        <f t="shared" si="1"/>
        <v>126</v>
      </c>
      <c r="B128" s="9">
        <v>8039</v>
      </c>
      <c r="C128" s="8">
        <v>38695</v>
      </c>
      <c r="D128" s="7" t="s">
        <v>29121</v>
      </c>
      <c r="E128" s="7" t="s">
        <v>29120</v>
      </c>
      <c r="F128" s="7" t="s">
        <v>29119</v>
      </c>
      <c r="G128" s="6"/>
    </row>
    <row r="129" spans="1:7" hidden="1">
      <c r="A129" s="5">
        <f t="shared" si="1"/>
        <v>127</v>
      </c>
      <c r="B129" s="4">
        <v>8044</v>
      </c>
      <c r="C129" s="3">
        <v>38733</v>
      </c>
      <c r="D129" s="2" t="s">
        <v>29118</v>
      </c>
      <c r="E129" s="2" t="s">
        <v>29117</v>
      </c>
      <c r="F129" s="2" t="s">
        <v>29116</v>
      </c>
      <c r="G129" s="1"/>
    </row>
    <row r="130" spans="1:7" hidden="1">
      <c r="A130" s="5">
        <f t="shared" ref="A130:A192" si="2">SUM(A129+1)</f>
        <v>128</v>
      </c>
      <c r="B130" s="9">
        <v>8058</v>
      </c>
      <c r="C130" s="8">
        <v>38733</v>
      </c>
      <c r="D130" s="7" t="s">
        <v>29115</v>
      </c>
      <c r="E130" s="7" t="s">
        <v>29114</v>
      </c>
      <c r="F130" s="7" t="s">
        <v>29113</v>
      </c>
      <c r="G130" s="6"/>
    </row>
    <row r="131" spans="1:7" hidden="1">
      <c r="A131" s="5">
        <f t="shared" si="2"/>
        <v>129</v>
      </c>
      <c r="B131" s="4">
        <v>8062</v>
      </c>
      <c r="C131" s="3">
        <v>38695</v>
      </c>
      <c r="D131" s="2" t="s">
        <v>29112</v>
      </c>
      <c r="E131" s="2" t="s">
        <v>29111</v>
      </c>
      <c r="F131" s="2" t="s">
        <v>29110</v>
      </c>
      <c r="G131" s="1"/>
    </row>
    <row r="132" spans="1:7" hidden="1">
      <c r="A132" s="5">
        <f t="shared" si="2"/>
        <v>130</v>
      </c>
      <c r="B132" s="9">
        <v>8090</v>
      </c>
      <c r="C132" s="8">
        <v>38394</v>
      </c>
      <c r="D132" s="7" t="s">
        <v>7961</v>
      </c>
      <c r="E132" s="7" t="s">
        <v>29109</v>
      </c>
      <c r="F132" s="7" t="s">
        <v>29108</v>
      </c>
      <c r="G132" s="6" t="s">
        <v>11699</v>
      </c>
    </row>
    <row r="133" spans="1:7" hidden="1">
      <c r="A133" s="5">
        <f t="shared" si="2"/>
        <v>131</v>
      </c>
      <c r="B133" s="4">
        <v>8107</v>
      </c>
      <c r="C133" s="3">
        <v>38695</v>
      </c>
      <c r="D133" s="2" t="s">
        <v>29107</v>
      </c>
      <c r="E133" s="2" t="s">
        <v>29106</v>
      </c>
      <c r="F133" s="2" t="s">
        <v>29105</v>
      </c>
      <c r="G133" s="1"/>
    </row>
    <row r="134" spans="1:7" hidden="1">
      <c r="A134" s="5">
        <f t="shared" si="2"/>
        <v>132</v>
      </c>
      <c r="B134" s="9">
        <v>8135</v>
      </c>
      <c r="C134" s="8">
        <v>38727</v>
      </c>
      <c r="D134" s="7" t="s">
        <v>29104</v>
      </c>
      <c r="E134" s="7" t="s">
        <v>29103</v>
      </c>
      <c r="F134" s="7" t="s">
        <v>29102</v>
      </c>
      <c r="G134" s="6"/>
    </row>
    <row r="135" spans="1:7" hidden="1">
      <c r="A135" s="5">
        <f t="shared" si="2"/>
        <v>133</v>
      </c>
      <c r="B135" s="4">
        <v>8137</v>
      </c>
      <c r="C135" s="3">
        <v>38733</v>
      </c>
      <c r="D135" s="2" t="s">
        <v>29101</v>
      </c>
      <c r="E135" s="2" t="s">
        <v>29100</v>
      </c>
      <c r="F135" s="2" t="s">
        <v>29099</v>
      </c>
      <c r="G135" s="1"/>
    </row>
    <row r="136" spans="1:7" hidden="1">
      <c r="A136" s="5">
        <f t="shared" si="2"/>
        <v>134</v>
      </c>
      <c r="B136" s="9">
        <v>8177</v>
      </c>
      <c r="C136" s="8">
        <v>39321</v>
      </c>
      <c r="D136" s="7" t="s">
        <v>29098</v>
      </c>
      <c r="E136" s="7" t="s">
        <v>29097</v>
      </c>
      <c r="F136" s="7" t="s">
        <v>29096</v>
      </c>
      <c r="G136" s="6"/>
    </row>
    <row r="137" spans="1:7" hidden="1">
      <c r="A137" s="5">
        <f t="shared" si="2"/>
        <v>135</v>
      </c>
      <c r="B137" s="4">
        <v>8179</v>
      </c>
      <c r="C137" s="3">
        <v>39037</v>
      </c>
      <c r="D137" s="2" t="s">
        <v>29095</v>
      </c>
      <c r="E137" s="2" t="s">
        <v>29094</v>
      </c>
      <c r="F137" s="2" t="s">
        <v>29093</v>
      </c>
      <c r="G137" s="1"/>
    </row>
    <row r="138" spans="1:7" hidden="1">
      <c r="A138" s="5">
        <f t="shared" si="2"/>
        <v>136</v>
      </c>
      <c r="B138" s="9">
        <v>8195</v>
      </c>
      <c r="C138" s="8">
        <v>38341</v>
      </c>
      <c r="D138" s="7" t="s">
        <v>29092</v>
      </c>
      <c r="E138" s="7" t="s">
        <v>19317</v>
      </c>
      <c r="F138" s="7" t="s">
        <v>29091</v>
      </c>
      <c r="G138" s="6" t="s">
        <v>7594</v>
      </c>
    </row>
    <row r="139" spans="1:7" hidden="1">
      <c r="A139" s="5">
        <f t="shared" si="2"/>
        <v>137</v>
      </c>
      <c r="B139" s="4">
        <v>8213</v>
      </c>
      <c r="C139" s="3">
        <v>39321</v>
      </c>
      <c r="D139" s="2" t="s">
        <v>5928</v>
      </c>
      <c r="E139" s="2" t="s">
        <v>29090</v>
      </c>
      <c r="F139" s="2" t="s">
        <v>17477</v>
      </c>
      <c r="G139" s="1"/>
    </row>
    <row r="140" spans="1:7" hidden="1">
      <c r="A140" s="5">
        <f t="shared" si="2"/>
        <v>138</v>
      </c>
      <c r="B140" s="9">
        <v>8650</v>
      </c>
      <c r="C140" s="8">
        <v>39321</v>
      </c>
      <c r="D140" s="7" t="s">
        <v>29089</v>
      </c>
      <c r="E140" s="7" t="s">
        <v>29088</v>
      </c>
      <c r="F140" s="7" t="s">
        <v>29087</v>
      </c>
      <c r="G140" s="6"/>
    </row>
    <row r="141" spans="1:7" hidden="1">
      <c r="A141" s="5">
        <f t="shared" si="2"/>
        <v>139</v>
      </c>
      <c r="B141" s="4">
        <v>8680</v>
      </c>
      <c r="C141" s="3">
        <v>38733</v>
      </c>
      <c r="D141" s="2" t="s">
        <v>29086</v>
      </c>
      <c r="E141" s="2" t="s">
        <v>29085</v>
      </c>
      <c r="F141" s="2" t="s">
        <v>29084</v>
      </c>
      <c r="G141" s="1"/>
    </row>
    <row r="142" spans="1:7" hidden="1">
      <c r="A142" s="5">
        <f t="shared" si="2"/>
        <v>140</v>
      </c>
      <c r="B142" s="9">
        <v>8681</v>
      </c>
      <c r="C142" s="8">
        <v>39316</v>
      </c>
      <c r="D142" s="7" t="s">
        <v>29083</v>
      </c>
      <c r="E142" s="7" t="s">
        <v>29082</v>
      </c>
      <c r="F142" s="7" t="s">
        <v>29081</v>
      </c>
      <c r="G142" s="6"/>
    </row>
    <row r="143" spans="1:7" hidden="1">
      <c r="A143" s="5">
        <f t="shared" si="2"/>
        <v>141</v>
      </c>
      <c r="B143" s="4">
        <v>8690</v>
      </c>
      <c r="C143" s="3">
        <v>37140</v>
      </c>
      <c r="D143" s="2" t="s">
        <v>29080</v>
      </c>
      <c r="E143" s="2" t="s">
        <v>29079</v>
      </c>
      <c r="F143" s="2" t="s">
        <v>29078</v>
      </c>
      <c r="G143" s="1" t="s">
        <v>6612</v>
      </c>
    </row>
    <row r="144" spans="1:7" hidden="1">
      <c r="A144" s="5">
        <f t="shared" si="2"/>
        <v>142</v>
      </c>
      <c r="B144" s="9">
        <v>8716</v>
      </c>
      <c r="C144" s="8">
        <v>39743</v>
      </c>
      <c r="D144" s="7" t="s">
        <v>4787</v>
      </c>
      <c r="E144" s="7" t="s">
        <v>29077</v>
      </c>
      <c r="F144" s="7" t="s">
        <v>29076</v>
      </c>
      <c r="G144" s="6"/>
    </row>
    <row r="145" spans="1:7" hidden="1">
      <c r="A145" s="5">
        <f t="shared" si="2"/>
        <v>143</v>
      </c>
      <c r="B145" s="4">
        <v>8909</v>
      </c>
      <c r="C145" s="3">
        <v>38518</v>
      </c>
      <c r="D145" s="2" t="s">
        <v>29075</v>
      </c>
      <c r="E145" s="2" t="s">
        <v>29074</v>
      </c>
      <c r="F145" s="2" t="s">
        <v>29073</v>
      </c>
      <c r="G145" s="1" t="s">
        <v>3571</v>
      </c>
    </row>
    <row r="146" spans="1:7" hidden="1">
      <c r="A146" s="5">
        <f t="shared" si="2"/>
        <v>144</v>
      </c>
      <c r="B146" s="9">
        <v>8911</v>
      </c>
      <c r="C146" s="8">
        <v>39037</v>
      </c>
      <c r="D146" s="7" t="s">
        <v>29072</v>
      </c>
      <c r="E146" s="7" t="s">
        <v>29071</v>
      </c>
      <c r="F146" s="7" t="s">
        <v>29070</v>
      </c>
      <c r="G146" s="6"/>
    </row>
    <row r="147" spans="1:7" hidden="1">
      <c r="A147" s="5">
        <f t="shared" si="2"/>
        <v>145</v>
      </c>
      <c r="B147" s="4">
        <v>8914</v>
      </c>
      <c r="C147" s="3">
        <v>38512</v>
      </c>
      <c r="D147" s="2" t="s">
        <v>29069</v>
      </c>
      <c r="E147" s="2" t="s">
        <v>29068</v>
      </c>
      <c r="F147" s="2" t="s">
        <v>29067</v>
      </c>
      <c r="G147" s="1" t="s">
        <v>2949</v>
      </c>
    </row>
    <row r="148" spans="1:7" hidden="1">
      <c r="A148" s="5">
        <f t="shared" si="2"/>
        <v>146</v>
      </c>
      <c r="B148" s="9">
        <v>8917</v>
      </c>
      <c r="C148" s="8">
        <v>38504</v>
      </c>
      <c r="D148" s="7" t="s">
        <v>29066</v>
      </c>
      <c r="E148" s="7" t="s">
        <v>29065</v>
      </c>
      <c r="F148" s="7" t="s">
        <v>28341</v>
      </c>
      <c r="G148" s="6" t="s">
        <v>3827</v>
      </c>
    </row>
    <row r="149" spans="1:7" hidden="1">
      <c r="A149" s="5">
        <f t="shared" si="2"/>
        <v>147</v>
      </c>
      <c r="B149" s="4">
        <v>8919</v>
      </c>
      <c r="C149" s="3">
        <v>38733</v>
      </c>
      <c r="D149" s="2" t="s">
        <v>29064</v>
      </c>
      <c r="E149" s="2" t="s">
        <v>29063</v>
      </c>
      <c r="F149" s="2" t="s">
        <v>29062</v>
      </c>
      <c r="G149" s="1"/>
    </row>
    <row r="150" spans="1:7" hidden="1">
      <c r="A150" s="5">
        <f t="shared" si="2"/>
        <v>148</v>
      </c>
      <c r="B150" s="9">
        <v>8922</v>
      </c>
      <c r="C150" s="8">
        <v>38497</v>
      </c>
      <c r="D150" s="7" t="s">
        <v>29061</v>
      </c>
      <c r="E150" s="7" t="s">
        <v>29060</v>
      </c>
      <c r="F150" s="7" t="s">
        <v>29059</v>
      </c>
      <c r="G150" s="6" t="s">
        <v>3855</v>
      </c>
    </row>
    <row r="151" spans="1:7" hidden="1">
      <c r="A151" s="5">
        <f t="shared" si="2"/>
        <v>149</v>
      </c>
      <c r="B151" s="4">
        <v>8930</v>
      </c>
      <c r="C151" s="3">
        <v>38733</v>
      </c>
      <c r="D151" s="2" t="s">
        <v>29058</v>
      </c>
      <c r="E151" s="2" t="s">
        <v>29057</v>
      </c>
      <c r="F151" s="2" t="s">
        <v>29056</v>
      </c>
      <c r="G151" s="1"/>
    </row>
    <row r="152" spans="1:7" hidden="1">
      <c r="A152" s="5">
        <f t="shared" si="2"/>
        <v>150</v>
      </c>
      <c r="B152" s="9">
        <v>8938</v>
      </c>
      <c r="C152" s="8">
        <v>38733</v>
      </c>
      <c r="D152" s="7" t="s">
        <v>29055</v>
      </c>
      <c r="E152" s="7" t="s">
        <v>29054</v>
      </c>
      <c r="F152" s="7" t="s">
        <v>29053</v>
      </c>
      <c r="G152" s="6"/>
    </row>
    <row r="153" spans="1:7" hidden="1">
      <c r="A153" s="5">
        <f t="shared" si="2"/>
        <v>151</v>
      </c>
      <c r="B153" s="4">
        <v>8947</v>
      </c>
      <c r="C153" s="3">
        <v>39736</v>
      </c>
      <c r="D153" s="2" t="s">
        <v>29052</v>
      </c>
      <c r="E153" s="2" t="s">
        <v>29051</v>
      </c>
      <c r="F153" s="2" t="s">
        <v>29050</v>
      </c>
      <c r="G153" s="1"/>
    </row>
    <row r="154" spans="1:7" hidden="1">
      <c r="A154" s="5">
        <f t="shared" si="2"/>
        <v>152</v>
      </c>
      <c r="B154" s="9">
        <v>8956</v>
      </c>
      <c r="C154" s="8">
        <v>38497</v>
      </c>
      <c r="D154" s="7" t="s">
        <v>29049</v>
      </c>
      <c r="E154" s="7" t="s">
        <v>29048</v>
      </c>
      <c r="F154" s="7" t="s">
        <v>29047</v>
      </c>
      <c r="G154" s="6" t="s">
        <v>2945</v>
      </c>
    </row>
    <row r="155" spans="1:7" hidden="1">
      <c r="A155" s="5">
        <f t="shared" si="2"/>
        <v>153</v>
      </c>
      <c r="B155" s="4">
        <v>8959</v>
      </c>
      <c r="C155" s="3">
        <v>38671</v>
      </c>
      <c r="D155" s="2" t="s">
        <v>29046</v>
      </c>
      <c r="E155" s="2" t="s">
        <v>29045</v>
      </c>
      <c r="F155" s="2" t="s">
        <v>29044</v>
      </c>
      <c r="G155" s="1" t="s">
        <v>3973</v>
      </c>
    </row>
    <row r="156" spans="1:7" hidden="1">
      <c r="A156" s="5">
        <f t="shared" si="2"/>
        <v>154</v>
      </c>
      <c r="B156" s="9">
        <v>8969</v>
      </c>
      <c r="C156" s="8">
        <v>39260</v>
      </c>
      <c r="D156" s="7" t="s">
        <v>29043</v>
      </c>
      <c r="E156" s="7" t="s">
        <v>29042</v>
      </c>
      <c r="F156" s="7" t="s">
        <v>29041</v>
      </c>
      <c r="G156" s="6"/>
    </row>
    <row r="157" spans="1:7" hidden="1">
      <c r="A157" s="5">
        <f t="shared" si="2"/>
        <v>155</v>
      </c>
      <c r="B157" s="4">
        <v>8974</v>
      </c>
      <c r="C157" s="3">
        <v>38491</v>
      </c>
      <c r="D157" s="2" t="s">
        <v>29026</v>
      </c>
      <c r="E157" s="2" t="s">
        <v>29040</v>
      </c>
      <c r="F157" s="2" t="s">
        <v>29039</v>
      </c>
      <c r="G157" s="1" t="s">
        <v>2999</v>
      </c>
    </row>
    <row r="158" spans="1:7" hidden="1">
      <c r="A158" s="5">
        <f t="shared" si="2"/>
        <v>156</v>
      </c>
      <c r="B158" s="9">
        <v>8989</v>
      </c>
      <c r="C158" s="8">
        <v>38671</v>
      </c>
      <c r="D158" s="7" t="s">
        <v>29038</v>
      </c>
      <c r="E158" s="7" t="s">
        <v>29037</v>
      </c>
      <c r="F158" s="7" t="s">
        <v>29036</v>
      </c>
      <c r="G158" s="6" t="s">
        <v>2798</v>
      </c>
    </row>
    <row r="159" spans="1:7" hidden="1">
      <c r="A159" s="5">
        <f t="shared" si="2"/>
        <v>157</v>
      </c>
      <c r="B159" s="4">
        <v>8993</v>
      </c>
      <c r="C159" s="3">
        <v>38449</v>
      </c>
      <c r="D159" s="2" t="s">
        <v>29035</v>
      </c>
      <c r="E159" s="2" t="s">
        <v>29034</v>
      </c>
      <c r="F159" s="2" t="s">
        <v>29033</v>
      </c>
      <c r="G159" s="1" t="s">
        <v>3092</v>
      </c>
    </row>
    <row r="160" spans="1:7" hidden="1">
      <c r="A160" s="5">
        <f t="shared" si="2"/>
        <v>158</v>
      </c>
      <c r="B160" s="9">
        <v>9007</v>
      </c>
      <c r="C160" s="8">
        <v>39238</v>
      </c>
      <c r="D160" s="7" t="s">
        <v>29032</v>
      </c>
      <c r="E160" s="7" t="s">
        <v>29031</v>
      </c>
      <c r="F160" s="7" t="s">
        <v>29030</v>
      </c>
      <c r="G160" s="6"/>
    </row>
    <row r="161" spans="1:7" hidden="1">
      <c r="A161" s="5">
        <f t="shared" si="2"/>
        <v>159</v>
      </c>
      <c r="B161" s="4">
        <v>9012</v>
      </c>
      <c r="C161" s="3">
        <v>38671</v>
      </c>
      <c r="D161" s="2" t="s">
        <v>29029</v>
      </c>
      <c r="E161" s="2" t="s">
        <v>29028</v>
      </c>
      <c r="F161" s="2" t="s">
        <v>29027</v>
      </c>
      <c r="G161" s="1" t="s">
        <v>3336</v>
      </c>
    </row>
    <row r="162" spans="1:7" hidden="1">
      <c r="A162" s="5">
        <f t="shared" si="2"/>
        <v>160</v>
      </c>
      <c r="B162" s="9">
        <v>9019</v>
      </c>
      <c r="C162" s="8">
        <v>38447</v>
      </c>
      <c r="D162" s="7" t="s">
        <v>29026</v>
      </c>
      <c r="E162" s="7" t="s">
        <v>29025</v>
      </c>
      <c r="F162" s="7" t="s">
        <v>29024</v>
      </c>
      <c r="G162" s="6" t="s">
        <v>3254</v>
      </c>
    </row>
    <row r="163" spans="1:7" hidden="1">
      <c r="A163" s="5">
        <f t="shared" si="2"/>
        <v>161</v>
      </c>
      <c r="B163" s="4">
        <v>9023</v>
      </c>
      <c r="C163" s="3">
        <v>39176</v>
      </c>
      <c r="D163" s="2" t="s">
        <v>29023</v>
      </c>
      <c r="E163" s="2" t="s">
        <v>29022</v>
      </c>
      <c r="F163" s="2" t="s">
        <v>29021</v>
      </c>
      <c r="G163" s="1"/>
    </row>
    <row r="164" spans="1:7" hidden="1">
      <c r="A164" s="5">
        <f t="shared" si="2"/>
        <v>162</v>
      </c>
      <c r="B164" s="9">
        <v>9033</v>
      </c>
      <c r="C164" s="8">
        <v>38671</v>
      </c>
      <c r="D164" s="7" t="s">
        <v>29020</v>
      </c>
      <c r="E164" s="7" t="s">
        <v>29019</v>
      </c>
      <c r="F164" s="7" t="s">
        <v>29018</v>
      </c>
      <c r="G164" s="6" t="s">
        <v>3135</v>
      </c>
    </row>
    <row r="165" spans="1:7" hidden="1">
      <c r="A165" s="5">
        <f t="shared" si="2"/>
        <v>163</v>
      </c>
      <c r="B165" s="4">
        <v>9074</v>
      </c>
      <c r="C165" s="3">
        <v>38671</v>
      </c>
      <c r="D165" s="2" t="s">
        <v>29017</v>
      </c>
      <c r="E165" s="2" t="s">
        <v>29016</v>
      </c>
      <c r="F165" s="2" t="s">
        <v>29015</v>
      </c>
      <c r="G165" s="1" t="s">
        <v>3139</v>
      </c>
    </row>
    <row r="166" spans="1:7" hidden="1">
      <c r="A166" s="5">
        <f t="shared" si="2"/>
        <v>164</v>
      </c>
      <c r="B166" s="9">
        <v>9093</v>
      </c>
      <c r="C166" s="8">
        <v>38447</v>
      </c>
      <c r="D166" s="7" t="s">
        <v>29014</v>
      </c>
      <c r="E166" s="7" t="s">
        <v>29013</v>
      </c>
      <c r="F166" s="7" t="s">
        <v>29012</v>
      </c>
      <c r="G166" s="6" t="s">
        <v>3407</v>
      </c>
    </row>
    <row r="167" spans="1:7" hidden="1">
      <c r="A167" s="5">
        <f t="shared" si="2"/>
        <v>165</v>
      </c>
      <c r="B167" s="4">
        <v>9108</v>
      </c>
      <c r="C167" s="3">
        <v>37186</v>
      </c>
      <c r="D167" s="2" t="s">
        <v>29011</v>
      </c>
      <c r="E167" s="2" t="s">
        <v>29010</v>
      </c>
      <c r="F167" s="2" t="s">
        <v>28897</v>
      </c>
      <c r="G167" s="1" t="s">
        <v>8576</v>
      </c>
    </row>
    <row r="168" spans="1:7" hidden="1">
      <c r="A168" s="5">
        <f t="shared" si="2"/>
        <v>166</v>
      </c>
      <c r="B168" s="9">
        <v>9122</v>
      </c>
      <c r="C168" s="8">
        <v>38671</v>
      </c>
      <c r="D168" s="7" t="s">
        <v>29009</v>
      </c>
      <c r="E168" s="7" t="s">
        <v>29008</v>
      </c>
      <c r="F168" s="7" t="s">
        <v>29007</v>
      </c>
      <c r="G168" s="6" t="s">
        <v>3689</v>
      </c>
    </row>
    <row r="169" spans="1:7" hidden="1">
      <c r="A169" s="5">
        <f t="shared" si="2"/>
        <v>167</v>
      </c>
      <c r="B169" s="4">
        <v>9138</v>
      </c>
      <c r="C169" s="3">
        <v>37186</v>
      </c>
      <c r="D169" s="2" t="s">
        <v>29006</v>
      </c>
      <c r="E169" s="2" t="s">
        <v>29005</v>
      </c>
      <c r="F169" s="2" t="s">
        <v>29004</v>
      </c>
      <c r="G169" s="1" t="s">
        <v>6392</v>
      </c>
    </row>
    <row r="170" spans="1:7" hidden="1">
      <c r="A170" s="5">
        <f t="shared" si="2"/>
        <v>168</v>
      </c>
      <c r="B170" s="9">
        <v>9237</v>
      </c>
      <c r="C170" s="8">
        <v>38446</v>
      </c>
      <c r="D170" s="7" t="s">
        <v>29003</v>
      </c>
      <c r="E170" s="7" t="s">
        <v>29002</v>
      </c>
      <c r="F170" s="7" t="s">
        <v>29001</v>
      </c>
      <c r="G170" s="6" t="s">
        <v>3517</v>
      </c>
    </row>
    <row r="171" spans="1:7" hidden="1">
      <c r="A171" s="5">
        <f t="shared" si="2"/>
        <v>169</v>
      </c>
      <c r="B171" s="4">
        <v>9243</v>
      </c>
      <c r="C171" s="3">
        <v>37186</v>
      </c>
      <c r="D171" s="2" t="s">
        <v>29000</v>
      </c>
      <c r="E171" s="2" t="s">
        <v>28999</v>
      </c>
      <c r="F171" s="2" t="s">
        <v>28998</v>
      </c>
      <c r="G171" s="1" t="s">
        <v>5996</v>
      </c>
    </row>
    <row r="172" spans="1:7" hidden="1">
      <c r="A172" s="5">
        <f t="shared" si="2"/>
        <v>170</v>
      </c>
      <c r="B172" s="9">
        <v>9250</v>
      </c>
      <c r="C172" s="8">
        <v>38446</v>
      </c>
      <c r="D172" s="7" t="s">
        <v>28997</v>
      </c>
      <c r="E172" s="7" t="s">
        <v>28996</v>
      </c>
      <c r="F172" s="7" t="s">
        <v>28995</v>
      </c>
      <c r="G172" s="6" t="s">
        <v>3595</v>
      </c>
    </row>
    <row r="173" spans="1:7" hidden="1">
      <c r="A173" s="5">
        <f t="shared" si="2"/>
        <v>171</v>
      </c>
      <c r="B173" s="4">
        <v>9255</v>
      </c>
      <c r="C173" s="3">
        <v>37186</v>
      </c>
      <c r="D173" s="2" t="s">
        <v>28994</v>
      </c>
      <c r="E173" s="2" t="s">
        <v>28993</v>
      </c>
      <c r="F173" s="2" t="s">
        <v>28992</v>
      </c>
      <c r="G173" s="1" t="s">
        <v>6503</v>
      </c>
    </row>
    <row r="174" spans="1:7" hidden="1">
      <c r="A174" s="5">
        <f t="shared" si="2"/>
        <v>172</v>
      </c>
      <c r="B174" s="9">
        <v>9269</v>
      </c>
      <c r="C174" s="8">
        <v>37186</v>
      </c>
      <c r="D174" s="7" t="s">
        <v>28991</v>
      </c>
      <c r="E174" s="7" t="s">
        <v>28990</v>
      </c>
      <c r="F174" s="7" t="s">
        <v>28989</v>
      </c>
      <c r="G174" s="6" t="s">
        <v>7013</v>
      </c>
    </row>
    <row r="175" spans="1:7" hidden="1">
      <c r="A175" s="5">
        <f t="shared" si="2"/>
        <v>173</v>
      </c>
      <c r="B175" s="4">
        <v>9274</v>
      </c>
      <c r="C175" s="3">
        <v>38427</v>
      </c>
      <c r="D175" s="2" t="s">
        <v>28988</v>
      </c>
      <c r="E175" s="2" t="s">
        <v>28987</v>
      </c>
      <c r="F175" s="2" t="s">
        <v>28986</v>
      </c>
      <c r="G175" s="1" t="s">
        <v>3521</v>
      </c>
    </row>
    <row r="176" spans="1:7" hidden="1">
      <c r="A176" s="5">
        <f t="shared" si="2"/>
        <v>174</v>
      </c>
      <c r="B176" s="9">
        <v>9296</v>
      </c>
      <c r="C176" s="8">
        <v>37140</v>
      </c>
      <c r="D176" s="7" t="s">
        <v>28985</v>
      </c>
      <c r="E176" s="7" t="s">
        <v>28984</v>
      </c>
      <c r="F176" s="7" t="s">
        <v>28983</v>
      </c>
      <c r="G176" s="6" t="s">
        <v>6075</v>
      </c>
    </row>
    <row r="177" spans="1:7" hidden="1">
      <c r="A177" s="5">
        <f t="shared" si="2"/>
        <v>175</v>
      </c>
      <c r="B177" s="4">
        <v>9309</v>
      </c>
      <c r="C177" s="3">
        <v>38427</v>
      </c>
      <c r="D177" s="2" t="s">
        <v>28982</v>
      </c>
      <c r="E177" s="2" t="s">
        <v>28981</v>
      </c>
      <c r="F177" s="2" t="s">
        <v>28980</v>
      </c>
      <c r="G177" s="1" t="s">
        <v>3525</v>
      </c>
    </row>
    <row r="178" spans="1:7" hidden="1">
      <c r="A178" s="5">
        <f t="shared" si="2"/>
        <v>176</v>
      </c>
      <c r="B178" s="9">
        <v>9312</v>
      </c>
      <c r="C178" s="8">
        <v>37140</v>
      </c>
      <c r="D178" s="7" t="s">
        <v>28979</v>
      </c>
      <c r="E178" s="7" t="s">
        <v>27970</v>
      </c>
      <c r="F178" s="7" t="s">
        <v>28978</v>
      </c>
      <c r="G178" s="6" t="s">
        <v>6071</v>
      </c>
    </row>
    <row r="179" spans="1:7" hidden="1">
      <c r="A179" s="5">
        <f t="shared" si="2"/>
        <v>177</v>
      </c>
      <c r="B179" s="4">
        <v>9314</v>
      </c>
      <c r="C179" s="3">
        <v>37186</v>
      </c>
      <c r="D179" s="2" t="s">
        <v>28977</v>
      </c>
      <c r="E179" s="2" t="s">
        <v>28976</v>
      </c>
      <c r="F179" s="2" t="s">
        <v>28975</v>
      </c>
      <c r="G179" s="1" t="s">
        <v>6045</v>
      </c>
    </row>
    <row r="180" spans="1:7" hidden="1">
      <c r="A180" s="5">
        <f t="shared" si="2"/>
        <v>178</v>
      </c>
      <c r="B180" s="9">
        <v>9336</v>
      </c>
      <c r="C180" s="8">
        <v>38427</v>
      </c>
      <c r="D180" s="7" t="s">
        <v>28974</v>
      </c>
      <c r="E180" s="7" t="s">
        <v>28973</v>
      </c>
      <c r="F180" s="7" t="s">
        <v>28972</v>
      </c>
      <c r="G180" s="6" t="s">
        <v>3667</v>
      </c>
    </row>
    <row r="181" spans="1:7" hidden="1">
      <c r="A181" s="5">
        <f t="shared" si="2"/>
        <v>179</v>
      </c>
      <c r="B181" s="4">
        <v>9346</v>
      </c>
      <c r="C181" s="3">
        <v>37140</v>
      </c>
      <c r="D181" s="2" t="s">
        <v>28971</v>
      </c>
      <c r="E181" s="2" t="s">
        <v>28970</v>
      </c>
      <c r="F181" s="2" t="s">
        <v>28969</v>
      </c>
      <c r="G181" s="1" t="s">
        <v>7251</v>
      </c>
    </row>
    <row r="182" spans="1:7" hidden="1">
      <c r="A182" s="5">
        <f t="shared" si="2"/>
        <v>180</v>
      </c>
      <c r="B182" s="9">
        <v>9357</v>
      </c>
      <c r="C182" s="8">
        <v>38671</v>
      </c>
      <c r="D182" s="7" t="s">
        <v>28968</v>
      </c>
      <c r="E182" s="7" t="s">
        <v>28967</v>
      </c>
      <c r="F182" s="7" t="s">
        <v>28966</v>
      </c>
      <c r="G182" s="6" t="s">
        <v>3937</v>
      </c>
    </row>
    <row r="183" spans="1:7" hidden="1">
      <c r="A183" s="5">
        <f t="shared" si="2"/>
        <v>181</v>
      </c>
      <c r="B183" s="4">
        <v>9370</v>
      </c>
      <c r="C183" s="3">
        <v>37140</v>
      </c>
      <c r="D183" s="2" t="s">
        <v>28965</v>
      </c>
      <c r="E183" s="2" t="s">
        <v>28964</v>
      </c>
      <c r="F183" s="2" t="s">
        <v>28963</v>
      </c>
      <c r="G183" s="1" t="s">
        <v>7307</v>
      </c>
    </row>
    <row r="184" spans="1:7" hidden="1">
      <c r="A184" s="5">
        <f t="shared" si="2"/>
        <v>182</v>
      </c>
      <c r="B184" s="9">
        <v>9375</v>
      </c>
      <c r="C184" s="8">
        <v>37165</v>
      </c>
      <c r="D184" s="7" t="s">
        <v>28962</v>
      </c>
      <c r="E184" s="7" t="s">
        <v>28961</v>
      </c>
      <c r="F184" s="7" t="s">
        <v>28960</v>
      </c>
      <c r="G184" s="6" t="s">
        <v>6188</v>
      </c>
    </row>
    <row r="185" spans="1:7" hidden="1">
      <c r="A185" s="5">
        <f t="shared" si="2"/>
        <v>183</v>
      </c>
      <c r="B185" s="4">
        <v>9383</v>
      </c>
      <c r="C185" s="3">
        <v>38506</v>
      </c>
      <c r="D185" s="2" t="s">
        <v>28959</v>
      </c>
      <c r="E185" s="2" t="s">
        <v>28958</v>
      </c>
      <c r="F185" s="2" t="s">
        <v>28957</v>
      </c>
      <c r="G185" s="1" t="s">
        <v>3406</v>
      </c>
    </row>
    <row r="186" spans="1:7" hidden="1">
      <c r="A186" s="5">
        <f t="shared" si="2"/>
        <v>184</v>
      </c>
      <c r="B186" s="9">
        <v>9388</v>
      </c>
      <c r="C186" s="8">
        <v>38671</v>
      </c>
      <c r="D186" s="7" t="s">
        <v>28956</v>
      </c>
      <c r="E186" s="7" t="s">
        <v>28955</v>
      </c>
      <c r="F186" s="7" t="s">
        <v>28954</v>
      </c>
      <c r="G186" s="6" t="s">
        <v>3108</v>
      </c>
    </row>
    <row r="187" spans="1:7" hidden="1">
      <c r="A187" s="5">
        <f t="shared" si="2"/>
        <v>185</v>
      </c>
      <c r="B187" s="4">
        <v>9401</v>
      </c>
      <c r="C187" s="3">
        <v>37140</v>
      </c>
      <c r="D187" s="2" t="s">
        <v>28953</v>
      </c>
      <c r="E187" s="2" t="s">
        <v>28952</v>
      </c>
      <c r="F187" s="2" t="s">
        <v>19406</v>
      </c>
      <c r="G187" s="1" t="s">
        <v>6722</v>
      </c>
    </row>
    <row r="188" spans="1:7" hidden="1">
      <c r="A188" s="5">
        <f>SUM(185+1)</f>
        <v>186</v>
      </c>
      <c r="B188" s="9">
        <v>9412</v>
      </c>
      <c r="C188" s="8">
        <v>38917</v>
      </c>
      <c r="D188" s="7" t="s">
        <v>28951</v>
      </c>
      <c r="E188" s="7" t="s">
        <v>28950</v>
      </c>
      <c r="F188" s="7" t="s">
        <v>28949</v>
      </c>
      <c r="G188" s="6"/>
    </row>
    <row r="189" spans="1:7" hidden="1">
      <c r="A189" s="5">
        <f t="shared" si="2"/>
        <v>187</v>
      </c>
      <c r="B189" s="4">
        <v>9418</v>
      </c>
      <c r="C189" s="3">
        <v>38671</v>
      </c>
      <c r="D189" s="2" t="s">
        <v>28948</v>
      </c>
      <c r="E189" s="2" t="s">
        <v>28947</v>
      </c>
      <c r="F189" s="2" t="s">
        <v>28946</v>
      </c>
      <c r="G189" s="1" t="s">
        <v>3178</v>
      </c>
    </row>
    <row r="190" spans="1:7" hidden="1">
      <c r="A190" s="5">
        <f t="shared" si="2"/>
        <v>188</v>
      </c>
      <c r="B190" s="9">
        <v>9430</v>
      </c>
      <c r="C190" s="8">
        <v>37140</v>
      </c>
      <c r="D190" s="7" t="s">
        <v>28945</v>
      </c>
      <c r="E190" s="7" t="s">
        <v>28944</v>
      </c>
      <c r="F190" s="7" t="s">
        <v>28943</v>
      </c>
      <c r="G190" s="6" t="s">
        <v>7223</v>
      </c>
    </row>
    <row r="191" spans="1:7" hidden="1">
      <c r="A191" s="5">
        <f t="shared" si="2"/>
        <v>189</v>
      </c>
      <c r="B191" s="4">
        <v>9437</v>
      </c>
      <c r="C191" s="3">
        <v>38749</v>
      </c>
      <c r="D191" s="2" t="s">
        <v>28942</v>
      </c>
      <c r="E191" s="2" t="s">
        <v>28941</v>
      </c>
      <c r="F191" s="2" t="s">
        <v>28940</v>
      </c>
      <c r="G191" s="1"/>
    </row>
    <row r="192" spans="1:7" hidden="1">
      <c r="A192" s="5">
        <f t="shared" si="2"/>
        <v>190</v>
      </c>
      <c r="B192" s="9">
        <v>9439</v>
      </c>
      <c r="C192" s="8">
        <v>38671</v>
      </c>
      <c r="D192" s="7" t="s">
        <v>28939</v>
      </c>
      <c r="E192" s="7" t="s">
        <v>28938</v>
      </c>
      <c r="F192" s="7" t="s">
        <v>28937</v>
      </c>
      <c r="G192" s="6" t="s">
        <v>3390</v>
      </c>
    </row>
    <row r="193" spans="1:7" hidden="1">
      <c r="A193" s="5">
        <f t="shared" ref="A193:A254" si="3">SUM(A192+1)</f>
        <v>191</v>
      </c>
      <c r="B193" s="4">
        <v>9440</v>
      </c>
      <c r="C193" s="3">
        <v>37145</v>
      </c>
      <c r="D193" s="2" t="s">
        <v>28936</v>
      </c>
      <c r="E193" s="2" t="s">
        <v>28935</v>
      </c>
      <c r="F193" s="2" t="s">
        <v>28934</v>
      </c>
      <c r="G193" s="1" t="s">
        <v>6597</v>
      </c>
    </row>
    <row r="194" spans="1:7" hidden="1">
      <c r="A194" s="5">
        <f t="shared" si="3"/>
        <v>192</v>
      </c>
      <c r="B194" s="9">
        <v>9458</v>
      </c>
      <c r="C194" s="8">
        <v>37140</v>
      </c>
      <c r="D194" s="7" t="s">
        <v>28933</v>
      </c>
      <c r="E194" s="7" t="s">
        <v>28932</v>
      </c>
      <c r="F194" s="7" t="s">
        <v>28931</v>
      </c>
      <c r="G194" s="6" t="s">
        <v>7352</v>
      </c>
    </row>
    <row r="195" spans="1:7" hidden="1">
      <c r="A195" s="5">
        <f t="shared" si="3"/>
        <v>193</v>
      </c>
      <c r="B195" s="4">
        <v>9463</v>
      </c>
      <c r="C195" s="3">
        <v>38491</v>
      </c>
      <c r="D195" s="2" t="s">
        <v>28930</v>
      </c>
      <c r="E195" s="2" t="s">
        <v>28929</v>
      </c>
      <c r="F195" s="2" t="s">
        <v>28928</v>
      </c>
      <c r="G195" s="1" t="s">
        <v>2953</v>
      </c>
    </row>
    <row r="196" spans="1:7" hidden="1">
      <c r="A196" s="5">
        <f>SUM(193+1)</f>
        <v>194</v>
      </c>
      <c r="B196" s="9">
        <v>9483</v>
      </c>
      <c r="C196" s="8">
        <v>37140</v>
      </c>
      <c r="D196" s="7" t="s">
        <v>28927</v>
      </c>
      <c r="E196" s="7" t="s">
        <v>28926</v>
      </c>
      <c r="F196" s="7" t="s">
        <v>28925</v>
      </c>
      <c r="G196" s="6" t="s">
        <v>6765</v>
      </c>
    </row>
    <row r="197" spans="1:7" hidden="1">
      <c r="A197" s="5">
        <f t="shared" si="3"/>
        <v>195</v>
      </c>
      <c r="B197" s="4">
        <v>9485</v>
      </c>
      <c r="C197" s="3">
        <v>38491</v>
      </c>
      <c r="D197" s="2" t="s">
        <v>28924</v>
      </c>
      <c r="E197" s="2" t="s">
        <v>28923</v>
      </c>
      <c r="F197" s="2" t="s">
        <v>28922</v>
      </c>
      <c r="G197" s="1" t="s">
        <v>2957</v>
      </c>
    </row>
    <row r="198" spans="1:7" hidden="1">
      <c r="A198" s="5">
        <f t="shared" si="3"/>
        <v>196</v>
      </c>
      <c r="B198" s="9">
        <v>9499</v>
      </c>
      <c r="C198" s="8">
        <v>38625</v>
      </c>
      <c r="D198" s="7" t="s">
        <v>28921</v>
      </c>
      <c r="E198" s="7" t="s">
        <v>28907</v>
      </c>
      <c r="F198" s="7" t="s">
        <v>28920</v>
      </c>
      <c r="G198" s="6" t="s">
        <v>3185</v>
      </c>
    </row>
    <row r="199" spans="1:7" hidden="1">
      <c r="A199" s="5">
        <f t="shared" si="3"/>
        <v>197</v>
      </c>
      <c r="B199" s="4">
        <v>9514</v>
      </c>
      <c r="C199" s="3">
        <v>38448</v>
      </c>
      <c r="D199" s="2" t="s">
        <v>28919</v>
      </c>
      <c r="E199" s="2" t="s">
        <v>28918</v>
      </c>
      <c r="F199" s="2" t="s">
        <v>28917</v>
      </c>
      <c r="G199" s="1" t="s">
        <v>2853</v>
      </c>
    </row>
    <row r="200" spans="1:7" hidden="1">
      <c r="A200" s="5">
        <f>SUM(197+1)</f>
        <v>198</v>
      </c>
      <c r="B200" s="4">
        <v>9755</v>
      </c>
      <c r="C200" s="3">
        <v>38580</v>
      </c>
      <c r="D200" s="2" t="s">
        <v>28916</v>
      </c>
      <c r="E200" s="2" t="s">
        <v>28915</v>
      </c>
      <c r="F200" s="2" t="s">
        <v>28914</v>
      </c>
      <c r="G200" s="1"/>
    </row>
    <row r="201" spans="1:7" hidden="1">
      <c r="A201" s="5">
        <f t="shared" si="3"/>
        <v>199</v>
      </c>
      <c r="B201" s="9">
        <v>9756</v>
      </c>
      <c r="C201" s="8">
        <v>37216</v>
      </c>
      <c r="D201" s="7" t="s">
        <v>28913</v>
      </c>
      <c r="E201" s="7" t="s">
        <v>28912</v>
      </c>
      <c r="F201" s="7" t="s">
        <v>28911</v>
      </c>
      <c r="G201" s="6" t="s">
        <v>5917</v>
      </c>
    </row>
    <row r="202" spans="1:7" hidden="1">
      <c r="A202" s="5">
        <f t="shared" si="3"/>
        <v>200</v>
      </c>
      <c r="B202" s="4">
        <v>9760</v>
      </c>
      <c r="C202" s="3">
        <v>38580</v>
      </c>
      <c r="D202" s="2" t="s">
        <v>28910</v>
      </c>
      <c r="E202" s="2" t="s">
        <v>28909</v>
      </c>
      <c r="F202" s="2" t="s">
        <v>28244</v>
      </c>
      <c r="G202" s="1"/>
    </row>
    <row r="203" spans="1:7" hidden="1">
      <c r="A203" s="5">
        <f t="shared" si="3"/>
        <v>201</v>
      </c>
      <c r="B203" s="9">
        <v>9763</v>
      </c>
      <c r="C203" s="8">
        <v>38625</v>
      </c>
      <c r="D203" s="7" t="s">
        <v>28908</v>
      </c>
      <c r="E203" s="7" t="s">
        <v>28907</v>
      </c>
      <c r="F203" s="7" t="s">
        <v>28906</v>
      </c>
      <c r="G203" s="6" t="s">
        <v>3451</v>
      </c>
    </row>
    <row r="204" spans="1:7" hidden="1">
      <c r="A204" s="5">
        <f t="shared" si="3"/>
        <v>202</v>
      </c>
      <c r="B204" s="4">
        <v>9764</v>
      </c>
      <c r="C204" s="3">
        <v>37854</v>
      </c>
      <c r="D204" s="2" t="s">
        <v>28905</v>
      </c>
      <c r="E204" s="2" t="s">
        <v>28904</v>
      </c>
      <c r="F204" s="2" t="s">
        <v>28903</v>
      </c>
      <c r="G204" s="1" t="s">
        <v>6516</v>
      </c>
    </row>
    <row r="205" spans="1:7" hidden="1">
      <c r="A205" s="5">
        <f t="shared" si="3"/>
        <v>203</v>
      </c>
      <c r="B205" s="9">
        <v>9768</v>
      </c>
      <c r="C205" s="8">
        <v>38852</v>
      </c>
      <c r="D205" s="7" t="s">
        <v>28902</v>
      </c>
      <c r="E205" s="7" t="s">
        <v>28901</v>
      </c>
      <c r="F205" s="7" t="s">
        <v>28900</v>
      </c>
      <c r="G205" s="6" t="s">
        <v>4006</v>
      </c>
    </row>
    <row r="206" spans="1:7" hidden="1">
      <c r="A206" s="5">
        <f t="shared" si="3"/>
        <v>204</v>
      </c>
      <c r="B206" s="4">
        <v>9769</v>
      </c>
      <c r="C206" s="3">
        <v>36573</v>
      </c>
      <c r="D206" s="2" t="s">
        <v>28899</v>
      </c>
      <c r="E206" s="2" t="s">
        <v>28898</v>
      </c>
      <c r="F206" s="2" t="s">
        <v>28897</v>
      </c>
      <c r="G206" s="1" t="s">
        <v>7267</v>
      </c>
    </row>
    <row r="207" spans="1:7" hidden="1">
      <c r="A207" s="5">
        <f t="shared" si="3"/>
        <v>205</v>
      </c>
      <c r="B207" s="9">
        <v>9772</v>
      </c>
      <c r="C207" s="8">
        <v>37306</v>
      </c>
      <c r="D207" s="7" t="s">
        <v>28896</v>
      </c>
      <c r="E207" s="7" t="s">
        <v>28895</v>
      </c>
      <c r="F207" s="7" t="s">
        <v>28894</v>
      </c>
      <c r="G207" s="6" t="s">
        <v>5981</v>
      </c>
    </row>
    <row r="208" spans="1:7" hidden="1">
      <c r="A208" s="5">
        <f t="shared" si="3"/>
        <v>206</v>
      </c>
      <c r="B208" s="4">
        <v>9780</v>
      </c>
      <c r="C208" s="3">
        <v>37306</v>
      </c>
      <c r="D208" s="2" t="s">
        <v>28893</v>
      </c>
      <c r="E208" s="2" t="s">
        <v>28892</v>
      </c>
      <c r="F208" s="2" t="s">
        <v>28891</v>
      </c>
      <c r="G208" s="1" t="s">
        <v>7251</v>
      </c>
    </row>
    <row r="209" spans="1:7" hidden="1">
      <c r="A209" s="5">
        <f t="shared" si="3"/>
        <v>207</v>
      </c>
      <c r="B209" s="9">
        <v>9792</v>
      </c>
      <c r="C209" s="8">
        <v>37306</v>
      </c>
      <c r="D209" s="7" t="s">
        <v>28890</v>
      </c>
      <c r="E209" s="7" t="s">
        <v>28889</v>
      </c>
      <c r="F209" s="7" t="s">
        <v>28888</v>
      </c>
      <c r="G209" s="6" t="s">
        <v>6071</v>
      </c>
    </row>
    <row r="210" spans="1:7" hidden="1">
      <c r="A210" s="5">
        <f t="shared" si="3"/>
        <v>208</v>
      </c>
      <c r="B210" s="4">
        <v>9810</v>
      </c>
      <c r="C210" s="3">
        <v>37306</v>
      </c>
      <c r="D210" s="2" t="s">
        <v>28887</v>
      </c>
      <c r="E210" s="2" t="s">
        <v>28886</v>
      </c>
      <c r="F210" s="2" t="s">
        <v>28885</v>
      </c>
      <c r="G210" s="1" t="s">
        <v>6075</v>
      </c>
    </row>
    <row r="211" spans="1:7" hidden="1">
      <c r="A211" s="5">
        <f t="shared" si="3"/>
        <v>209</v>
      </c>
      <c r="B211" s="9">
        <v>9813</v>
      </c>
      <c r="C211" s="8">
        <v>37140</v>
      </c>
      <c r="D211" s="7" t="s">
        <v>28884</v>
      </c>
      <c r="E211" s="7" t="s">
        <v>28883</v>
      </c>
      <c r="F211" s="7" t="s">
        <v>28882</v>
      </c>
      <c r="G211" s="6" t="s">
        <v>6590</v>
      </c>
    </row>
    <row r="212" spans="1:7" hidden="1">
      <c r="A212" s="5">
        <f t="shared" si="3"/>
        <v>210</v>
      </c>
      <c r="B212" s="4">
        <v>9822</v>
      </c>
      <c r="C212" s="3">
        <v>37140</v>
      </c>
      <c r="D212" s="2" t="s">
        <v>28881</v>
      </c>
      <c r="E212" s="2" t="s">
        <v>28880</v>
      </c>
      <c r="F212" s="2" t="s">
        <v>28879</v>
      </c>
      <c r="G212" s="1" t="s">
        <v>9071</v>
      </c>
    </row>
    <row r="213" spans="1:7" hidden="1">
      <c r="A213" s="5">
        <f t="shared" si="3"/>
        <v>211</v>
      </c>
      <c r="B213" s="9">
        <v>9826</v>
      </c>
      <c r="C213" s="8">
        <v>37225</v>
      </c>
      <c r="D213" s="7" t="s">
        <v>28878</v>
      </c>
      <c r="E213" s="7" t="s">
        <v>28877</v>
      </c>
      <c r="F213" s="7" t="s">
        <v>28876</v>
      </c>
      <c r="G213" s="6" t="s">
        <v>6223</v>
      </c>
    </row>
    <row r="214" spans="1:7" hidden="1">
      <c r="A214" s="5">
        <f t="shared" si="3"/>
        <v>212</v>
      </c>
      <c r="B214" s="4">
        <v>9831</v>
      </c>
      <c r="C214" s="3">
        <v>37140</v>
      </c>
      <c r="D214" s="2" t="s">
        <v>28875</v>
      </c>
      <c r="E214" s="2" t="s">
        <v>28874</v>
      </c>
      <c r="F214" s="2" t="s">
        <v>23986</v>
      </c>
      <c r="G214" s="1" t="s">
        <v>7727</v>
      </c>
    </row>
    <row r="215" spans="1:7" hidden="1">
      <c r="A215" s="5">
        <f t="shared" si="3"/>
        <v>213</v>
      </c>
      <c r="B215" s="9">
        <v>9834</v>
      </c>
      <c r="C215" s="8">
        <v>37306</v>
      </c>
      <c r="D215" s="7" t="s">
        <v>28873</v>
      </c>
      <c r="E215" s="7" t="s">
        <v>28872</v>
      </c>
      <c r="F215" s="7" t="s">
        <v>28871</v>
      </c>
      <c r="G215" s="6" t="s">
        <v>6612</v>
      </c>
    </row>
    <row r="216" spans="1:7" hidden="1">
      <c r="A216" s="5">
        <f t="shared" si="3"/>
        <v>214</v>
      </c>
      <c r="B216" s="4">
        <v>9843</v>
      </c>
      <c r="C216" s="3">
        <v>36416</v>
      </c>
      <c r="D216" s="2" t="s">
        <v>28870</v>
      </c>
      <c r="E216" s="2" t="s">
        <v>28869</v>
      </c>
      <c r="F216" s="2" t="s">
        <v>28868</v>
      </c>
      <c r="G216" s="1" t="s">
        <v>6093</v>
      </c>
    </row>
    <row r="217" spans="1:7" hidden="1">
      <c r="A217" s="5">
        <f t="shared" si="3"/>
        <v>215</v>
      </c>
      <c r="B217" s="4">
        <v>9844</v>
      </c>
      <c r="C217" s="3">
        <v>37140</v>
      </c>
      <c r="D217" s="2" t="s">
        <v>28867</v>
      </c>
      <c r="E217" s="2" t="s">
        <v>14133</v>
      </c>
      <c r="F217" s="2" t="s">
        <v>28866</v>
      </c>
      <c r="G217" s="1" t="s">
        <v>8182</v>
      </c>
    </row>
    <row r="218" spans="1:7" hidden="1">
      <c r="A218" s="5">
        <f t="shared" si="3"/>
        <v>216</v>
      </c>
      <c r="B218" s="9">
        <v>9856</v>
      </c>
      <c r="C218" s="8">
        <v>38048</v>
      </c>
      <c r="D218" s="7" t="s">
        <v>28865</v>
      </c>
      <c r="E218" s="7" t="s">
        <v>28864</v>
      </c>
      <c r="F218" s="7" t="s">
        <v>28863</v>
      </c>
      <c r="G218" s="6" t="s">
        <v>8017</v>
      </c>
    </row>
    <row r="219" spans="1:7" hidden="1">
      <c r="A219" s="5">
        <f t="shared" si="3"/>
        <v>217</v>
      </c>
      <c r="B219" s="4">
        <v>9862</v>
      </c>
      <c r="C219" s="3">
        <v>38649</v>
      </c>
      <c r="D219" s="2" t="s">
        <v>28862</v>
      </c>
      <c r="E219" s="2" t="s">
        <v>28861</v>
      </c>
      <c r="F219" s="2" t="s">
        <v>28860</v>
      </c>
      <c r="G219" s="1" t="s">
        <v>3432</v>
      </c>
    </row>
    <row r="220" spans="1:7" hidden="1">
      <c r="A220" s="5">
        <f t="shared" si="3"/>
        <v>218</v>
      </c>
      <c r="B220" s="9">
        <v>9872</v>
      </c>
      <c r="C220" s="8">
        <v>38347</v>
      </c>
      <c r="D220" s="7" t="s">
        <v>28859</v>
      </c>
      <c r="E220" s="7" t="s">
        <v>28858</v>
      </c>
      <c r="F220" s="7" t="s">
        <v>28857</v>
      </c>
      <c r="G220" s="6" t="s">
        <v>8042</v>
      </c>
    </row>
    <row r="221" spans="1:7" hidden="1">
      <c r="A221" s="5">
        <f t="shared" si="3"/>
        <v>219</v>
      </c>
      <c r="B221" s="4">
        <v>9874</v>
      </c>
      <c r="C221" s="3">
        <v>38729</v>
      </c>
      <c r="D221" s="2" t="s">
        <v>28856</v>
      </c>
      <c r="E221" s="2" t="s">
        <v>28855</v>
      </c>
      <c r="F221" s="2" t="s">
        <v>28854</v>
      </c>
      <c r="G221" s="1" t="s">
        <v>472</v>
      </c>
    </row>
    <row r="222" spans="1:7" hidden="1">
      <c r="A222" s="5">
        <f t="shared" si="3"/>
        <v>220</v>
      </c>
      <c r="B222" s="9">
        <v>9884</v>
      </c>
      <c r="C222" s="8">
        <v>37840</v>
      </c>
      <c r="D222" s="7" t="s">
        <v>28853</v>
      </c>
      <c r="E222" s="7" t="s">
        <v>28852</v>
      </c>
      <c r="F222" s="7" t="s">
        <v>28851</v>
      </c>
      <c r="G222" s="6" t="s">
        <v>7024</v>
      </c>
    </row>
    <row r="223" spans="1:7" hidden="1">
      <c r="A223" s="5">
        <f t="shared" si="3"/>
        <v>221</v>
      </c>
      <c r="B223" s="4">
        <v>9887</v>
      </c>
      <c r="C223" s="3">
        <v>37181</v>
      </c>
      <c r="D223" s="2" t="s">
        <v>28850</v>
      </c>
      <c r="E223" s="2" t="s">
        <v>28849</v>
      </c>
      <c r="F223" s="2" t="s">
        <v>28848</v>
      </c>
      <c r="G223" s="1" t="s">
        <v>6504</v>
      </c>
    </row>
    <row r="224" spans="1:7" hidden="1">
      <c r="A224" s="5">
        <f t="shared" si="3"/>
        <v>222</v>
      </c>
      <c r="B224" s="9">
        <v>9890</v>
      </c>
      <c r="C224" s="8">
        <v>37140</v>
      </c>
      <c r="D224" s="7" t="s">
        <v>28847</v>
      </c>
      <c r="E224" s="7" t="s">
        <v>28846</v>
      </c>
      <c r="F224" s="7" t="s">
        <v>28845</v>
      </c>
      <c r="G224" s="6" t="s">
        <v>6513</v>
      </c>
    </row>
    <row r="225" spans="1:7" hidden="1">
      <c r="A225" s="5">
        <f t="shared" si="3"/>
        <v>223</v>
      </c>
      <c r="B225" s="4">
        <v>9897</v>
      </c>
      <c r="C225" s="3">
        <v>38747</v>
      </c>
      <c r="D225" s="2" t="s">
        <v>28844</v>
      </c>
      <c r="E225" s="2" t="s">
        <v>28843</v>
      </c>
      <c r="F225" s="2" t="s">
        <v>28842</v>
      </c>
      <c r="G225" s="1" t="s">
        <v>4009</v>
      </c>
    </row>
    <row r="226" spans="1:7" hidden="1">
      <c r="A226" s="5">
        <f t="shared" si="3"/>
        <v>224</v>
      </c>
      <c r="B226" s="9">
        <v>9910</v>
      </c>
      <c r="C226" s="8">
        <v>37840</v>
      </c>
      <c r="D226" s="7" t="s">
        <v>28841</v>
      </c>
      <c r="E226" s="7" t="s">
        <v>28840</v>
      </c>
      <c r="F226" s="7" t="s">
        <v>28839</v>
      </c>
      <c r="G226" s="6" t="s">
        <v>7192</v>
      </c>
    </row>
    <row r="227" spans="1:7" hidden="1">
      <c r="A227" s="5">
        <f t="shared" si="3"/>
        <v>225</v>
      </c>
      <c r="B227" s="4">
        <v>9912</v>
      </c>
      <c r="C227" s="3">
        <v>37181</v>
      </c>
      <c r="D227" s="2" t="s">
        <v>28838</v>
      </c>
      <c r="E227" s="2" t="s">
        <v>28837</v>
      </c>
      <c r="F227" s="2" t="s">
        <v>28836</v>
      </c>
      <c r="G227" s="1" t="s">
        <v>5158</v>
      </c>
    </row>
    <row r="228" spans="1:7" hidden="1">
      <c r="A228" s="5">
        <f t="shared" si="3"/>
        <v>226</v>
      </c>
      <c r="B228" s="9">
        <v>9923</v>
      </c>
      <c r="C228" s="8">
        <v>39288</v>
      </c>
      <c r="D228" s="7" t="s">
        <v>28835</v>
      </c>
      <c r="E228" s="7" t="s">
        <v>28834</v>
      </c>
      <c r="F228" s="7" t="s">
        <v>28833</v>
      </c>
      <c r="G228" s="6" t="s">
        <v>3346</v>
      </c>
    </row>
    <row r="229" spans="1:7" hidden="1">
      <c r="A229" s="5">
        <f t="shared" si="3"/>
        <v>227</v>
      </c>
      <c r="B229" s="4">
        <v>9929</v>
      </c>
      <c r="C229" s="3">
        <v>37181</v>
      </c>
      <c r="D229" s="2" t="s">
        <v>28832</v>
      </c>
      <c r="E229" s="2" t="s">
        <v>28831</v>
      </c>
      <c r="F229" s="2" t="s">
        <v>28830</v>
      </c>
      <c r="G229" s="1" t="s">
        <v>6669</v>
      </c>
    </row>
    <row r="230" spans="1:7" hidden="1">
      <c r="A230" s="5">
        <f t="shared" si="3"/>
        <v>228</v>
      </c>
      <c r="B230" s="9">
        <v>9934</v>
      </c>
      <c r="C230" s="8">
        <v>37840</v>
      </c>
      <c r="D230" s="7" t="s">
        <v>28829</v>
      </c>
      <c r="E230" s="7" t="s">
        <v>28828</v>
      </c>
      <c r="F230" s="7" t="s">
        <v>28827</v>
      </c>
      <c r="G230" s="6" t="s">
        <v>6105</v>
      </c>
    </row>
    <row r="231" spans="1:7" hidden="1">
      <c r="A231" s="5">
        <f t="shared" si="3"/>
        <v>229</v>
      </c>
      <c r="B231" s="4">
        <v>9973</v>
      </c>
      <c r="C231" s="3">
        <v>37700</v>
      </c>
      <c r="D231" s="2" t="s">
        <v>28826</v>
      </c>
      <c r="E231" s="2" t="s">
        <v>28825</v>
      </c>
      <c r="F231" s="2" t="s">
        <v>28824</v>
      </c>
      <c r="G231" s="1" t="s">
        <v>7300</v>
      </c>
    </row>
    <row r="232" spans="1:7" hidden="1">
      <c r="A232" s="5">
        <f t="shared" si="3"/>
        <v>230</v>
      </c>
      <c r="B232" s="9">
        <v>9975</v>
      </c>
      <c r="C232" s="8">
        <v>38232</v>
      </c>
      <c r="D232" s="7" t="s">
        <v>28823</v>
      </c>
      <c r="E232" s="7" t="s">
        <v>21620</v>
      </c>
      <c r="F232" s="7" t="s">
        <v>28822</v>
      </c>
      <c r="G232" s="6" t="s">
        <v>6751</v>
      </c>
    </row>
    <row r="233" spans="1:7" hidden="1">
      <c r="A233" s="5">
        <f t="shared" si="3"/>
        <v>231</v>
      </c>
      <c r="B233" s="4">
        <v>9976</v>
      </c>
      <c r="C233" s="3">
        <v>37039</v>
      </c>
      <c r="D233" s="2" t="s">
        <v>28821</v>
      </c>
      <c r="E233" s="2" t="s">
        <v>28820</v>
      </c>
      <c r="F233" s="2" t="s">
        <v>28819</v>
      </c>
      <c r="G233" s="1" t="s">
        <v>6790</v>
      </c>
    </row>
    <row r="234" spans="1:7" hidden="1">
      <c r="A234" s="5">
        <f t="shared" si="3"/>
        <v>232</v>
      </c>
      <c r="B234" s="9">
        <v>9984</v>
      </c>
      <c r="C234" s="8">
        <v>38048</v>
      </c>
      <c r="D234" s="7" t="s">
        <v>28818</v>
      </c>
      <c r="E234" s="7" t="s">
        <v>28817</v>
      </c>
      <c r="F234" s="7" t="s">
        <v>28816</v>
      </c>
      <c r="G234" s="6" t="s">
        <v>8741</v>
      </c>
    </row>
    <row r="235" spans="1:7" hidden="1">
      <c r="A235" s="5">
        <f t="shared" si="3"/>
        <v>233</v>
      </c>
      <c r="B235" s="4">
        <v>9993</v>
      </c>
      <c r="C235" s="3">
        <v>38232</v>
      </c>
      <c r="D235" s="2" t="s">
        <v>28815</v>
      </c>
      <c r="E235" s="2" t="s">
        <v>28814</v>
      </c>
      <c r="F235" s="2" t="s">
        <v>28813</v>
      </c>
      <c r="G235" s="1" t="s">
        <v>8608</v>
      </c>
    </row>
    <row r="236" spans="1:7" hidden="1">
      <c r="A236" s="5">
        <f t="shared" si="3"/>
        <v>234</v>
      </c>
      <c r="B236" s="9">
        <v>9997</v>
      </c>
      <c r="C236" s="8">
        <v>38063</v>
      </c>
      <c r="D236" s="7" t="s">
        <v>28812</v>
      </c>
      <c r="E236" s="7" t="s">
        <v>28811</v>
      </c>
      <c r="F236" s="7" t="s">
        <v>28810</v>
      </c>
      <c r="G236" s="6" t="s">
        <v>8892</v>
      </c>
    </row>
    <row r="237" spans="1:7" hidden="1">
      <c r="A237" s="5">
        <f t="shared" si="3"/>
        <v>235</v>
      </c>
      <c r="B237" s="4">
        <v>10004</v>
      </c>
      <c r="C237" s="3">
        <v>37707</v>
      </c>
      <c r="D237" s="2" t="s">
        <v>28809</v>
      </c>
      <c r="E237" s="2" t="s">
        <v>28808</v>
      </c>
      <c r="F237" s="2" t="s">
        <v>28807</v>
      </c>
      <c r="G237" s="1" t="s">
        <v>8570</v>
      </c>
    </row>
    <row r="238" spans="1:7" hidden="1">
      <c r="A238" s="5">
        <f t="shared" si="3"/>
        <v>236</v>
      </c>
      <c r="B238" s="9">
        <v>10009</v>
      </c>
      <c r="C238" s="8">
        <v>38232</v>
      </c>
      <c r="D238" s="7" t="s">
        <v>28806</v>
      </c>
      <c r="E238" s="7" t="s">
        <v>28805</v>
      </c>
      <c r="F238" s="7" t="s">
        <v>28804</v>
      </c>
      <c r="G238" s="6" t="s">
        <v>6786</v>
      </c>
    </row>
    <row r="239" spans="1:7" hidden="1">
      <c r="A239" s="5">
        <f t="shared" si="3"/>
        <v>237</v>
      </c>
      <c r="B239" s="4">
        <v>10030</v>
      </c>
      <c r="C239" s="3">
        <v>38063</v>
      </c>
      <c r="D239" s="2" t="s">
        <v>28803</v>
      </c>
      <c r="E239" s="2" t="s">
        <v>28802</v>
      </c>
      <c r="F239" s="2" t="s">
        <v>28801</v>
      </c>
      <c r="G239" s="1" t="s">
        <v>6997</v>
      </c>
    </row>
    <row r="240" spans="1:7" hidden="1">
      <c r="A240" s="5">
        <f t="shared" si="3"/>
        <v>238</v>
      </c>
      <c r="B240" s="9">
        <v>10032</v>
      </c>
      <c r="C240" s="8">
        <v>37180</v>
      </c>
      <c r="D240" s="7" t="s">
        <v>28800</v>
      </c>
      <c r="E240" s="7" t="s">
        <v>28799</v>
      </c>
      <c r="F240" s="7" t="s">
        <v>28798</v>
      </c>
      <c r="G240" s="6" t="s">
        <v>6681</v>
      </c>
    </row>
    <row r="241" spans="1:7" hidden="1">
      <c r="A241" s="5">
        <f t="shared" si="3"/>
        <v>239</v>
      </c>
      <c r="B241" s="4">
        <v>10033</v>
      </c>
      <c r="C241" s="3">
        <v>37684</v>
      </c>
      <c r="D241" s="2" t="s">
        <v>28797</v>
      </c>
      <c r="E241" s="2" t="s">
        <v>28796</v>
      </c>
      <c r="F241" s="2" t="s">
        <v>28795</v>
      </c>
      <c r="G241" s="1" t="s">
        <v>6055</v>
      </c>
    </row>
    <row r="242" spans="1:7" hidden="1">
      <c r="A242" s="5">
        <f t="shared" si="3"/>
        <v>240</v>
      </c>
      <c r="B242" s="9">
        <v>10052</v>
      </c>
      <c r="C242" s="8">
        <v>37663</v>
      </c>
      <c r="D242" s="7" t="s">
        <v>28794</v>
      </c>
      <c r="E242" s="7" t="s">
        <v>28793</v>
      </c>
      <c r="F242" s="7" t="s">
        <v>28792</v>
      </c>
      <c r="G242" s="6" t="s">
        <v>6528</v>
      </c>
    </row>
    <row r="243" spans="1:7" hidden="1">
      <c r="A243" s="5">
        <f t="shared" si="3"/>
        <v>241</v>
      </c>
      <c r="B243" s="4">
        <v>10071</v>
      </c>
      <c r="C243" s="3">
        <v>37180</v>
      </c>
      <c r="D243" s="2" t="s">
        <v>28791</v>
      </c>
      <c r="E243" s="2" t="s">
        <v>28790</v>
      </c>
      <c r="F243" s="2" t="s">
        <v>28789</v>
      </c>
      <c r="G243" s="1" t="s">
        <v>7738</v>
      </c>
    </row>
    <row r="244" spans="1:7" hidden="1">
      <c r="A244" s="5">
        <f t="shared" si="3"/>
        <v>242</v>
      </c>
      <c r="B244" s="9">
        <v>10080</v>
      </c>
      <c r="C244" s="8">
        <v>37068</v>
      </c>
      <c r="D244" s="7" t="s">
        <v>28788</v>
      </c>
      <c r="E244" s="7" t="s">
        <v>28787</v>
      </c>
      <c r="F244" s="7" t="s">
        <v>28786</v>
      </c>
      <c r="G244" s="6" t="s">
        <v>6669</v>
      </c>
    </row>
    <row r="245" spans="1:7" hidden="1">
      <c r="A245" s="5">
        <f t="shared" si="3"/>
        <v>243</v>
      </c>
      <c r="B245" s="4">
        <v>10088</v>
      </c>
      <c r="C245" s="3">
        <v>37655</v>
      </c>
      <c r="D245" s="2" t="s">
        <v>28785</v>
      </c>
      <c r="E245" s="2" t="s">
        <v>28784</v>
      </c>
      <c r="F245" s="2" t="s">
        <v>28783</v>
      </c>
      <c r="G245" s="1" t="s">
        <v>6702</v>
      </c>
    </row>
    <row r="246" spans="1:7" hidden="1">
      <c r="A246" s="5">
        <f t="shared" si="3"/>
        <v>244</v>
      </c>
      <c r="B246" s="9">
        <v>10091</v>
      </c>
      <c r="C246" s="8">
        <v>37180</v>
      </c>
      <c r="D246" s="7" t="s">
        <v>28782</v>
      </c>
      <c r="E246" s="7" t="s">
        <v>28781</v>
      </c>
      <c r="F246" s="7" t="s">
        <v>28780</v>
      </c>
      <c r="G246" s="6" t="s">
        <v>7267</v>
      </c>
    </row>
    <row r="247" spans="1:7" hidden="1">
      <c r="A247" s="5">
        <f t="shared" si="3"/>
        <v>245</v>
      </c>
      <c r="B247" s="4">
        <v>10114</v>
      </c>
      <c r="C247" s="3">
        <v>37834</v>
      </c>
      <c r="D247" s="2" t="s">
        <v>28779</v>
      </c>
      <c r="E247" s="2" t="s">
        <v>28778</v>
      </c>
      <c r="F247" s="2" t="s">
        <v>28777</v>
      </c>
      <c r="G247" s="1" t="s">
        <v>6608</v>
      </c>
    </row>
    <row r="248" spans="1:7" hidden="1">
      <c r="A248" s="5">
        <f t="shared" si="3"/>
        <v>246</v>
      </c>
      <c r="B248" s="9">
        <v>10121</v>
      </c>
      <c r="C248" s="8">
        <v>37533</v>
      </c>
      <c r="D248" s="7" t="s">
        <v>28776</v>
      </c>
      <c r="E248" s="7" t="s">
        <v>28775</v>
      </c>
      <c r="F248" s="7" t="s">
        <v>28774</v>
      </c>
      <c r="G248" s="6" t="s">
        <v>6440</v>
      </c>
    </row>
    <row r="249" spans="1:7" hidden="1">
      <c r="A249" s="5">
        <f t="shared" si="3"/>
        <v>247</v>
      </c>
      <c r="B249" s="4">
        <v>10168</v>
      </c>
      <c r="C249" s="3">
        <v>37180</v>
      </c>
      <c r="D249" s="2" t="s">
        <v>28313</v>
      </c>
      <c r="E249" s="2" t="s">
        <v>28773</v>
      </c>
      <c r="F249" s="2" t="s">
        <v>28772</v>
      </c>
      <c r="G249" s="1" t="s">
        <v>6093</v>
      </c>
    </row>
    <row r="250" spans="1:7" hidden="1">
      <c r="A250" s="5">
        <f t="shared" si="3"/>
        <v>248</v>
      </c>
      <c r="B250" s="9">
        <v>10171</v>
      </c>
      <c r="C250" s="8">
        <v>36759</v>
      </c>
      <c r="D250" s="7" t="s">
        <v>28771</v>
      </c>
      <c r="E250" s="7" t="s">
        <v>28770</v>
      </c>
      <c r="F250" s="7" t="s">
        <v>28769</v>
      </c>
      <c r="G250" s="6" t="s">
        <v>5158</v>
      </c>
    </row>
    <row r="251" spans="1:7" hidden="1">
      <c r="A251" s="5">
        <f t="shared" si="3"/>
        <v>249</v>
      </c>
      <c r="B251" s="4">
        <v>10199</v>
      </c>
      <c r="C251" s="3">
        <v>37180</v>
      </c>
      <c r="D251" s="2" t="s">
        <v>28768</v>
      </c>
      <c r="E251" s="2" t="s">
        <v>28767</v>
      </c>
      <c r="F251" s="2" t="s">
        <v>28766</v>
      </c>
      <c r="G251" s="1" t="s">
        <v>6469</v>
      </c>
    </row>
    <row r="252" spans="1:7" hidden="1">
      <c r="A252" s="5">
        <f t="shared" si="3"/>
        <v>250</v>
      </c>
      <c r="B252" s="9">
        <v>10211</v>
      </c>
      <c r="C252" s="8">
        <v>36356</v>
      </c>
      <c r="D252" s="7" t="s">
        <v>28765</v>
      </c>
      <c r="E252" s="7" t="s">
        <v>28764</v>
      </c>
      <c r="F252" s="7" t="s">
        <v>28235</v>
      </c>
      <c r="G252" s="6" t="s">
        <v>6597</v>
      </c>
    </row>
    <row r="253" spans="1:7" hidden="1">
      <c r="A253" s="5">
        <f t="shared" si="3"/>
        <v>251</v>
      </c>
      <c r="B253" s="9">
        <v>10225</v>
      </c>
      <c r="C253" s="8">
        <v>37092</v>
      </c>
      <c r="D253" s="7" t="s">
        <v>28763</v>
      </c>
      <c r="E253" s="7" t="s">
        <v>28762</v>
      </c>
      <c r="F253" s="7" t="s">
        <v>28761</v>
      </c>
      <c r="G253" s="6" t="s">
        <v>6476</v>
      </c>
    </row>
    <row r="254" spans="1:7" hidden="1">
      <c r="A254" s="5">
        <f t="shared" si="3"/>
        <v>252</v>
      </c>
      <c r="B254" s="4">
        <v>10241</v>
      </c>
      <c r="C254" s="3">
        <v>36462</v>
      </c>
      <c r="D254" s="2" t="s">
        <v>28760</v>
      </c>
      <c r="E254" s="2" t="s">
        <v>28759</v>
      </c>
      <c r="F254" s="2" t="s">
        <v>28758</v>
      </c>
      <c r="G254" s="1" t="s">
        <v>6078</v>
      </c>
    </row>
    <row r="255" spans="1:7" hidden="1">
      <c r="A255" s="5">
        <f t="shared" ref="A255:A298" si="4">SUM(A254+1)</f>
        <v>253</v>
      </c>
      <c r="B255" s="9">
        <v>10287</v>
      </c>
      <c r="C255" s="8">
        <v>37623</v>
      </c>
      <c r="D255" s="7" t="s">
        <v>28757</v>
      </c>
      <c r="E255" s="7" t="s">
        <v>28756</v>
      </c>
      <c r="F255" s="7" t="s">
        <v>28755</v>
      </c>
      <c r="G255" s="6" t="s">
        <v>6718</v>
      </c>
    </row>
    <row r="256" spans="1:7" hidden="1">
      <c r="A256" s="5">
        <f t="shared" si="4"/>
        <v>254</v>
      </c>
      <c r="B256" s="4">
        <v>10327</v>
      </c>
      <c r="C256" s="3">
        <v>37834</v>
      </c>
      <c r="D256" s="2" t="s">
        <v>28754</v>
      </c>
      <c r="E256" s="2" t="s">
        <v>28753</v>
      </c>
      <c r="F256" s="2" t="s">
        <v>28752</v>
      </c>
      <c r="G256" s="1" t="s">
        <v>6751</v>
      </c>
    </row>
    <row r="257" spans="1:7" hidden="1">
      <c r="A257" s="5">
        <f t="shared" si="4"/>
        <v>255</v>
      </c>
      <c r="B257" s="9">
        <v>11027</v>
      </c>
      <c r="C257" s="8">
        <v>37710</v>
      </c>
      <c r="D257" s="7" t="s">
        <v>28751</v>
      </c>
      <c r="E257" s="7" t="s">
        <v>28748</v>
      </c>
      <c r="F257" s="7" t="s">
        <v>28750</v>
      </c>
      <c r="G257" s="6" t="s">
        <v>6175</v>
      </c>
    </row>
    <row r="258" spans="1:7" hidden="1">
      <c r="A258" s="5">
        <f t="shared" si="4"/>
        <v>256</v>
      </c>
      <c r="B258" s="4">
        <v>11206</v>
      </c>
      <c r="C258" s="3">
        <v>37710</v>
      </c>
      <c r="D258" s="2" t="s">
        <v>28749</v>
      </c>
      <c r="E258" s="2" t="s">
        <v>28748</v>
      </c>
      <c r="F258" s="2" t="s">
        <v>28747</v>
      </c>
      <c r="G258" s="1" t="s">
        <v>6157</v>
      </c>
    </row>
    <row r="259" spans="1:7" hidden="1">
      <c r="A259" s="5">
        <f t="shared" si="4"/>
        <v>257</v>
      </c>
      <c r="B259" s="9">
        <v>11227</v>
      </c>
      <c r="C259" s="8">
        <v>36685</v>
      </c>
      <c r="D259" s="7" t="s">
        <v>28746</v>
      </c>
      <c r="E259" s="7" t="s">
        <v>28745</v>
      </c>
      <c r="F259" s="7" t="s">
        <v>28744</v>
      </c>
      <c r="G259" s="6" t="s">
        <v>6681</v>
      </c>
    </row>
    <row r="260" spans="1:7" hidden="1">
      <c r="A260" s="5">
        <f t="shared" si="4"/>
        <v>258</v>
      </c>
      <c r="B260" s="4">
        <v>11326</v>
      </c>
      <c r="C260" s="3">
        <v>36717</v>
      </c>
      <c r="D260" s="2" t="s">
        <v>28743</v>
      </c>
      <c r="E260" s="2" t="s">
        <v>28742</v>
      </c>
      <c r="F260" s="2" t="s">
        <v>28741</v>
      </c>
      <c r="G260" s="1" t="s">
        <v>6669</v>
      </c>
    </row>
    <row r="261" spans="1:7" hidden="1">
      <c r="A261" s="5">
        <f>SUM(258+1)</f>
        <v>259</v>
      </c>
      <c r="B261" s="4">
        <v>11466</v>
      </c>
      <c r="C261" s="3">
        <v>37774</v>
      </c>
      <c r="D261" s="2" t="s">
        <v>28740</v>
      </c>
      <c r="E261" s="2" t="s">
        <v>28739</v>
      </c>
      <c r="F261" s="2" t="s">
        <v>28738</v>
      </c>
      <c r="G261" s="1" t="s">
        <v>8601</v>
      </c>
    </row>
    <row r="262" spans="1:7" hidden="1">
      <c r="A262" s="5">
        <f t="shared" si="4"/>
        <v>260</v>
      </c>
      <c r="B262" s="9">
        <v>11486</v>
      </c>
      <c r="C262" s="8">
        <v>36222</v>
      </c>
      <c r="D262" s="7" t="s">
        <v>28737</v>
      </c>
      <c r="E262" s="7" t="s">
        <v>28736</v>
      </c>
      <c r="F262" s="7" t="s">
        <v>28735</v>
      </c>
      <c r="G262" s="6" t="s">
        <v>7267</v>
      </c>
    </row>
    <row r="263" spans="1:7" hidden="1">
      <c r="A263" s="5">
        <f t="shared" si="4"/>
        <v>261</v>
      </c>
      <c r="B263" s="4">
        <v>11546</v>
      </c>
      <c r="C263" s="3">
        <v>38607</v>
      </c>
      <c r="D263" s="2" t="s">
        <v>28734</v>
      </c>
      <c r="E263" s="2" t="s">
        <v>28733</v>
      </c>
      <c r="F263" s="2" t="s">
        <v>28732</v>
      </c>
      <c r="G263" s="1" t="s">
        <v>7267</v>
      </c>
    </row>
    <row r="264" spans="1:7" hidden="1">
      <c r="A264" s="5">
        <f t="shared" si="4"/>
        <v>262</v>
      </c>
      <c r="B264" s="9">
        <v>11966</v>
      </c>
      <c r="C264" s="8">
        <v>37279</v>
      </c>
      <c r="D264" s="7" t="s">
        <v>28731</v>
      </c>
      <c r="E264" s="7" t="s">
        <v>28730</v>
      </c>
      <c r="F264" s="7" t="s">
        <v>28729</v>
      </c>
      <c r="G264" s="6" t="s">
        <v>6590</v>
      </c>
    </row>
    <row r="265" spans="1:7" hidden="1">
      <c r="A265" s="5">
        <f>SUM(262+1)</f>
        <v>263</v>
      </c>
      <c r="B265" s="9">
        <v>12686</v>
      </c>
      <c r="C265" s="8">
        <v>38212</v>
      </c>
      <c r="D265" s="7" t="s">
        <v>28728</v>
      </c>
      <c r="E265" s="7" t="s">
        <v>28727</v>
      </c>
      <c r="F265" s="7" t="s">
        <v>28726</v>
      </c>
      <c r="G265" s="6" t="s">
        <v>6392</v>
      </c>
    </row>
    <row r="266" spans="1:7" hidden="1">
      <c r="A266" s="5">
        <f t="shared" si="4"/>
        <v>264</v>
      </c>
      <c r="B266" s="9">
        <v>12706</v>
      </c>
      <c r="C266" s="8">
        <v>38043</v>
      </c>
      <c r="D266" s="7" t="s">
        <v>28725</v>
      </c>
      <c r="E266" s="7" t="s">
        <v>28724</v>
      </c>
      <c r="F266" s="7" t="s">
        <v>28723</v>
      </c>
      <c r="G266" s="6" t="s">
        <v>8744</v>
      </c>
    </row>
    <row r="267" spans="1:7" hidden="1">
      <c r="A267" s="5">
        <f t="shared" si="4"/>
        <v>265</v>
      </c>
      <c r="B267" s="4">
        <v>12986</v>
      </c>
      <c r="C267" s="3">
        <v>38232</v>
      </c>
      <c r="D267" s="2" t="s">
        <v>28722</v>
      </c>
      <c r="E267" s="2" t="s">
        <v>28721</v>
      </c>
      <c r="F267" s="2" t="s">
        <v>28720</v>
      </c>
      <c r="G267" s="1" t="s">
        <v>5917</v>
      </c>
    </row>
    <row r="268" spans="1:7" hidden="1">
      <c r="A268" s="5">
        <f t="shared" si="4"/>
        <v>266</v>
      </c>
      <c r="B268" s="9">
        <v>13026</v>
      </c>
      <c r="C268" s="8">
        <v>38547</v>
      </c>
      <c r="D268" s="7" t="s">
        <v>28719</v>
      </c>
      <c r="E268" s="7" t="s">
        <v>28718</v>
      </c>
      <c r="F268" s="7" t="s">
        <v>28717</v>
      </c>
      <c r="G268" s="6" t="s">
        <v>3229</v>
      </c>
    </row>
    <row r="269" spans="1:7" hidden="1">
      <c r="A269" s="5">
        <f>SUM(266+1)</f>
        <v>267</v>
      </c>
      <c r="B269" s="9">
        <v>13356</v>
      </c>
      <c r="C269" s="8">
        <v>38195</v>
      </c>
      <c r="D269" s="7" t="s">
        <v>28716</v>
      </c>
      <c r="E269" s="7" t="s">
        <v>28715</v>
      </c>
      <c r="F269" s="7" t="s">
        <v>28714</v>
      </c>
      <c r="G269" s="6" t="s">
        <v>8576</v>
      </c>
    </row>
    <row r="270" spans="1:7" hidden="1">
      <c r="A270" s="5">
        <f t="shared" si="4"/>
        <v>268</v>
      </c>
      <c r="B270" s="4">
        <v>13371</v>
      </c>
      <c r="C270" s="3">
        <v>38559</v>
      </c>
      <c r="D270" s="2" t="s">
        <v>28713</v>
      </c>
      <c r="E270" s="2" t="s">
        <v>28712</v>
      </c>
      <c r="F270" s="2" t="s">
        <v>28711</v>
      </c>
      <c r="G270" s="1" t="s">
        <v>3193</v>
      </c>
    </row>
    <row r="271" spans="1:7" hidden="1">
      <c r="A271" s="5">
        <f t="shared" si="4"/>
        <v>269</v>
      </c>
      <c r="B271" s="9">
        <v>13373</v>
      </c>
      <c r="C271" s="8">
        <v>38195</v>
      </c>
      <c r="D271" s="7" t="s">
        <v>28710</v>
      </c>
      <c r="E271" s="7" t="s">
        <v>28709</v>
      </c>
      <c r="F271" s="7" t="s">
        <v>28708</v>
      </c>
      <c r="G271" s="6" t="s">
        <v>5996</v>
      </c>
    </row>
    <row r="272" spans="1:7" hidden="1">
      <c r="A272" s="5">
        <f t="shared" si="4"/>
        <v>270</v>
      </c>
      <c r="B272" s="4">
        <v>13388</v>
      </c>
      <c r="C272" s="3">
        <v>38547</v>
      </c>
      <c r="D272" s="2" t="s">
        <v>28707</v>
      </c>
      <c r="E272" s="2" t="s">
        <v>28706</v>
      </c>
      <c r="F272" s="2" t="s">
        <v>28705</v>
      </c>
      <c r="G272" s="1" t="s">
        <v>3205</v>
      </c>
    </row>
    <row r="273" spans="1:7" hidden="1">
      <c r="A273" s="5">
        <f t="shared" si="4"/>
        <v>271</v>
      </c>
      <c r="B273" s="9">
        <v>13390</v>
      </c>
      <c r="C273" s="8">
        <v>38175</v>
      </c>
      <c r="D273" s="7" t="s">
        <v>28704</v>
      </c>
      <c r="E273" s="7" t="s">
        <v>28703</v>
      </c>
      <c r="F273" s="7" t="s">
        <v>28702</v>
      </c>
      <c r="G273" s="6" t="s">
        <v>5997</v>
      </c>
    </row>
    <row r="274" spans="1:7" hidden="1">
      <c r="A274" s="5">
        <f t="shared" si="4"/>
        <v>272</v>
      </c>
      <c r="B274" s="4">
        <v>13392</v>
      </c>
      <c r="C274" s="3">
        <v>37092</v>
      </c>
      <c r="D274" s="2" t="s">
        <v>28701</v>
      </c>
      <c r="E274" s="2" t="s">
        <v>28700</v>
      </c>
      <c r="F274" s="2" t="s">
        <v>28699</v>
      </c>
      <c r="G274" s="1" t="s">
        <v>6101</v>
      </c>
    </row>
    <row r="275" spans="1:7" hidden="1">
      <c r="A275" s="5">
        <f t="shared" si="4"/>
        <v>273</v>
      </c>
      <c r="B275" s="9">
        <v>13416</v>
      </c>
      <c r="C275" s="8">
        <v>38162</v>
      </c>
      <c r="D275" s="7" t="s">
        <v>28698</v>
      </c>
      <c r="E275" s="7" t="s">
        <v>23655</v>
      </c>
      <c r="F275" s="7" t="s">
        <v>28697</v>
      </c>
      <c r="G275" s="6" t="s">
        <v>6512</v>
      </c>
    </row>
    <row r="276" spans="1:7" hidden="1">
      <c r="A276" s="5">
        <f>SUM(273+1)</f>
        <v>274</v>
      </c>
      <c r="B276" s="4">
        <v>13474</v>
      </c>
      <c r="C276" s="3">
        <v>38162</v>
      </c>
      <c r="D276" s="2" t="s">
        <v>28696</v>
      </c>
      <c r="E276" s="2" t="s">
        <v>28695</v>
      </c>
      <c r="F276" s="2" t="s">
        <v>28694</v>
      </c>
      <c r="G276" s="1" t="s">
        <v>5015</v>
      </c>
    </row>
    <row r="277" spans="1:7" hidden="1">
      <c r="A277" s="5">
        <f t="shared" si="4"/>
        <v>275</v>
      </c>
      <c r="B277" s="9">
        <v>13508</v>
      </c>
      <c r="C277" s="8">
        <v>37291</v>
      </c>
      <c r="D277" s="7" t="s">
        <v>28693</v>
      </c>
      <c r="E277" s="7" t="s">
        <v>28692</v>
      </c>
      <c r="F277" s="7" t="s">
        <v>28691</v>
      </c>
      <c r="G277" s="6" t="s">
        <v>6567</v>
      </c>
    </row>
    <row r="278" spans="1:7" hidden="1">
      <c r="A278" s="5">
        <f t="shared" si="4"/>
        <v>276</v>
      </c>
      <c r="B278" s="4">
        <v>13517</v>
      </c>
      <c r="C278" s="3">
        <v>38547</v>
      </c>
      <c r="D278" s="2" t="s">
        <v>28690</v>
      </c>
      <c r="E278" s="2" t="s">
        <v>28689</v>
      </c>
      <c r="F278" s="2" t="s">
        <v>28688</v>
      </c>
      <c r="G278" s="1" t="s">
        <v>3021</v>
      </c>
    </row>
    <row r="279" spans="1:7" hidden="1">
      <c r="A279" s="5">
        <f t="shared" si="4"/>
        <v>277</v>
      </c>
      <c r="B279" s="9">
        <v>13518</v>
      </c>
      <c r="C279" s="8">
        <v>38162</v>
      </c>
      <c r="D279" s="7" t="s">
        <v>28687</v>
      </c>
      <c r="E279" s="7" t="s">
        <v>28686</v>
      </c>
      <c r="F279" s="7" t="s">
        <v>28685</v>
      </c>
      <c r="G279" s="6" t="s">
        <v>6157</v>
      </c>
    </row>
    <row r="280" spans="1:7" hidden="1">
      <c r="A280" s="5">
        <f t="shared" si="4"/>
        <v>278</v>
      </c>
      <c r="B280" s="4">
        <v>13533</v>
      </c>
      <c r="C280" s="3">
        <v>38162</v>
      </c>
      <c r="D280" s="2" t="s">
        <v>28684</v>
      </c>
      <c r="E280" s="2" t="s">
        <v>28683</v>
      </c>
      <c r="F280" s="2" t="s">
        <v>28682</v>
      </c>
      <c r="G280" s="1" t="s">
        <v>6175</v>
      </c>
    </row>
    <row r="281" spans="1:7" hidden="1">
      <c r="A281" s="5">
        <f>SUM(278+1)</f>
        <v>279</v>
      </c>
      <c r="B281" s="4">
        <v>13550</v>
      </c>
      <c r="C281" s="3">
        <v>38162</v>
      </c>
      <c r="D281" s="2" t="s">
        <v>28681</v>
      </c>
      <c r="E281" s="2" t="s">
        <v>28680</v>
      </c>
      <c r="F281" s="2" t="s">
        <v>28679</v>
      </c>
      <c r="G281" s="1" t="s">
        <v>8570</v>
      </c>
    </row>
    <row r="282" spans="1:7" hidden="1">
      <c r="A282" s="5">
        <f>SUM(A281+1)</f>
        <v>280</v>
      </c>
      <c r="B282" s="9">
        <v>13585</v>
      </c>
      <c r="C282" s="8">
        <v>38422</v>
      </c>
      <c r="D282" s="7" t="s">
        <v>28678</v>
      </c>
      <c r="E282" s="7" t="s">
        <v>28677</v>
      </c>
      <c r="F282" s="7" t="s">
        <v>28676</v>
      </c>
      <c r="G282" s="6" t="s">
        <v>4283</v>
      </c>
    </row>
    <row r="283" spans="1:7" hidden="1">
      <c r="A283" s="5">
        <f t="shared" si="4"/>
        <v>281</v>
      </c>
      <c r="B283" s="4">
        <v>13587</v>
      </c>
      <c r="C283" s="3">
        <v>38162</v>
      </c>
      <c r="D283" s="2" t="s">
        <v>28675</v>
      </c>
      <c r="E283" s="2" t="s">
        <v>28674</v>
      </c>
      <c r="F283" s="2" t="s">
        <v>28673</v>
      </c>
      <c r="G283" s="1" t="s">
        <v>7300</v>
      </c>
    </row>
    <row r="284" spans="1:7" hidden="1">
      <c r="A284" s="5">
        <f t="shared" si="4"/>
        <v>282</v>
      </c>
      <c r="B284" s="9">
        <v>13634</v>
      </c>
      <c r="C284" s="8">
        <v>38127</v>
      </c>
      <c r="D284" s="7" t="s">
        <v>28672</v>
      </c>
      <c r="E284" s="7" t="s">
        <v>28671</v>
      </c>
      <c r="F284" s="7" t="s">
        <v>28670</v>
      </c>
      <c r="G284" s="6" t="s">
        <v>7688</v>
      </c>
    </row>
    <row r="285" spans="1:7" hidden="1">
      <c r="A285" s="5">
        <f t="shared" si="4"/>
        <v>283</v>
      </c>
      <c r="B285" s="4">
        <v>13636</v>
      </c>
      <c r="C285" s="3">
        <v>39635</v>
      </c>
      <c r="D285" s="2" t="s">
        <v>28669</v>
      </c>
      <c r="E285" s="2" t="s">
        <v>28668</v>
      </c>
      <c r="F285" s="2" t="s">
        <v>28667</v>
      </c>
      <c r="G285" s="1" t="s">
        <v>3281</v>
      </c>
    </row>
    <row r="286" spans="1:7" hidden="1">
      <c r="A286" s="5">
        <f t="shared" si="4"/>
        <v>284</v>
      </c>
      <c r="B286" s="9">
        <v>13665</v>
      </c>
      <c r="C286" s="8">
        <v>38103</v>
      </c>
      <c r="D286" s="7" t="s">
        <v>28666</v>
      </c>
      <c r="E286" s="7" t="s">
        <v>18100</v>
      </c>
      <c r="F286" s="7" t="s">
        <v>28665</v>
      </c>
      <c r="G286" s="6" t="s">
        <v>6528</v>
      </c>
    </row>
    <row r="287" spans="1:7" hidden="1">
      <c r="A287" s="5">
        <f>SUM(284+1)</f>
        <v>285</v>
      </c>
      <c r="B287" s="4">
        <v>13767</v>
      </c>
      <c r="C287" s="3">
        <v>38565</v>
      </c>
      <c r="D287" s="2" t="s">
        <v>28664</v>
      </c>
      <c r="E287" s="2" t="s">
        <v>28663</v>
      </c>
      <c r="F287" s="2" t="s">
        <v>28662</v>
      </c>
      <c r="G287" s="1" t="s">
        <v>2926</v>
      </c>
    </row>
    <row r="288" spans="1:7" hidden="1">
      <c r="A288" s="5">
        <f t="shared" si="4"/>
        <v>286</v>
      </c>
      <c r="B288" s="9">
        <v>13768</v>
      </c>
      <c r="C288" s="8">
        <v>37623</v>
      </c>
      <c r="D288" s="7" t="s">
        <v>28661</v>
      </c>
      <c r="E288" s="7" t="s">
        <v>28660</v>
      </c>
      <c r="F288" s="7" t="s">
        <v>28659</v>
      </c>
      <c r="G288" s="6" t="s">
        <v>6623</v>
      </c>
    </row>
    <row r="289" spans="1:7" hidden="1">
      <c r="A289" s="5">
        <f>SUM(286+1)</f>
        <v>287</v>
      </c>
      <c r="B289" s="4">
        <v>13801</v>
      </c>
      <c r="C289" s="3">
        <v>37623</v>
      </c>
      <c r="D289" s="2" t="s">
        <v>28658</v>
      </c>
      <c r="E289" s="2" t="s">
        <v>28657</v>
      </c>
      <c r="F289" s="2" t="s">
        <v>28656</v>
      </c>
      <c r="G289" s="1" t="s">
        <v>6659</v>
      </c>
    </row>
    <row r="290" spans="1:7" hidden="1">
      <c r="A290" s="5">
        <f>SUM(287+1)</f>
        <v>288</v>
      </c>
      <c r="B290" s="9">
        <v>13844</v>
      </c>
      <c r="C290" s="8">
        <v>37623</v>
      </c>
      <c r="D290" s="7" t="s">
        <v>28655</v>
      </c>
      <c r="E290" s="7" t="s">
        <v>28654</v>
      </c>
      <c r="F290" s="7" t="s">
        <v>28653</v>
      </c>
      <c r="G290" s="6" t="s">
        <v>8990</v>
      </c>
    </row>
    <row r="291" spans="1:7" hidden="1">
      <c r="A291" s="5">
        <f>SUM(288+1)</f>
        <v>289</v>
      </c>
      <c r="B291" s="4">
        <v>13861</v>
      </c>
      <c r="C291" s="3">
        <v>38547</v>
      </c>
      <c r="D291" s="2" t="s">
        <v>28652</v>
      </c>
      <c r="E291" s="2" t="s">
        <v>28651</v>
      </c>
      <c r="F291" s="2" t="s">
        <v>28650</v>
      </c>
      <c r="G291" s="1" t="s">
        <v>3580</v>
      </c>
    </row>
    <row r="292" spans="1:7" hidden="1">
      <c r="A292" s="5">
        <f t="shared" si="4"/>
        <v>290</v>
      </c>
      <c r="B292" s="9">
        <v>13870</v>
      </c>
      <c r="C292" s="8">
        <v>37623</v>
      </c>
      <c r="D292" s="7" t="s">
        <v>28649</v>
      </c>
      <c r="E292" s="7" t="s">
        <v>28648</v>
      </c>
      <c r="F292" s="7" t="s">
        <v>28647</v>
      </c>
      <c r="G292" s="6" t="s">
        <v>7598</v>
      </c>
    </row>
    <row r="293" spans="1:7" hidden="1">
      <c r="A293" s="5">
        <f>SUM(290+1)</f>
        <v>291</v>
      </c>
      <c r="B293" s="4">
        <v>13936</v>
      </c>
      <c r="C293" s="3">
        <v>38547</v>
      </c>
      <c r="D293" s="2" t="s">
        <v>28646</v>
      </c>
      <c r="E293" s="2" t="s">
        <v>28645</v>
      </c>
      <c r="F293" s="2" t="s">
        <v>28644</v>
      </c>
      <c r="G293" s="1" t="s">
        <v>3576</v>
      </c>
    </row>
    <row r="294" spans="1:7" hidden="1">
      <c r="A294" s="5">
        <f t="shared" si="4"/>
        <v>292</v>
      </c>
      <c r="B294" s="9">
        <v>13937</v>
      </c>
      <c r="C294" s="8">
        <v>37623</v>
      </c>
      <c r="D294" s="7" t="s">
        <v>28643</v>
      </c>
      <c r="E294" s="7" t="s">
        <v>28642</v>
      </c>
      <c r="F294" s="7" t="s">
        <v>28641</v>
      </c>
      <c r="G294" s="6" t="s">
        <v>7716</v>
      </c>
    </row>
    <row r="295" spans="1:7" hidden="1">
      <c r="A295" s="5">
        <f>SUM(292+1)</f>
        <v>293</v>
      </c>
      <c r="B295" s="4">
        <v>14367</v>
      </c>
      <c r="C295" s="3">
        <v>37623</v>
      </c>
      <c r="D295" s="2" t="s">
        <v>28640</v>
      </c>
      <c r="E295" s="2" t="s">
        <v>28639</v>
      </c>
      <c r="F295" s="2" t="s">
        <v>28638</v>
      </c>
      <c r="G295" s="1" t="s">
        <v>7692</v>
      </c>
    </row>
    <row r="296" spans="1:7" hidden="1">
      <c r="A296" s="5">
        <f t="shared" si="4"/>
        <v>294</v>
      </c>
      <c r="B296" s="9">
        <v>14380</v>
      </c>
      <c r="C296" s="8">
        <v>37623</v>
      </c>
      <c r="D296" s="7" t="s">
        <v>28637</v>
      </c>
      <c r="E296" s="7" t="s">
        <v>28636</v>
      </c>
      <c r="F296" s="7" t="s">
        <v>28635</v>
      </c>
      <c r="G296" s="6" t="s">
        <v>6567</v>
      </c>
    </row>
    <row r="297" spans="1:7" hidden="1">
      <c r="A297" s="5">
        <f t="shared" si="4"/>
        <v>295</v>
      </c>
      <c r="B297" s="4">
        <v>14393</v>
      </c>
      <c r="C297" s="3">
        <v>37623</v>
      </c>
      <c r="D297" s="2" t="s">
        <v>28634</v>
      </c>
      <c r="E297" s="2" t="s">
        <v>28633</v>
      </c>
      <c r="F297" s="2" t="s">
        <v>28632</v>
      </c>
      <c r="G297" s="1" t="s">
        <v>7845</v>
      </c>
    </row>
    <row r="298" spans="1:7" hidden="1">
      <c r="A298" s="5">
        <f t="shared" si="4"/>
        <v>296</v>
      </c>
      <c r="B298" s="9">
        <v>14403</v>
      </c>
      <c r="C298" s="8">
        <v>37623</v>
      </c>
      <c r="D298" s="7" t="s">
        <v>28631</v>
      </c>
      <c r="E298" s="7" t="s">
        <v>28630</v>
      </c>
      <c r="F298" s="7" t="s">
        <v>28629</v>
      </c>
      <c r="G298" s="6" t="s">
        <v>8877</v>
      </c>
    </row>
    <row r="299" spans="1:7" hidden="1">
      <c r="A299" s="5">
        <f t="shared" ref="A299:A359" si="5">SUM(A298+1)</f>
        <v>297</v>
      </c>
      <c r="B299" s="4">
        <v>14410</v>
      </c>
      <c r="C299" s="3">
        <v>37623</v>
      </c>
      <c r="D299" s="2" t="s">
        <v>28628</v>
      </c>
      <c r="E299" s="2" t="s">
        <v>28627</v>
      </c>
      <c r="F299" s="2" t="s">
        <v>28626</v>
      </c>
      <c r="G299" s="1" t="s">
        <v>6143</v>
      </c>
    </row>
    <row r="300" spans="1:7" hidden="1">
      <c r="A300" s="5">
        <f t="shared" si="5"/>
        <v>298</v>
      </c>
      <c r="B300" s="9">
        <v>14420</v>
      </c>
      <c r="C300" s="8">
        <v>37834</v>
      </c>
      <c r="D300" s="7" t="s">
        <v>28625</v>
      </c>
      <c r="E300" s="7" t="s">
        <v>28624</v>
      </c>
      <c r="F300" s="7" t="s">
        <v>28623</v>
      </c>
      <c r="G300" s="6" t="s">
        <v>6109</v>
      </c>
    </row>
    <row r="301" spans="1:7" hidden="1">
      <c r="A301" s="5">
        <f t="shared" si="5"/>
        <v>299</v>
      </c>
      <c r="B301" s="4">
        <v>14432</v>
      </c>
      <c r="C301" s="3">
        <v>38420</v>
      </c>
      <c r="D301" s="2" t="s">
        <v>28622</v>
      </c>
      <c r="E301" s="2" t="s">
        <v>28621</v>
      </c>
      <c r="F301" s="2" t="s">
        <v>28620</v>
      </c>
      <c r="G301" s="1" t="s">
        <v>3135</v>
      </c>
    </row>
    <row r="302" spans="1:7" hidden="1">
      <c r="A302" s="5">
        <f t="shared" si="5"/>
        <v>300</v>
      </c>
      <c r="B302" s="9">
        <v>14433</v>
      </c>
      <c r="C302" s="8">
        <v>36812</v>
      </c>
      <c r="D302" s="7" t="s">
        <v>28619</v>
      </c>
      <c r="E302" s="7" t="s">
        <v>28618</v>
      </c>
      <c r="F302" s="7" t="s">
        <v>28617</v>
      </c>
      <c r="G302" s="6" t="s">
        <v>6504</v>
      </c>
    </row>
    <row r="303" spans="1:7" hidden="1">
      <c r="A303" s="5">
        <f t="shared" si="5"/>
        <v>301</v>
      </c>
      <c r="B303" s="4">
        <v>14448</v>
      </c>
      <c r="C303" s="3">
        <v>37988</v>
      </c>
      <c r="D303" s="2" t="s">
        <v>28616</v>
      </c>
      <c r="E303" s="2" t="s">
        <v>28615</v>
      </c>
      <c r="F303" s="2" t="s">
        <v>28614</v>
      </c>
      <c r="G303" s="1" t="s">
        <v>4394</v>
      </c>
    </row>
    <row r="304" spans="1:7" hidden="1">
      <c r="A304" s="5">
        <f t="shared" si="5"/>
        <v>302</v>
      </c>
      <c r="B304" s="9">
        <v>14455</v>
      </c>
      <c r="C304" s="8">
        <v>38427</v>
      </c>
      <c r="D304" s="7" t="s">
        <v>28613</v>
      </c>
      <c r="E304" s="7" t="s">
        <v>28612</v>
      </c>
      <c r="F304" s="7" t="s">
        <v>28611</v>
      </c>
      <c r="G304" s="6" t="s">
        <v>3336</v>
      </c>
    </row>
    <row r="305" spans="1:7" hidden="1">
      <c r="A305" s="5">
        <f t="shared" si="5"/>
        <v>303</v>
      </c>
      <c r="B305" s="4">
        <v>14487</v>
      </c>
      <c r="C305" s="3">
        <v>38428</v>
      </c>
      <c r="D305" s="2" t="s">
        <v>28610</v>
      </c>
      <c r="E305" s="2" t="s">
        <v>28609</v>
      </c>
      <c r="F305" s="2" t="s">
        <v>28608</v>
      </c>
      <c r="G305" s="1" t="s">
        <v>2798</v>
      </c>
    </row>
    <row r="306" spans="1:7" hidden="1">
      <c r="A306" s="5">
        <f t="shared" si="5"/>
        <v>304</v>
      </c>
      <c r="B306" s="9">
        <v>14492</v>
      </c>
      <c r="C306" s="8">
        <v>37988</v>
      </c>
      <c r="D306" s="7" t="s">
        <v>28607</v>
      </c>
      <c r="E306" s="7" t="s">
        <v>28606</v>
      </c>
      <c r="F306" s="7" t="s">
        <v>28605</v>
      </c>
      <c r="G306" s="6" t="s">
        <v>8766</v>
      </c>
    </row>
    <row r="307" spans="1:7" hidden="1">
      <c r="A307" s="5">
        <f t="shared" si="5"/>
        <v>305</v>
      </c>
      <c r="B307" s="4">
        <v>14493</v>
      </c>
      <c r="C307" s="3">
        <v>37834</v>
      </c>
      <c r="D307" s="2" t="s">
        <v>28604</v>
      </c>
      <c r="E307" s="2" t="s">
        <v>28603</v>
      </c>
      <c r="F307" s="2" t="s">
        <v>28602</v>
      </c>
      <c r="G307" s="1" t="s">
        <v>6694</v>
      </c>
    </row>
    <row r="308" spans="1:7" hidden="1">
      <c r="A308" s="5">
        <f t="shared" si="5"/>
        <v>306</v>
      </c>
      <c r="B308" s="9">
        <v>14497</v>
      </c>
      <c r="C308" s="8">
        <v>38635</v>
      </c>
      <c r="D308" s="7" t="s">
        <v>28601</v>
      </c>
      <c r="E308" s="7" t="s">
        <v>28600</v>
      </c>
      <c r="F308" s="7" t="s">
        <v>28599</v>
      </c>
      <c r="G308" s="6" t="s">
        <v>3233</v>
      </c>
    </row>
    <row r="309" spans="1:7" hidden="1">
      <c r="A309" s="5">
        <f t="shared" si="5"/>
        <v>307</v>
      </c>
      <c r="B309" s="9">
        <v>14505</v>
      </c>
      <c r="C309" s="8">
        <v>38432</v>
      </c>
      <c r="D309" s="7" t="s">
        <v>28598</v>
      </c>
      <c r="E309" s="7" t="s">
        <v>28597</v>
      </c>
      <c r="F309" s="7" t="s">
        <v>28596</v>
      </c>
      <c r="G309" s="6" t="s">
        <v>3973</v>
      </c>
    </row>
    <row r="310" spans="1:7" hidden="1">
      <c r="A310" s="5">
        <f t="shared" si="5"/>
        <v>308</v>
      </c>
      <c r="B310" s="4">
        <v>14510</v>
      </c>
      <c r="C310" s="3">
        <v>37988</v>
      </c>
      <c r="D310" s="2" t="s">
        <v>28595</v>
      </c>
      <c r="E310" s="2" t="s">
        <v>28594</v>
      </c>
      <c r="F310" s="2" t="s">
        <v>28593</v>
      </c>
      <c r="G310" s="1" t="s">
        <v>6499</v>
      </c>
    </row>
    <row r="311" spans="1:7" hidden="1">
      <c r="A311" s="5">
        <f t="shared" si="5"/>
        <v>309</v>
      </c>
      <c r="B311" s="9">
        <v>14518</v>
      </c>
      <c r="C311" s="8">
        <v>38572</v>
      </c>
      <c r="D311" s="7" t="s">
        <v>28592</v>
      </c>
      <c r="E311" s="7" t="s">
        <v>28591</v>
      </c>
      <c r="F311" s="7" t="s">
        <v>28590</v>
      </c>
      <c r="G311" s="6" t="s">
        <v>3224</v>
      </c>
    </row>
    <row r="312" spans="1:7" hidden="1">
      <c r="A312" s="5">
        <f t="shared" si="5"/>
        <v>310</v>
      </c>
      <c r="B312" s="4">
        <v>14524</v>
      </c>
      <c r="C312" s="3">
        <v>37988</v>
      </c>
      <c r="D312" s="2" t="s">
        <v>28589</v>
      </c>
      <c r="E312" s="2" t="s">
        <v>28588</v>
      </c>
      <c r="F312" s="2" t="s">
        <v>28587</v>
      </c>
      <c r="G312" s="1" t="s">
        <v>6202</v>
      </c>
    </row>
    <row r="313" spans="1:7" hidden="1">
      <c r="A313" s="5">
        <f t="shared" si="5"/>
        <v>311</v>
      </c>
      <c r="B313" s="9">
        <v>14534</v>
      </c>
      <c r="C313" s="8">
        <v>38079</v>
      </c>
      <c r="D313" s="7" t="s">
        <v>28586</v>
      </c>
      <c r="E313" s="7" t="s">
        <v>28585</v>
      </c>
      <c r="F313" s="7" t="s">
        <v>28584</v>
      </c>
      <c r="G313" s="6" t="s">
        <v>6164</v>
      </c>
    </row>
    <row r="314" spans="1:7" hidden="1">
      <c r="A314" s="5">
        <f t="shared" si="5"/>
        <v>312</v>
      </c>
      <c r="B314" s="4">
        <v>14536</v>
      </c>
      <c r="C314" s="3">
        <v>38635</v>
      </c>
      <c r="D314" s="2" t="s">
        <v>28583</v>
      </c>
      <c r="E314" s="2" t="s">
        <v>28582</v>
      </c>
      <c r="F314" s="2" t="s">
        <v>28581</v>
      </c>
      <c r="G314" s="1" t="s">
        <v>4013</v>
      </c>
    </row>
    <row r="315" spans="1:7" hidden="1">
      <c r="A315" s="5">
        <f t="shared" si="5"/>
        <v>313</v>
      </c>
      <c r="B315" s="4">
        <v>14544</v>
      </c>
      <c r="C315" s="3">
        <v>38572</v>
      </c>
      <c r="D315" s="2" t="s">
        <v>28580</v>
      </c>
      <c r="E315" s="2" t="s">
        <v>28579</v>
      </c>
      <c r="F315" s="2" t="s">
        <v>28578</v>
      </c>
      <c r="G315" s="1" t="s">
        <v>2722</v>
      </c>
    </row>
    <row r="316" spans="1:7" hidden="1">
      <c r="A316" s="5">
        <f t="shared" si="5"/>
        <v>314</v>
      </c>
      <c r="B316" s="9">
        <v>14554</v>
      </c>
      <c r="C316" s="8">
        <v>38432</v>
      </c>
      <c r="D316" s="7" t="s">
        <v>28577</v>
      </c>
      <c r="E316" s="7" t="s">
        <v>28576</v>
      </c>
      <c r="F316" s="7" t="s">
        <v>28575</v>
      </c>
      <c r="G316" s="6" t="s">
        <v>3850</v>
      </c>
    </row>
    <row r="317" spans="1:7" hidden="1">
      <c r="A317" s="5">
        <f t="shared" si="5"/>
        <v>315</v>
      </c>
      <c r="B317" s="4">
        <v>14557</v>
      </c>
      <c r="C317" s="3">
        <v>38079</v>
      </c>
      <c r="D317" s="2" t="s">
        <v>28574</v>
      </c>
      <c r="E317" s="2" t="s">
        <v>28573</v>
      </c>
      <c r="F317" s="2" t="s">
        <v>28572</v>
      </c>
      <c r="G317" s="1" t="s">
        <v>8896</v>
      </c>
    </row>
    <row r="318" spans="1:7" hidden="1">
      <c r="A318" s="5">
        <f t="shared" si="5"/>
        <v>316</v>
      </c>
      <c r="B318" s="9">
        <v>14558</v>
      </c>
      <c r="C318" s="8">
        <v>38604</v>
      </c>
      <c r="D318" s="7" t="s">
        <v>28571</v>
      </c>
      <c r="E318" s="7" t="s">
        <v>28570</v>
      </c>
      <c r="F318" s="7" t="s">
        <v>28569</v>
      </c>
      <c r="G318" s="6" t="s">
        <v>7365</v>
      </c>
    </row>
    <row r="319" spans="1:7" hidden="1">
      <c r="A319" s="5">
        <f t="shared" si="5"/>
        <v>317</v>
      </c>
      <c r="B319" s="4">
        <v>14566</v>
      </c>
      <c r="C319" s="3">
        <v>38572</v>
      </c>
      <c r="D319" s="2" t="s">
        <v>28568</v>
      </c>
      <c r="E319" s="2" t="s">
        <v>28567</v>
      </c>
      <c r="F319" s="2" t="s">
        <v>28566</v>
      </c>
      <c r="G319" s="1" t="s">
        <v>2623</v>
      </c>
    </row>
    <row r="320" spans="1:7" hidden="1">
      <c r="A320" s="5">
        <f t="shared" si="5"/>
        <v>318</v>
      </c>
      <c r="B320" s="9">
        <v>14574</v>
      </c>
      <c r="C320" s="8">
        <v>38604</v>
      </c>
      <c r="D320" s="7" t="s">
        <v>28565</v>
      </c>
      <c r="E320" s="7" t="s">
        <v>28564</v>
      </c>
      <c r="F320" s="7" t="s">
        <v>28563</v>
      </c>
      <c r="G320" s="6" t="s">
        <v>10514</v>
      </c>
    </row>
    <row r="321" spans="1:7" hidden="1">
      <c r="A321" s="5">
        <f t="shared" si="5"/>
        <v>319</v>
      </c>
      <c r="B321" s="4">
        <v>14577</v>
      </c>
      <c r="C321" s="3">
        <v>37900</v>
      </c>
      <c r="D321" s="2" t="s">
        <v>28562</v>
      </c>
      <c r="E321" s="2" t="s">
        <v>28561</v>
      </c>
      <c r="F321" s="2" t="s">
        <v>28560</v>
      </c>
      <c r="G321" s="1" t="s">
        <v>6433</v>
      </c>
    </row>
    <row r="322" spans="1:7" hidden="1">
      <c r="A322" s="5">
        <f t="shared" si="5"/>
        <v>320</v>
      </c>
      <c r="B322" s="9">
        <v>14581</v>
      </c>
      <c r="C322" s="8">
        <v>38432</v>
      </c>
      <c r="D322" s="7" t="s">
        <v>28559</v>
      </c>
      <c r="E322" s="7" t="s">
        <v>28558</v>
      </c>
      <c r="F322" s="7" t="s">
        <v>28557</v>
      </c>
      <c r="G322" s="6" t="s">
        <v>3300</v>
      </c>
    </row>
    <row r="323" spans="1:7" hidden="1">
      <c r="A323" s="5">
        <f t="shared" si="5"/>
        <v>321</v>
      </c>
      <c r="B323" s="4">
        <v>14589</v>
      </c>
      <c r="C323" s="3">
        <v>38033</v>
      </c>
      <c r="D323" s="2" t="s">
        <v>28556</v>
      </c>
      <c r="E323" s="2" t="s">
        <v>28555</v>
      </c>
      <c r="F323" s="2" t="s">
        <v>28554</v>
      </c>
      <c r="G323" s="1" t="s">
        <v>3407</v>
      </c>
    </row>
    <row r="324" spans="1:7" hidden="1">
      <c r="A324" s="5">
        <f t="shared" si="5"/>
        <v>322</v>
      </c>
      <c r="B324" s="9">
        <v>14593</v>
      </c>
      <c r="C324" s="8">
        <v>34373</v>
      </c>
      <c r="D324" s="7" t="s">
        <v>28553</v>
      </c>
      <c r="E324" s="7" t="s">
        <v>28541</v>
      </c>
      <c r="F324" s="7" t="s">
        <v>28552</v>
      </c>
      <c r="G324" s="6" t="s">
        <v>6597</v>
      </c>
    </row>
    <row r="325" spans="1:7" hidden="1">
      <c r="A325" s="5">
        <f t="shared" si="5"/>
        <v>323</v>
      </c>
      <c r="B325" s="4">
        <v>14616</v>
      </c>
      <c r="C325" s="3">
        <v>38604</v>
      </c>
      <c r="D325" s="2" t="s">
        <v>28551</v>
      </c>
      <c r="E325" s="2" t="s">
        <v>28550</v>
      </c>
      <c r="F325" s="2" t="s">
        <v>28549</v>
      </c>
      <c r="G325" s="1" t="s">
        <v>7703</v>
      </c>
    </row>
    <row r="326" spans="1:7" hidden="1">
      <c r="A326" s="5">
        <f t="shared" si="5"/>
        <v>324</v>
      </c>
      <c r="B326" s="9">
        <v>14618</v>
      </c>
      <c r="C326" s="8">
        <v>38033</v>
      </c>
      <c r="D326" s="7" t="s">
        <v>28548</v>
      </c>
      <c r="E326" s="7" t="s">
        <v>28547</v>
      </c>
      <c r="F326" s="7" t="s">
        <v>28546</v>
      </c>
      <c r="G326" s="6" t="s">
        <v>3254</v>
      </c>
    </row>
    <row r="327" spans="1:7" hidden="1">
      <c r="A327" s="5">
        <f t="shared" si="5"/>
        <v>325</v>
      </c>
      <c r="B327" s="4">
        <v>14626</v>
      </c>
      <c r="C327" s="3">
        <v>37900</v>
      </c>
      <c r="D327" s="2" t="s">
        <v>28545</v>
      </c>
      <c r="E327" s="2" t="s">
        <v>28544</v>
      </c>
      <c r="F327" s="2" t="s">
        <v>28543</v>
      </c>
      <c r="G327" s="1" t="s">
        <v>6517</v>
      </c>
    </row>
    <row r="328" spans="1:7" hidden="1">
      <c r="A328" s="5">
        <f t="shared" si="5"/>
        <v>326</v>
      </c>
      <c r="B328" s="9">
        <v>14638</v>
      </c>
      <c r="C328" s="8">
        <v>37900</v>
      </c>
      <c r="D328" s="7" t="s">
        <v>28542</v>
      </c>
      <c r="E328" s="7" t="s">
        <v>28541</v>
      </c>
      <c r="F328" s="7" t="s">
        <v>28540</v>
      </c>
      <c r="G328" s="6" t="s">
        <v>6677</v>
      </c>
    </row>
    <row r="329" spans="1:7" hidden="1">
      <c r="A329" s="5">
        <f t="shared" si="5"/>
        <v>327</v>
      </c>
      <c r="B329" s="4">
        <v>14639</v>
      </c>
      <c r="C329" s="3">
        <v>38600</v>
      </c>
      <c r="D329" s="2" t="s">
        <v>28539</v>
      </c>
      <c r="E329" s="2" t="s">
        <v>28538</v>
      </c>
      <c r="F329" s="2" t="s">
        <v>28537</v>
      </c>
      <c r="G329" s="1" t="s">
        <v>10511</v>
      </c>
    </row>
    <row r="330" spans="1:7" hidden="1">
      <c r="A330" s="5">
        <f t="shared" si="5"/>
        <v>328</v>
      </c>
      <c r="B330" s="4">
        <v>14641</v>
      </c>
      <c r="C330" s="3">
        <v>38033</v>
      </c>
      <c r="D330" s="2" t="s">
        <v>28536</v>
      </c>
      <c r="E330" s="2" t="s">
        <v>28535</v>
      </c>
      <c r="F330" s="2" t="s">
        <v>28534</v>
      </c>
      <c r="G330" s="1" t="s">
        <v>2853</v>
      </c>
    </row>
    <row r="331" spans="1:7" hidden="1">
      <c r="A331" s="5">
        <f>SUM(328+1)</f>
        <v>329</v>
      </c>
      <c r="B331" s="9">
        <v>14648</v>
      </c>
      <c r="C331" s="8">
        <v>37879</v>
      </c>
      <c r="D331" s="7" t="s">
        <v>28533</v>
      </c>
      <c r="E331" s="7" t="s">
        <v>28532</v>
      </c>
      <c r="F331" s="7" t="s">
        <v>28531</v>
      </c>
      <c r="G331" s="6" t="s">
        <v>6601</v>
      </c>
    </row>
    <row r="332" spans="1:7" hidden="1">
      <c r="A332" s="5">
        <f t="shared" si="5"/>
        <v>330</v>
      </c>
      <c r="B332" s="4">
        <v>14687</v>
      </c>
      <c r="C332" s="3">
        <v>38600</v>
      </c>
      <c r="D332" s="2" t="s">
        <v>28530</v>
      </c>
      <c r="E332" s="2" t="s">
        <v>28529</v>
      </c>
      <c r="F332" s="2" t="s">
        <v>28528</v>
      </c>
      <c r="G332" s="1" t="s">
        <v>10736</v>
      </c>
    </row>
    <row r="333" spans="1:7" hidden="1">
      <c r="A333" s="5">
        <f t="shared" si="5"/>
        <v>331</v>
      </c>
      <c r="B333" s="4">
        <v>14706</v>
      </c>
      <c r="C333" s="3">
        <v>38033</v>
      </c>
      <c r="D333" s="2" t="s">
        <v>28527</v>
      </c>
      <c r="E333" s="2" t="s">
        <v>28526</v>
      </c>
      <c r="F333" s="2" t="s">
        <v>28525</v>
      </c>
      <c r="G333" s="1" t="s">
        <v>3088</v>
      </c>
    </row>
    <row r="334" spans="1:7" hidden="1">
      <c r="A334" s="5">
        <f t="shared" si="5"/>
        <v>332</v>
      </c>
      <c r="B334" s="9">
        <v>14707</v>
      </c>
      <c r="C334" s="8">
        <v>37879</v>
      </c>
      <c r="D334" s="7" t="s">
        <v>28524</v>
      </c>
      <c r="E334" s="7" t="s">
        <v>28523</v>
      </c>
      <c r="F334" s="7" t="s">
        <v>28522</v>
      </c>
      <c r="G334" s="6" t="s">
        <v>6778</v>
      </c>
    </row>
    <row r="335" spans="1:7" hidden="1">
      <c r="A335" s="5">
        <f t="shared" si="5"/>
        <v>333</v>
      </c>
      <c r="B335" s="4">
        <v>14709</v>
      </c>
      <c r="C335" s="3">
        <v>38448</v>
      </c>
      <c r="D335" s="2" t="s">
        <v>28521</v>
      </c>
      <c r="E335" s="2" t="s">
        <v>28520</v>
      </c>
      <c r="F335" s="2" t="s">
        <v>28519</v>
      </c>
      <c r="G335" s="1" t="s">
        <v>2313</v>
      </c>
    </row>
    <row r="336" spans="1:7" hidden="1">
      <c r="A336" s="5">
        <f t="shared" si="5"/>
        <v>334</v>
      </c>
      <c r="B336" s="9">
        <v>14786</v>
      </c>
      <c r="C336" s="8">
        <v>37879</v>
      </c>
      <c r="D336" s="7" t="s">
        <v>28518</v>
      </c>
      <c r="E336" s="7" t="s">
        <v>28517</v>
      </c>
      <c r="F336" s="7" t="s">
        <v>28516</v>
      </c>
      <c r="G336" s="6" t="s">
        <v>6782</v>
      </c>
    </row>
    <row r="337" spans="1:7" hidden="1">
      <c r="A337" s="5">
        <f t="shared" si="5"/>
        <v>335</v>
      </c>
      <c r="B337" s="4">
        <v>14826</v>
      </c>
      <c r="C337" s="3">
        <v>38448</v>
      </c>
      <c r="D337" s="2" t="s">
        <v>28515</v>
      </c>
      <c r="E337" s="2" t="s">
        <v>28514</v>
      </c>
      <c r="F337" s="2" t="s">
        <v>28513</v>
      </c>
      <c r="G337" s="1" t="s">
        <v>3311</v>
      </c>
    </row>
    <row r="338" spans="1:7" hidden="1">
      <c r="A338" s="5">
        <f t="shared" si="5"/>
        <v>336</v>
      </c>
      <c r="B338" s="9">
        <v>14966</v>
      </c>
      <c r="C338" s="8">
        <v>38033</v>
      </c>
      <c r="D338" s="7" t="s">
        <v>28512</v>
      </c>
      <c r="E338" s="7" t="s">
        <v>28511</v>
      </c>
      <c r="F338" s="7" t="s">
        <v>28510</v>
      </c>
      <c r="G338" s="6" t="s">
        <v>3092</v>
      </c>
    </row>
    <row r="339" spans="1:7" hidden="1">
      <c r="A339" s="5">
        <f t="shared" si="5"/>
        <v>337</v>
      </c>
      <c r="B339" s="4">
        <v>14986</v>
      </c>
      <c r="C339" s="3">
        <v>37867</v>
      </c>
      <c r="D339" s="2" t="s">
        <v>28509</v>
      </c>
      <c r="E339" s="2" t="s">
        <v>28508</v>
      </c>
      <c r="F339" s="2" t="s">
        <v>28507</v>
      </c>
      <c r="G339" s="1" t="s">
        <v>8811</v>
      </c>
    </row>
    <row r="340" spans="1:7" hidden="1">
      <c r="A340" s="5">
        <f t="shared" si="5"/>
        <v>338</v>
      </c>
      <c r="B340" s="9">
        <v>15166</v>
      </c>
      <c r="C340" s="8">
        <v>37867</v>
      </c>
      <c r="D340" s="7" t="s">
        <v>28506</v>
      </c>
      <c r="E340" s="7" t="s">
        <v>28505</v>
      </c>
      <c r="F340" s="7" t="s">
        <v>28504</v>
      </c>
      <c r="G340" s="6" t="s">
        <v>6652</v>
      </c>
    </row>
    <row r="341" spans="1:7" hidden="1">
      <c r="A341" s="5">
        <f t="shared" si="5"/>
        <v>339</v>
      </c>
      <c r="B341" s="4">
        <v>15271</v>
      </c>
      <c r="C341" s="3">
        <v>38033</v>
      </c>
      <c r="D341" s="2" t="s">
        <v>28503</v>
      </c>
      <c r="E341" s="2" t="s">
        <v>28502</v>
      </c>
      <c r="F341" s="2" t="s">
        <v>28501</v>
      </c>
      <c r="G341" s="1" t="s">
        <v>2999</v>
      </c>
    </row>
    <row r="342" spans="1:7" hidden="1">
      <c r="A342" s="5">
        <f t="shared" si="5"/>
        <v>340</v>
      </c>
      <c r="B342" s="9">
        <v>15274</v>
      </c>
      <c r="C342" s="8">
        <v>37867</v>
      </c>
      <c r="D342" s="7" t="s">
        <v>28500</v>
      </c>
      <c r="E342" s="7" t="s">
        <v>28499</v>
      </c>
      <c r="F342" s="7" t="s">
        <v>28498</v>
      </c>
      <c r="G342" s="6" t="s">
        <v>6417</v>
      </c>
    </row>
    <row r="343" spans="1:7" hidden="1">
      <c r="A343" s="5">
        <f t="shared" si="5"/>
        <v>341</v>
      </c>
      <c r="B343" s="4">
        <v>15289</v>
      </c>
      <c r="C343" s="3">
        <v>37879</v>
      </c>
      <c r="D343" s="2" t="s">
        <v>28497</v>
      </c>
      <c r="E343" s="2" t="s">
        <v>28496</v>
      </c>
      <c r="F343" s="2" t="s">
        <v>28495</v>
      </c>
      <c r="G343" s="1" t="s">
        <v>6518</v>
      </c>
    </row>
    <row r="344" spans="1:7" hidden="1">
      <c r="A344" s="5">
        <f t="shared" si="5"/>
        <v>342</v>
      </c>
      <c r="B344" s="9">
        <v>15292</v>
      </c>
      <c r="C344" s="8">
        <v>38033</v>
      </c>
      <c r="D344" s="7" t="s">
        <v>28494</v>
      </c>
      <c r="E344" s="7" t="s">
        <v>28493</v>
      </c>
      <c r="F344" s="7" t="s">
        <v>28492</v>
      </c>
      <c r="G344" s="6" t="s">
        <v>2957</v>
      </c>
    </row>
    <row r="345" spans="1:7" hidden="1">
      <c r="A345" s="5">
        <f t="shared" si="5"/>
        <v>343</v>
      </c>
      <c r="B345" s="4">
        <v>15293</v>
      </c>
      <c r="C345" s="3">
        <v>38565</v>
      </c>
      <c r="D345" s="2" t="s">
        <v>28491</v>
      </c>
      <c r="E345" s="2" t="s">
        <v>28490</v>
      </c>
      <c r="F345" s="2" t="s">
        <v>28489</v>
      </c>
      <c r="G345" s="1" t="s">
        <v>2884</v>
      </c>
    </row>
    <row r="346" spans="1:7" hidden="1">
      <c r="A346" s="5">
        <f t="shared" si="5"/>
        <v>344</v>
      </c>
      <c r="B346" s="9">
        <v>15317</v>
      </c>
      <c r="C346" s="8">
        <v>38042</v>
      </c>
      <c r="D346" s="7" t="s">
        <v>28488</v>
      </c>
      <c r="E346" s="7" t="s">
        <v>28487</v>
      </c>
      <c r="F346" s="7" t="s">
        <v>28486</v>
      </c>
      <c r="G346" s="6" t="s">
        <v>2953</v>
      </c>
    </row>
    <row r="347" spans="1:7" hidden="1">
      <c r="A347" s="5">
        <f t="shared" si="5"/>
        <v>345</v>
      </c>
      <c r="B347" s="4">
        <v>15319</v>
      </c>
      <c r="C347" s="3">
        <v>38565</v>
      </c>
      <c r="D347" s="2" t="s">
        <v>28485</v>
      </c>
      <c r="E347" s="2" t="s">
        <v>28484</v>
      </c>
      <c r="F347" s="2" t="s">
        <v>28483</v>
      </c>
      <c r="G347" s="1" t="s">
        <v>2641</v>
      </c>
    </row>
    <row r="348" spans="1:7" hidden="1">
      <c r="A348" s="5">
        <f t="shared" si="5"/>
        <v>346</v>
      </c>
      <c r="B348" s="4">
        <v>15340</v>
      </c>
      <c r="C348" s="3">
        <v>38070</v>
      </c>
      <c r="D348" s="2" t="s">
        <v>28482</v>
      </c>
      <c r="E348" s="2" t="s">
        <v>28481</v>
      </c>
      <c r="F348" s="2" t="s">
        <v>28480</v>
      </c>
      <c r="G348" s="1" t="s">
        <v>2945</v>
      </c>
    </row>
    <row r="349" spans="1:7" hidden="1">
      <c r="A349" s="5">
        <f t="shared" si="5"/>
        <v>347</v>
      </c>
      <c r="B349" s="9">
        <v>15343</v>
      </c>
      <c r="C349" s="8">
        <v>38572</v>
      </c>
      <c r="D349" s="7" t="s">
        <v>28479</v>
      </c>
      <c r="E349" s="7" t="s">
        <v>28478</v>
      </c>
      <c r="F349" s="7" t="s">
        <v>28477</v>
      </c>
      <c r="G349" s="6" t="s">
        <v>3459</v>
      </c>
    </row>
    <row r="350" spans="1:7" hidden="1">
      <c r="A350" s="5">
        <f t="shared" si="5"/>
        <v>348</v>
      </c>
      <c r="B350" s="4">
        <v>15355</v>
      </c>
      <c r="C350" s="3">
        <v>38576</v>
      </c>
      <c r="D350" s="2" t="s">
        <v>28476</v>
      </c>
      <c r="E350" s="2" t="s">
        <v>28475</v>
      </c>
      <c r="F350" s="2" t="s">
        <v>28474</v>
      </c>
      <c r="G350" s="1" t="s">
        <v>3990</v>
      </c>
    </row>
    <row r="351" spans="1:7" hidden="1">
      <c r="A351" s="5">
        <f>SUM(348+1)</f>
        <v>349</v>
      </c>
      <c r="B351" s="4">
        <v>15375</v>
      </c>
      <c r="C351" s="3">
        <v>38576</v>
      </c>
      <c r="D351" s="2" t="s">
        <v>28473</v>
      </c>
      <c r="E351" s="2" t="s">
        <v>28472</v>
      </c>
      <c r="F351" s="2" t="s">
        <v>28471</v>
      </c>
      <c r="G351" s="1" t="s">
        <v>3411</v>
      </c>
    </row>
    <row r="352" spans="1:7" hidden="1">
      <c r="A352" s="5">
        <f>SUM(349+1)</f>
        <v>350</v>
      </c>
      <c r="B352" s="9">
        <v>15585</v>
      </c>
      <c r="C352" s="8">
        <v>38098</v>
      </c>
      <c r="D352" s="7" t="s">
        <v>28470</v>
      </c>
      <c r="E352" s="7" t="s">
        <v>28469</v>
      </c>
      <c r="F352" s="7" t="s">
        <v>28468</v>
      </c>
      <c r="G352" s="6" t="s">
        <v>3855</v>
      </c>
    </row>
    <row r="353" spans="1:7" hidden="1">
      <c r="A353" s="5">
        <f t="shared" si="5"/>
        <v>351</v>
      </c>
      <c r="B353" s="4">
        <v>15598</v>
      </c>
      <c r="C353" s="3">
        <v>38098</v>
      </c>
      <c r="D353" s="2" t="s">
        <v>28467</v>
      </c>
      <c r="E353" s="2" t="s">
        <v>28466</v>
      </c>
      <c r="F353" s="2" t="s">
        <v>28465</v>
      </c>
      <c r="G353" s="1" t="s">
        <v>3854</v>
      </c>
    </row>
    <row r="354" spans="1:7" hidden="1">
      <c r="A354" s="5">
        <f t="shared" si="5"/>
        <v>352</v>
      </c>
      <c r="B354" s="9">
        <v>15608</v>
      </c>
      <c r="C354" s="8">
        <v>38098</v>
      </c>
      <c r="D354" s="7" t="s">
        <v>28464</v>
      </c>
      <c r="E354" s="7" t="s">
        <v>28463</v>
      </c>
      <c r="F354" s="7" t="s">
        <v>28462</v>
      </c>
      <c r="G354" s="6" t="s">
        <v>3827</v>
      </c>
    </row>
    <row r="355" spans="1:7" hidden="1">
      <c r="A355" s="5">
        <f t="shared" si="5"/>
        <v>353</v>
      </c>
      <c r="B355" s="4">
        <v>15617</v>
      </c>
      <c r="C355" s="3">
        <v>38098</v>
      </c>
      <c r="D355" s="2" t="s">
        <v>28461</v>
      </c>
      <c r="E355" s="2" t="s">
        <v>28460</v>
      </c>
      <c r="F355" s="2" t="s">
        <v>28459</v>
      </c>
      <c r="G355" s="1" t="s">
        <v>3406</v>
      </c>
    </row>
    <row r="356" spans="1:7" hidden="1">
      <c r="A356" s="5">
        <f t="shared" si="5"/>
        <v>354</v>
      </c>
      <c r="B356" s="9">
        <v>15619</v>
      </c>
      <c r="C356" s="8">
        <v>37834</v>
      </c>
      <c r="D356" s="7" t="s">
        <v>28458</v>
      </c>
      <c r="E356" s="7" t="s">
        <v>28457</v>
      </c>
      <c r="F356" s="7" t="s">
        <v>28456</v>
      </c>
      <c r="G356" s="6" t="s">
        <v>8608</v>
      </c>
    </row>
    <row r="357" spans="1:7" hidden="1">
      <c r="A357" s="5">
        <f t="shared" si="5"/>
        <v>355</v>
      </c>
      <c r="B357" s="4">
        <v>15628</v>
      </c>
      <c r="C357" s="3">
        <v>36413</v>
      </c>
      <c r="D357" s="2" t="s">
        <v>28455</v>
      </c>
      <c r="E357" s="2" t="s">
        <v>28454</v>
      </c>
      <c r="F357" s="2" t="s">
        <v>28453</v>
      </c>
      <c r="G357" s="1" t="s">
        <v>6188</v>
      </c>
    </row>
    <row r="358" spans="1:7" hidden="1">
      <c r="A358" s="5">
        <f t="shared" si="5"/>
        <v>356</v>
      </c>
      <c r="B358" s="9">
        <v>15633</v>
      </c>
      <c r="C358" s="8">
        <v>38098</v>
      </c>
      <c r="D358" s="7" t="s">
        <v>28452</v>
      </c>
      <c r="E358" s="7" t="s">
        <v>28451</v>
      </c>
      <c r="F358" s="7" t="s">
        <v>28450</v>
      </c>
      <c r="G358" s="6" t="s">
        <v>3315</v>
      </c>
    </row>
    <row r="359" spans="1:7" hidden="1">
      <c r="A359" s="5">
        <f t="shared" si="5"/>
        <v>357</v>
      </c>
      <c r="B359" s="4">
        <v>15639</v>
      </c>
      <c r="C359" s="3">
        <v>38100</v>
      </c>
      <c r="D359" s="2" t="s">
        <v>28449</v>
      </c>
      <c r="E359" s="2" t="s">
        <v>28448</v>
      </c>
      <c r="F359" s="2" t="s">
        <v>28447</v>
      </c>
      <c r="G359" s="1" t="s">
        <v>11685</v>
      </c>
    </row>
    <row r="360" spans="1:7" hidden="1">
      <c r="A360" s="5">
        <f t="shared" ref="A360:A397" si="6">SUM(A359+1)</f>
        <v>358</v>
      </c>
      <c r="B360" s="9">
        <v>15648</v>
      </c>
      <c r="C360" s="8">
        <v>38100</v>
      </c>
      <c r="D360" s="7" t="s">
        <v>28446</v>
      </c>
      <c r="E360" s="7" t="s">
        <v>28445</v>
      </c>
      <c r="F360" s="7" t="s">
        <v>28444</v>
      </c>
      <c r="G360" s="6" t="s">
        <v>8773</v>
      </c>
    </row>
    <row r="361" spans="1:7" hidden="1">
      <c r="A361" s="5">
        <f t="shared" si="6"/>
        <v>359</v>
      </c>
      <c r="B361" s="4">
        <v>15652</v>
      </c>
      <c r="C361" s="3">
        <v>38098</v>
      </c>
      <c r="D361" s="2" t="s">
        <v>28443</v>
      </c>
      <c r="E361" s="2" t="s">
        <v>28442</v>
      </c>
      <c r="F361" s="2" t="s">
        <v>28441</v>
      </c>
      <c r="G361" s="1" t="s">
        <v>2949</v>
      </c>
    </row>
    <row r="362" spans="1:7" hidden="1">
      <c r="A362" s="5">
        <f t="shared" si="6"/>
        <v>360</v>
      </c>
      <c r="B362" s="9">
        <v>15662</v>
      </c>
      <c r="C362" s="8">
        <v>38098</v>
      </c>
      <c r="D362" s="7" t="s">
        <v>28440</v>
      </c>
      <c r="E362" s="7" t="s">
        <v>28439</v>
      </c>
      <c r="F362" s="7" t="s">
        <v>28438</v>
      </c>
      <c r="G362" s="6" t="s">
        <v>7174</v>
      </c>
    </row>
    <row r="363" spans="1:7" hidden="1">
      <c r="A363" s="5">
        <f t="shared" si="6"/>
        <v>361</v>
      </c>
      <c r="B363" s="4">
        <v>15675</v>
      </c>
      <c r="C363" s="3">
        <v>38098</v>
      </c>
      <c r="D363" s="2" t="s">
        <v>28437</v>
      </c>
      <c r="E363" s="2" t="s">
        <v>28436</v>
      </c>
      <c r="F363" s="2" t="s">
        <v>28435</v>
      </c>
      <c r="G363" s="1" t="s">
        <v>8468</v>
      </c>
    </row>
    <row r="364" spans="1:7" hidden="1">
      <c r="A364" s="5">
        <f t="shared" si="6"/>
        <v>362</v>
      </c>
      <c r="B364" s="9">
        <v>15702</v>
      </c>
      <c r="C364" s="8">
        <v>38098</v>
      </c>
      <c r="D364" s="7" t="s">
        <v>28434</v>
      </c>
      <c r="E364" s="7" t="s">
        <v>28433</v>
      </c>
      <c r="F364" s="7" t="s">
        <v>28432</v>
      </c>
      <c r="G364" s="6" t="s">
        <v>3571</v>
      </c>
    </row>
    <row r="365" spans="1:7" hidden="1">
      <c r="A365" s="5">
        <f t="shared" si="6"/>
        <v>363</v>
      </c>
      <c r="B365" s="4">
        <v>15740</v>
      </c>
      <c r="C365" s="3">
        <v>38099</v>
      </c>
      <c r="D365" s="2" t="s">
        <v>28431</v>
      </c>
      <c r="E365" s="2" t="s">
        <v>28430</v>
      </c>
      <c r="F365" s="2" t="s">
        <v>28429</v>
      </c>
      <c r="G365" s="1" t="s">
        <v>5794</v>
      </c>
    </row>
    <row r="366" spans="1:7" hidden="1">
      <c r="A366" s="5">
        <f t="shared" si="6"/>
        <v>364</v>
      </c>
      <c r="B366" s="9">
        <v>15772</v>
      </c>
      <c r="C366" s="8">
        <v>38134</v>
      </c>
      <c r="D366" s="7" t="s">
        <v>28428</v>
      </c>
      <c r="E366" s="7" t="s">
        <v>28427</v>
      </c>
      <c r="F366" s="7" t="s">
        <v>28426</v>
      </c>
      <c r="G366" s="6" t="s">
        <v>5778</v>
      </c>
    </row>
    <row r="367" spans="1:7" hidden="1">
      <c r="A367" s="5">
        <f t="shared" si="6"/>
        <v>365</v>
      </c>
      <c r="B367" s="9">
        <v>15797</v>
      </c>
      <c r="C367" s="8">
        <v>38134</v>
      </c>
      <c r="D367" s="7" t="s">
        <v>28425</v>
      </c>
      <c r="E367" s="7" t="s">
        <v>28424</v>
      </c>
      <c r="F367" s="7" t="s">
        <v>28423</v>
      </c>
      <c r="G367" s="6" t="s">
        <v>5658</v>
      </c>
    </row>
    <row r="368" spans="1:7" hidden="1">
      <c r="A368" s="5">
        <f t="shared" si="6"/>
        <v>366</v>
      </c>
      <c r="B368" s="9">
        <v>15830</v>
      </c>
      <c r="C368" s="8">
        <v>38169</v>
      </c>
      <c r="D368" s="7" t="s">
        <v>28422</v>
      </c>
      <c r="E368" s="7" t="s">
        <v>28421</v>
      </c>
      <c r="F368" s="7" t="s">
        <v>28420</v>
      </c>
      <c r="G368" s="6" t="s">
        <v>5095</v>
      </c>
    </row>
    <row r="369" spans="1:7" hidden="1">
      <c r="A369" s="5">
        <f t="shared" si="6"/>
        <v>367</v>
      </c>
      <c r="B369" s="4">
        <v>15861</v>
      </c>
      <c r="C369" s="3">
        <v>38169</v>
      </c>
      <c r="D369" s="2" t="s">
        <v>28419</v>
      </c>
      <c r="E369" s="2" t="s">
        <v>28418</v>
      </c>
      <c r="F369" s="2" t="s">
        <v>28417</v>
      </c>
      <c r="G369" s="1" t="s">
        <v>4999</v>
      </c>
    </row>
    <row r="370" spans="1:7" hidden="1">
      <c r="A370" s="5">
        <f t="shared" si="6"/>
        <v>368</v>
      </c>
      <c r="B370" s="9">
        <v>15888</v>
      </c>
      <c r="C370" s="8">
        <v>38580</v>
      </c>
      <c r="D370" s="7" t="s">
        <v>28089</v>
      </c>
      <c r="E370" s="7" t="s">
        <v>28416</v>
      </c>
      <c r="F370" s="7" t="s">
        <v>28415</v>
      </c>
      <c r="G370" s="6"/>
    </row>
    <row r="371" spans="1:7" hidden="1">
      <c r="A371" s="5">
        <f t="shared" si="6"/>
        <v>369</v>
      </c>
      <c r="B371" s="4">
        <v>15906</v>
      </c>
      <c r="C371" s="3">
        <v>38581</v>
      </c>
      <c r="D371" s="2" t="s">
        <v>28414</v>
      </c>
      <c r="E371" s="2" t="s">
        <v>28413</v>
      </c>
      <c r="F371" s="2" t="s">
        <v>28412</v>
      </c>
      <c r="G371" s="1"/>
    </row>
    <row r="372" spans="1:7" hidden="1">
      <c r="A372" s="5">
        <f t="shared" si="6"/>
        <v>370</v>
      </c>
      <c r="B372" s="9">
        <v>15924</v>
      </c>
      <c r="C372" s="8">
        <v>38581</v>
      </c>
      <c r="D372" s="7" t="s">
        <v>28411</v>
      </c>
      <c r="E372" s="7" t="s">
        <v>28410</v>
      </c>
      <c r="F372" s="7" t="s">
        <v>28409</v>
      </c>
      <c r="G372" s="6"/>
    </row>
    <row r="373" spans="1:7" hidden="1">
      <c r="A373" s="5">
        <f t="shared" si="6"/>
        <v>371</v>
      </c>
      <c r="B373" s="4">
        <v>15964</v>
      </c>
      <c r="C373" s="3">
        <v>38448</v>
      </c>
      <c r="D373" s="2" t="s">
        <v>28408</v>
      </c>
      <c r="E373" s="2" t="s">
        <v>28407</v>
      </c>
      <c r="F373" s="2" t="s">
        <v>28406</v>
      </c>
      <c r="G373" s="1" t="s">
        <v>4203</v>
      </c>
    </row>
    <row r="374" spans="1:7" hidden="1">
      <c r="A374" s="5">
        <f t="shared" si="6"/>
        <v>372</v>
      </c>
      <c r="B374" s="9">
        <v>16089</v>
      </c>
      <c r="C374" s="8">
        <v>38581</v>
      </c>
      <c r="D374" s="7" t="s">
        <v>28405</v>
      </c>
      <c r="E374" s="7" t="s">
        <v>28404</v>
      </c>
      <c r="F374" s="7" t="s">
        <v>28403</v>
      </c>
      <c r="G374" s="6"/>
    </row>
    <row r="375" spans="1:7" hidden="1">
      <c r="A375" s="5">
        <f t="shared" si="6"/>
        <v>373</v>
      </c>
      <c r="B375" s="4">
        <v>16102</v>
      </c>
      <c r="C375" s="3">
        <v>38169</v>
      </c>
      <c r="D375" s="2" t="s">
        <v>28402</v>
      </c>
      <c r="E375" s="2" t="s">
        <v>28401</v>
      </c>
      <c r="F375" s="2" t="s">
        <v>28400</v>
      </c>
      <c r="G375" s="1" t="s">
        <v>4487</v>
      </c>
    </row>
    <row r="376" spans="1:7" hidden="1">
      <c r="A376" s="5">
        <f t="shared" si="6"/>
        <v>374</v>
      </c>
      <c r="B376" s="9">
        <v>16121</v>
      </c>
      <c r="C376" s="8">
        <v>38169</v>
      </c>
      <c r="D376" s="7" t="s">
        <v>28399</v>
      </c>
      <c r="E376" s="7" t="s">
        <v>28398</v>
      </c>
      <c r="F376" s="7" t="s">
        <v>28397</v>
      </c>
      <c r="G376" s="6" t="s">
        <v>4111</v>
      </c>
    </row>
    <row r="377" spans="1:7" hidden="1">
      <c r="A377" s="5">
        <f t="shared" si="6"/>
        <v>375</v>
      </c>
      <c r="B377" s="4">
        <v>16137</v>
      </c>
      <c r="C377" s="3">
        <v>38576</v>
      </c>
      <c r="D377" s="2" t="s">
        <v>28396</v>
      </c>
      <c r="E377" s="2" t="s">
        <v>28395</v>
      </c>
      <c r="F377" s="2" t="s">
        <v>28394</v>
      </c>
      <c r="G377" s="1" t="s">
        <v>3350</v>
      </c>
    </row>
    <row r="378" spans="1:7" hidden="1">
      <c r="A378" s="5">
        <f t="shared" si="6"/>
        <v>376</v>
      </c>
      <c r="B378" s="4">
        <v>16145</v>
      </c>
      <c r="C378" s="3">
        <v>38169</v>
      </c>
      <c r="D378" s="2" t="s">
        <v>28393</v>
      </c>
      <c r="E378" s="2" t="s">
        <v>28392</v>
      </c>
      <c r="F378" s="2" t="s">
        <v>28391</v>
      </c>
      <c r="G378" s="1" t="s">
        <v>6249</v>
      </c>
    </row>
    <row r="379" spans="1:7" hidden="1">
      <c r="A379" s="5">
        <f>SUM(376+1)</f>
        <v>377</v>
      </c>
      <c r="B379" s="9">
        <v>16164</v>
      </c>
      <c r="C379" s="8">
        <v>38169</v>
      </c>
      <c r="D379" s="7" t="s">
        <v>28390</v>
      </c>
      <c r="E379" s="7" t="s">
        <v>28389</v>
      </c>
      <c r="F379" s="7" t="s">
        <v>28388</v>
      </c>
      <c r="G379" s="6" t="s">
        <v>3740</v>
      </c>
    </row>
    <row r="380" spans="1:7" hidden="1">
      <c r="A380" s="5">
        <f>SUM(377+1)</f>
        <v>378</v>
      </c>
      <c r="B380" s="9">
        <v>16230</v>
      </c>
      <c r="C380" s="8">
        <v>38448</v>
      </c>
      <c r="D380" s="7" t="s">
        <v>28387</v>
      </c>
      <c r="E380" s="7" t="s">
        <v>28386</v>
      </c>
      <c r="F380" s="7" t="s">
        <v>28385</v>
      </c>
      <c r="G380" s="6" t="s">
        <v>4137</v>
      </c>
    </row>
    <row r="381" spans="1:7" hidden="1">
      <c r="A381" s="5">
        <f t="shared" si="6"/>
        <v>379</v>
      </c>
      <c r="B381" s="4">
        <v>16241</v>
      </c>
      <c r="C381" s="3">
        <v>38416</v>
      </c>
      <c r="D381" s="2" t="s">
        <v>28384</v>
      </c>
      <c r="E381" s="2" t="s">
        <v>28383</v>
      </c>
      <c r="F381" s="2" t="s">
        <v>28382</v>
      </c>
      <c r="G381" s="1" t="s">
        <v>3689</v>
      </c>
    </row>
    <row r="382" spans="1:7" hidden="1">
      <c r="A382" s="5">
        <f>SUM(379+1)</f>
        <v>380</v>
      </c>
      <c r="B382" s="4">
        <v>16264</v>
      </c>
      <c r="C382" s="3">
        <v>38416</v>
      </c>
      <c r="D382" s="2" t="s">
        <v>28381</v>
      </c>
      <c r="E382" s="2" t="s">
        <v>28380</v>
      </c>
      <c r="F382" s="2" t="s">
        <v>28379</v>
      </c>
      <c r="G382" s="1" t="s">
        <v>3139</v>
      </c>
    </row>
    <row r="383" spans="1:7" hidden="1">
      <c r="A383" s="5">
        <f>SUM(380+1)</f>
        <v>381</v>
      </c>
      <c r="B383" s="9">
        <v>16294</v>
      </c>
      <c r="C383" s="8">
        <v>38377</v>
      </c>
      <c r="D383" s="7" t="s">
        <v>28378</v>
      </c>
      <c r="E383" s="7" t="s">
        <v>28377</v>
      </c>
      <c r="F383" s="7" t="s">
        <v>28376</v>
      </c>
      <c r="G383" s="6" t="s">
        <v>3451</v>
      </c>
    </row>
    <row r="384" spans="1:7" hidden="1">
      <c r="A384" s="5">
        <f>SUM(381+1)</f>
        <v>382</v>
      </c>
      <c r="B384" s="4">
        <v>16809</v>
      </c>
      <c r="C384" s="3">
        <v>38649</v>
      </c>
      <c r="D384" s="2" t="s">
        <v>28375</v>
      </c>
      <c r="E384" s="2" t="s">
        <v>28374</v>
      </c>
      <c r="F384" s="2" t="s">
        <v>28373</v>
      </c>
      <c r="G384" s="1" t="s">
        <v>3285</v>
      </c>
    </row>
    <row r="385" spans="1:7" hidden="1">
      <c r="A385" s="5">
        <f t="shared" si="6"/>
        <v>383</v>
      </c>
      <c r="B385" s="9">
        <v>16812</v>
      </c>
      <c r="C385" s="8">
        <v>38649</v>
      </c>
      <c r="D385" s="7" t="s">
        <v>28372</v>
      </c>
      <c r="E385" s="7" t="s">
        <v>28371</v>
      </c>
      <c r="F385" s="7" t="s">
        <v>28370</v>
      </c>
      <c r="G385" s="6" t="s">
        <v>3271</v>
      </c>
    </row>
    <row r="386" spans="1:7" hidden="1">
      <c r="A386" s="5">
        <f t="shared" si="6"/>
        <v>384</v>
      </c>
      <c r="B386" s="4">
        <v>16832</v>
      </c>
      <c r="C386" s="3">
        <v>38001</v>
      </c>
      <c r="D386" s="2" t="s">
        <v>28369</v>
      </c>
      <c r="E386" s="2" t="s">
        <v>28368</v>
      </c>
      <c r="F386" s="2" t="s">
        <v>28367</v>
      </c>
      <c r="G386" s="1" t="s">
        <v>11699</v>
      </c>
    </row>
    <row r="387" spans="1:7" hidden="1">
      <c r="A387" s="5">
        <f>SUM(384+1)</f>
        <v>385</v>
      </c>
      <c r="B387" s="9">
        <v>16912</v>
      </c>
      <c r="C387" s="8">
        <v>38386</v>
      </c>
      <c r="D387" s="7" t="s">
        <v>28366</v>
      </c>
      <c r="E387" s="7" t="s">
        <v>28365</v>
      </c>
      <c r="F387" s="7" t="s">
        <v>28364</v>
      </c>
      <c r="G387" s="6" t="s">
        <v>3432</v>
      </c>
    </row>
    <row r="388" spans="1:7" hidden="1">
      <c r="A388" s="5">
        <f t="shared" si="6"/>
        <v>386</v>
      </c>
      <c r="B388" s="4">
        <v>16948</v>
      </c>
      <c r="C388" s="3">
        <v>34663</v>
      </c>
      <c r="D388" s="2" t="s">
        <v>28363</v>
      </c>
      <c r="E388" s="2" t="s">
        <v>24499</v>
      </c>
      <c r="F388" s="2" t="s">
        <v>28362</v>
      </c>
      <c r="G388" s="1" t="s">
        <v>28361</v>
      </c>
    </row>
    <row r="389" spans="1:7" hidden="1">
      <c r="A389" s="5">
        <f t="shared" si="6"/>
        <v>387</v>
      </c>
      <c r="B389" s="9">
        <v>16967</v>
      </c>
      <c r="C389" s="8">
        <v>37266</v>
      </c>
      <c r="D389" s="7" t="s">
        <v>28360</v>
      </c>
      <c r="E389" s="7" t="s">
        <v>28359</v>
      </c>
      <c r="F389" s="7" t="s">
        <v>28358</v>
      </c>
      <c r="G389" s="6" t="s">
        <v>7727</v>
      </c>
    </row>
    <row r="390" spans="1:7" hidden="1">
      <c r="A390" s="5">
        <f t="shared" si="6"/>
        <v>388</v>
      </c>
      <c r="B390" s="4">
        <v>16972</v>
      </c>
      <c r="C390" s="3">
        <v>36558</v>
      </c>
      <c r="D390" s="2" t="s">
        <v>28357</v>
      </c>
      <c r="E390" s="2" t="s">
        <v>28356</v>
      </c>
      <c r="F390" s="2" t="s">
        <v>28355</v>
      </c>
      <c r="G390" s="1" t="s">
        <v>28354</v>
      </c>
    </row>
    <row r="391" spans="1:7" hidden="1">
      <c r="A391" s="5">
        <f t="shared" si="6"/>
        <v>389</v>
      </c>
      <c r="B391" s="9">
        <v>16974</v>
      </c>
      <c r="C391" s="8">
        <v>35599</v>
      </c>
      <c r="D391" s="7" t="s">
        <v>28353</v>
      </c>
      <c r="E391" s="7" t="s">
        <v>28352</v>
      </c>
      <c r="F391" s="7" t="s">
        <v>28351</v>
      </c>
      <c r="G391" s="6" t="s">
        <v>28350</v>
      </c>
    </row>
    <row r="392" spans="1:7" hidden="1">
      <c r="A392" s="5">
        <f t="shared" si="6"/>
        <v>390</v>
      </c>
      <c r="B392" s="9">
        <v>17010</v>
      </c>
      <c r="C392" s="8">
        <v>38343</v>
      </c>
      <c r="D392" s="7" t="s">
        <v>28349</v>
      </c>
      <c r="E392" s="7" t="s">
        <v>28348</v>
      </c>
      <c r="F392" s="7" t="s">
        <v>28347</v>
      </c>
      <c r="G392" s="6" t="s">
        <v>3189</v>
      </c>
    </row>
    <row r="393" spans="1:7" hidden="1">
      <c r="A393" s="5">
        <f t="shared" si="6"/>
        <v>391</v>
      </c>
      <c r="B393" s="4">
        <v>17035</v>
      </c>
      <c r="C393" s="3">
        <v>38371</v>
      </c>
      <c r="D393" s="2" t="s">
        <v>28346</v>
      </c>
      <c r="E393" s="2" t="s">
        <v>28345</v>
      </c>
      <c r="F393" s="2" t="s">
        <v>28344</v>
      </c>
      <c r="G393" s="1" t="s">
        <v>3185</v>
      </c>
    </row>
    <row r="394" spans="1:7" hidden="1">
      <c r="A394" s="5">
        <f t="shared" si="6"/>
        <v>392</v>
      </c>
      <c r="B394" s="9">
        <v>17036</v>
      </c>
      <c r="C394" s="8">
        <v>37266</v>
      </c>
      <c r="D394" s="7" t="s">
        <v>28343</v>
      </c>
      <c r="E394" s="7" t="s">
        <v>28342</v>
      </c>
      <c r="F394" s="7" t="s">
        <v>28341</v>
      </c>
      <c r="G394" s="6" t="s">
        <v>8182</v>
      </c>
    </row>
    <row r="395" spans="1:7" hidden="1">
      <c r="A395" s="5">
        <f t="shared" si="6"/>
        <v>393</v>
      </c>
      <c r="B395" s="4">
        <v>17046</v>
      </c>
      <c r="C395" s="3">
        <v>38016</v>
      </c>
      <c r="D395" s="2" t="s">
        <v>28340</v>
      </c>
      <c r="E395" s="2" t="s">
        <v>28339</v>
      </c>
      <c r="F395" s="2" t="s">
        <v>28338</v>
      </c>
      <c r="G395" s="1" t="s">
        <v>7227</v>
      </c>
    </row>
    <row r="396" spans="1:7" hidden="1">
      <c r="A396" s="5">
        <f t="shared" si="6"/>
        <v>394</v>
      </c>
      <c r="B396" s="9">
        <v>17069</v>
      </c>
      <c r="C396" s="8">
        <v>38295</v>
      </c>
      <c r="D396" s="7" t="s">
        <v>28337</v>
      </c>
      <c r="E396" s="7" t="s">
        <v>28336</v>
      </c>
      <c r="F396" s="7" t="s">
        <v>28335</v>
      </c>
      <c r="G396" s="6" t="s">
        <v>3193</v>
      </c>
    </row>
    <row r="397" spans="1:7" hidden="1">
      <c r="A397" s="5">
        <f t="shared" si="6"/>
        <v>395</v>
      </c>
      <c r="B397" s="4">
        <v>17076</v>
      </c>
      <c r="C397" s="3">
        <v>39909</v>
      </c>
      <c r="D397" s="2" t="s">
        <v>28334</v>
      </c>
      <c r="E397" s="2" t="s">
        <v>28333</v>
      </c>
      <c r="F397" s="2" t="s">
        <v>28332</v>
      </c>
      <c r="G397" s="1"/>
    </row>
    <row r="398" spans="1:7" hidden="1">
      <c r="A398" s="5">
        <f>SUM(395+1)</f>
        <v>396</v>
      </c>
      <c r="B398" s="9">
        <v>17101</v>
      </c>
      <c r="C398" s="8">
        <v>36634</v>
      </c>
      <c r="D398" s="7" t="s">
        <v>28331</v>
      </c>
      <c r="E398" s="7" t="s">
        <v>28330</v>
      </c>
      <c r="F398" s="7" t="s">
        <v>28329</v>
      </c>
      <c r="G398" s="6" t="s">
        <v>28328</v>
      </c>
    </row>
    <row r="399" spans="1:7" hidden="1">
      <c r="A399" s="5">
        <f>SUM(396+1)</f>
        <v>397</v>
      </c>
      <c r="B399" s="4">
        <v>17151</v>
      </c>
      <c r="C399" s="3">
        <v>38414</v>
      </c>
      <c r="D399" s="2" t="s">
        <v>28327</v>
      </c>
      <c r="E399" s="2" t="s">
        <v>28326</v>
      </c>
      <c r="F399" s="2" t="s">
        <v>28325</v>
      </c>
      <c r="G399" s="1" t="s">
        <v>3108</v>
      </c>
    </row>
    <row r="400" spans="1:7" hidden="1">
      <c r="A400" s="5">
        <f t="shared" ref="A400:A461" si="7">SUM(A399+1)</f>
        <v>398</v>
      </c>
      <c r="B400" s="9">
        <v>17182</v>
      </c>
      <c r="C400" s="8">
        <v>36692</v>
      </c>
      <c r="D400" s="7" t="s">
        <v>28324</v>
      </c>
      <c r="E400" s="7" t="s">
        <v>28323</v>
      </c>
      <c r="F400" s="7" t="s">
        <v>28322</v>
      </c>
      <c r="G400" s="6" t="s">
        <v>28321</v>
      </c>
    </row>
    <row r="401" spans="1:7" hidden="1">
      <c r="A401" s="5">
        <f t="shared" si="7"/>
        <v>399</v>
      </c>
      <c r="B401" s="4">
        <v>17188</v>
      </c>
      <c r="C401" s="3">
        <v>37266</v>
      </c>
      <c r="D401" s="2" t="s">
        <v>28320</v>
      </c>
      <c r="E401" s="2" t="s">
        <v>28319</v>
      </c>
      <c r="F401" s="2" t="s">
        <v>28318</v>
      </c>
      <c r="G401" s="1" t="s">
        <v>6513</v>
      </c>
    </row>
    <row r="402" spans="1:7" hidden="1">
      <c r="A402" s="5">
        <f t="shared" si="7"/>
        <v>400</v>
      </c>
      <c r="B402" s="9">
        <v>17216</v>
      </c>
      <c r="C402" s="8">
        <v>36831</v>
      </c>
      <c r="D402" s="7" t="s">
        <v>28317</v>
      </c>
      <c r="E402" s="7" t="s">
        <v>28316</v>
      </c>
      <c r="F402" s="7" t="s">
        <v>28315</v>
      </c>
      <c r="G402" s="6" t="s">
        <v>28314</v>
      </c>
    </row>
    <row r="403" spans="1:7" hidden="1">
      <c r="A403" s="5">
        <f t="shared" si="7"/>
        <v>401</v>
      </c>
      <c r="B403" s="4">
        <v>17228</v>
      </c>
      <c r="C403" s="3">
        <v>37246</v>
      </c>
      <c r="D403" s="2" t="s">
        <v>28313</v>
      </c>
      <c r="E403" s="2" t="s">
        <v>28312</v>
      </c>
      <c r="F403" s="2" t="s">
        <v>28311</v>
      </c>
      <c r="G403" s="1" t="s">
        <v>6150</v>
      </c>
    </row>
    <row r="404" spans="1:7" hidden="1">
      <c r="A404" s="5">
        <f t="shared" si="7"/>
        <v>402</v>
      </c>
      <c r="B404" s="9">
        <v>17266</v>
      </c>
      <c r="C404" s="8">
        <v>38416</v>
      </c>
      <c r="D404" s="7" t="s">
        <v>28310</v>
      </c>
      <c r="E404" s="7" t="s">
        <v>28309</v>
      </c>
      <c r="F404" s="7" t="s">
        <v>28308</v>
      </c>
      <c r="G404" s="6" t="s">
        <v>3937</v>
      </c>
    </row>
    <row r="405" spans="1:7" hidden="1">
      <c r="A405" s="5">
        <f t="shared" si="7"/>
        <v>403</v>
      </c>
      <c r="B405" s="9">
        <v>17291</v>
      </c>
      <c r="C405" s="8">
        <v>37015</v>
      </c>
      <c r="D405" s="7" t="s">
        <v>28307</v>
      </c>
      <c r="E405" s="7" t="s">
        <v>28306</v>
      </c>
      <c r="F405" s="7" t="s">
        <v>28305</v>
      </c>
      <c r="G405" s="6" t="s">
        <v>28304</v>
      </c>
    </row>
    <row r="406" spans="1:7" hidden="1">
      <c r="A406" s="5">
        <f t="shared" si="7"/>
        <v>404</v>
      </c>
      <c r="B406" s="4">
        <v>17324</v>
      </c>
      <c r="C406" s="3">
        <v>37049</v>
      </c>
      <c r="D406" s="2" t="s">
        <v>28303</v>
      </c>
      <c r="E406" s="2" t="s">
        <v>28302</v>
      </c>
      <c r="F406" s="2" t="s">
        <v>28301</v>
      </c>
      <c r="G406" s="1" t="s">
        <v>28300</v>
      </c>
    </row>
    <row r="407" spans="1:7" hidden="1">
      <c r="A407" s="5">
        <f t="shared" si="7"/>
        <v>405</v>
      </c>
      <c r="B407" s="4">
        <v>17377</v>
      </c>
      <c r="C407" s="3">
        <v>38019</v>
      </c>
      <c r="D407" s="2" t="s">
        <v>28299</v>
      </c>
      <c r="E407" s="2" t="s">
        <v>28298</v>
      </c>
      <c r="F407" s="2" t="s">
        <v>28297</v>
      </c>
      <c r="G407" s="1" t="s">
        <v>11413</v>
      </c>
    </row>
    <row r="408" spans="1:7" hidden="1">
      <c r="A408" s="5">
        <f t="shared" si="7"/>
        <v>406</v>
      </c>
      <c r="B408" s="9">
        <v>17396</v>
      </c>
      <c r="C408" s="8">
        <v>38019</v>
      </c>
      <c r="D408" s="7" t="s">
        <v>28296</v>
      </c>
      <c r="E408" s="7" t="s">
        <v>28295</v>
      </c>
      <c r="F408" s="7" t="s">
        <v>28294</v>
      </c>
      <c r="G408" s="6" t="s">
        <v>11642</v>
      </c>
    </row>
    <row r="409" spans="1:7" hidden="1">
      <c r="A409" s="5">
        <f t="shared" si="7"/>
        <v>407</v>
      </c>
      <c r="B409" s="4">
        <v>17421</v>
      </c>
      <c r="C409" s="3">
        <v>38019</v>
      </c>
      <c r="D409" s="2" t="s">
        <v>28293</v>
      </c>
      <c r="E409" s="2" t="s">
        <v>28292</v>
      </c>
      <c r="F409" s="2" t="s">
        <v>28291</v>
      </c>
      <c r="G409" s="1" t="s">
        <v>11632</v>
      </c>
    </row>
    <row r="410" spans="1:7" hidden="1">
      <c r="A410" s="5">
        <f t="shared" si="7"/>
        <v>408</v>
      </c>
      <c r="B410" s="9">
        <v>17444</v>
      </c>
      <c r="C410" s="8">
        <v>37288</v>
      </c>
      <c r="D410" s="7" t="s">
        <v>28290</v>
      </c>
      <c r="E410" s="7" t="s">
        <v>28289</v>
      </c>
      <c r="F410" s="7" t="s">
        <v>28288</v>
      </c>
      <c r="G410" s="6" t="s">
        <v>6722</v>
      </c>
    </row>
    <row r="411" spans="1:7" hidden="1">
      <c r="A411" s="5">
        <f t="shared" si="7"/>
        <v>409</v>
      </c>
      <c r="B411" s="4">
        <v>17458</v>
      </c>
      <c r="C411" s="3">
        <v>38019</v>
      </c>
      <c r="D411" s="2" t="s">
        <v>28287</v>
      </c>
      <c r="E411" s="2" t="s">
        <v>28286</v>
      </c>
      <c r="F411" s="2" t="s">
        <v>28285</v>
      </c>
      <c r="G411" s="1" t="s">
        <v>11618</v>
      </c>
    </row>
    <row r="412" spans="1:7" hidden="1">
      <c r="A412" s="5">
        <f t="shared" si="7"/>
        <v>410</v>
      </c>
      <c r="B412" s="9">
        <v>17488</v>
      </c>
      <c r="C412" s="8">
        <v>38019</v>
      </c>
      <c r="D412" s="7" t="s">
        <v>28284</v>
      </c>
      <c r="E412" s="7" t="s">
        <v>28283</v>
      </c>
      <c r="F412" s="7" t="s">
        <v>28282</v>
      </c>
      <c r="G412" s="6" t="s">
        <v>12020</v>
      </c>
    </row>
    <row r="413" spans="1:7" hidden="1">
      <c r="A413" s="5">
        <f t="shared" si="7"/>
        <v>411</v>
      </c>
      <c r="B413" s="4">
        <v>17497</v>
      </c>
      <c r="C413" s="3">
        <v>37288</v>
      </c>
      <c r="D413" s="2" t="s">
        <v>28281</v>
      </c>
      <c r="E413" s="2" t="s">
        <v>28280</v>
      </c>
      <c r="F413" s="2" t="s">
        <v>28279</v>
      </c>
      <c r="G413" s="1" t="s">
        <v>7223</v>
      </c>
    </row>
    <row r="414" spans="1:7" hidden="1">
      <c r="A414" s="5">
        <f t="shared" si="7"/>
        <v>412</v>
      </c>
      <c r="B414" s="9">
        <v>17529</v>
      </c>
      <c r="C414" s="8">
        <v>38658</v>
      </c>
      <c r="D414" s="7" t="s">
        <v>28278</v>
      </c>
      <c r="E414" s="7" t="s">
        <v>28277</v>
      </c>
      <c r="F414" s="7" t="s">
        <v>28276</v>
      </c>
      <c r="G414" s="6"/>
    </row>
    <row r="415" spans="1:7" hidden="1">
      <c r="A415" s="5">
        <f t="shared" si="7"/>
        <v>413</v>
      </c>
      <c r="B415" s="4">
        <v>17690</v>
      </c>
      <c r="C415" s="3">
        <v>37288</v>
      </c>
      <c r="D415" s="2" t="s">
        <v>28275</v>
      </c>
      <c r="E415" s="2" t="s">
        <v>28274</v>
      </c>
      <c r="F415" s="2" t="s">
        <v>28273</v>
      </c>
      <c r="G415" s="1" t="s">
        <v>7352</v>
      </c>
    </row>
    <row r="416" spans="1:7" hidden="1">
      <c r="A416" s="5">
        <f t="shared" si="7"/>
        <v>414</v>
      </c>
      <c r="B416" s="9">
        <v>17712</v>
      </c>
      <c r="C416" s="8">
        <v>37321</v>
      </c>
      <c r="D416" s="7" t="s">
        <v>28272</v>
      </c>
      <c r="E416" s="7" t="s">
        <v>28271</v>
      </c>
      <c r="F416" s="7" t="s">
        <v>28270</v>
      </c>
      <c r="G416" s="6" t="s">
        <v>6794</v>
      </c>
    </row>
    <row r="417" spans="1:7" hidden="1">
      <c r="A417" s="5">
        <f t="shared" si="7"/>
        <v>415</v>
      </c>
      <c r="B417" s="4">
        <v>17718</v>
      </c>
      <c r="C417" s="3">
        <v>38019</v>
      </c>
      <c r="D417" s="2" t="s">
        <v>28269</v>
      </c>
      <c r="E417" s="2" t="s">
        <v>28268</v>
      </c>
      <c r="F417" s="2" t="s">
        <v>28267</v>
      </c>
      <c r="G417" s="1" t="s">
        <v>12028</v>
      </c>
    </row>
    <row r="418" spans="1:7" hidden="1">
      <c r="A418" s="5">
        <f t="shared" si="7"/>
        <v>416</v>
      </c>
      <c r="B418" s="9">
        <v>17723</v>
      </c>
      <c r="C418" s="8">
        <v>37334</v>
      </c>
      <c r="D418" s="7" t="s">
        <v>28266</v>
      </c>
      <c r="E418" s="7" t="s">
        <v>28265</v>
      </c>
      <c r="F418" s="7" t="s">
        <v>28264</v>
      </c>
      <c r="G418" s="6" t="s">
        <v>7384</v>
      </c>
    </row>
    <row r="419" spans="1:7" hidden="1">
      <c r="A419" s="5">
        <f t="shared" si="7"/>
        <v>417</v>
      </c>
      <c r="B419" s="4">
        <v>17732</v>
      </c>
      <c r="C419" s="3">
        <v>38019</v>
      </c>
      <c r="D419" s="2" t="s">
        <v>28263</v>
      </c>
      <c r="E419" s="2" t="s">
        <v>28262</v>
      </c>
      <c r="F419" s="2" t="s">
        <v>28261</v>
      </c>
      <c r="G419" s="1" t="s">
        <v>11323</v>
      </c>
    </row>
    <row r="420" spans="1:7" hidden="1">
      <c r="A420" s="5">
        <f t="shared" si="7"/>
        <v>418</v>
      </c>
      <c r="B420" s="9">
        <v>17737</v>
      </c>
      <c r="C420" s="8">
        <v>37592</v>
      </c>
      <c r="D420" s="7" t="s">
        <v>28260</v>
      </c>
      <c r="E420" s="7" t="s">
        <v>28259</v>
      </c>
      <c r="F420" s="7" t="s">
        <v>28258</v>
      </c>
      <c r="G420" s="6" t="s">
        <v>5992</v>
      </c>
    </row>
    <row r="421" spans="1:7" hidden="1">
      <c r="A421" s="5">
        <f t="shared" si="7"/>
        <v>419</v>
      </c>
      <c r="B421" s="4">
        <v>17743</v>
      </c>
      <c r="C421" s="3">
        <v>38019</v>
      </c>
      <c r="D421" s="2" t="s">
        <v>28257</v>
      </c>
      <c r="E421" s="2" t="s">
        <v>28256</v>
      </c>
      <c r="F421" s="2" t="s">
        <v>28255</v>
      </c>
      <c r="G421" s="1" t="s">
        <v>8863</v>
      </c>
    </row>
    <row r="422" spans="1:7" hidden="1">
      <c r="A422" s="5">
        <f t="shared" si="7"/>
        <v>420</v>
      </c>
      <c r="B422" s="9">
        <v>17745</v>
      </c>
      <c r="C422" s="8">
        <v>38658</v>
      </c>
      <c r="D422" s="7" t="s">
        <v>28254</v>
      </c>
      <c r="E422" s="7" t="s">
        <v>28253</v>
      </c>
      <c r="F422" s="7" t="s">
        <v>28252</v>
      </c>
      <c r="G422" s="6"/>
    </row>
    <row r="423" spans="1:7" hidden="1">
      <c r="A423" s="5">
        <f t="shared" si="7"/>
        <v>421</v>
      </c>
      <c r="B423" s="4">
        <v>17753</v>
      </c>
      <c r="C423" s="3">
        <v>38019</v>
      </c>
      <c r="D423" s="2" t="s">
        <v>28251</v>
      </c>
      <c r="E423" s="2" t="s">
        <v>28250</v>
      </c>
      <c r="F423" s="2" t="s">
        <v>27454</v>
      </c>
      <c r="G423" s="1" t="s">
        <v>8867</v>
      </c>
    </row>
    <row r="424" spans="1:7" hidden="1">
      <c r="A424" s="5">
        <f t="shared" si="7"/>
        <v>422</v>
      </c>
      <c r="B424" s="9">
        <v>17756</v>
      </c>
      <c r="C424" s="8">
        <v>38658</v>
      </c>
      <c r="D424" s="7" t="s">
        <v>28249</v>
      </c>
      <c r="E424" s="7" t="s">
        <v>28248</v>
      </c>
      <c r="F424" s="7" t="s">
        <v>28247</v>
      </c>
      <c r="G424" s="6"/>
    </row>
    <row r="425" spans="1:7" hidden="1">
      <c r="A425" s="5">
        <f t="shared" si="7"/>
        <v>423</v>
      </c>
      <c r="B425" s="4">
        <v>17759</v>
      </c>
      <c r="C425" s="3">
        <v>37288</v>
      </c>
      <c r="D425" s="2" t="s">
        <v>28246</v>
      </c>
      <c r="E425" s="2" t="s">
        <v>28245</v>
      </c>
      <c r="F425" s="2" t="s">
        <v>28244</v>
      </c>
      <c r="G425" s="1" t="s">
        <v>6765</v>
      </c>
    </row>
    <row r="426" spans="1:7" hidden="1">
      <c r="A426" s="5">
        <f t="shared" si="7"/>
        <v>424</v>
      </c>
      <c r="B426" s="9">
        <v>17767</v>
      </c>
      <c r="C426" s="8">
        <v>38019</v>
      </c>
      <c r="D426" s="7" t="s">
        <v>28243</v>
      </c>
      <c r="E426" s="7" t="s">
        <v>28242</v>
      </c>
      <c r="F426" s="7" t="s">
        <v>28241</v>
      </c>
      <c r="G426" s="6" t="s">
        <v>6465</v>
      </c>
    </row>
    <row r="427" spans="1:7" hidden="1">
      <c r="A427" s="5">
        <f t="shared" si="7"/>
        <v>425</v>
      </c>
      <c r="B427" s="4">
        <v>17771</v>
      </c>
      <c r="C427" s="3">
        <v>38659</v>
      </c>
      <c r="D427" s="2" t="s">
        <v>28240</v>
      </c>
      <c r="E427" s="2" t="s">
        <v>28239</v>
      </c>
      <c r="F427" s="2" t="s">
        <v>28238</v>
      </c>
      <c r="G427" s="1"/>
    </row>
    <row r="428" spans="1:7" hidden="1">
      <c r="A428" s="5">
        <f t="shared" si="7"/>
        <v>426</v>
      </c>
      <c r="B428" s="9">
        <v>17773</v>
      </c>
      <c r="C428" s="8">
        <v>37236</v>
      </c>
      <c r="D428" s="7" t="s">
        <v>28237</v>
      </c>
      <c r="E428" s="7" t="s">
        <v>28236</v>
      </c>
      <c r="F428" s="7" t="s">
        <v>28235</v>
      </c>
      <c r="G428" s="6" t="s">
        <v>5910</v>
      </c>
    </row>
    <row r="429" spans="1:7" hidden="1">
      <c r="A429" s="5">
        <f t="shared" si="7"/>
        <v>427</v>
      </c>
      <c r="B429" s="4">
        <v>17774</v>
      </c>
      <c r="C429" s="3">
        <v>38019</v>
      </c>
      <c r="D429" s="2" t="s">
        <v>28234</v>
      </c>
      <c r="E429" s="2" t="s">
        <v>28233</v>
      </c>
      <c r="F429" s="2" t="s">
        <v>28232</v>
      </c>
      <c r="G429" s="1" t="s">
        <v>5932</v>
      </c>
    </row>
    <row r="430" spans="1:7" hidden="1">
      <c r="A430" s="5">
        <f t="shared" si="7"/>
        <v>428</v>
      </c>
      <c r="B430" s="9">
        <v>17780</v>
      </c>
      <c r="C430" s="8">
        <v>38019</v>
      </c>
      <c r="D430" s="7" t="s">
        <v>28231</v>
      </c>
      <c r="E430" s="7" t="s">
        <v>28230</v>
      </c>
      <c r="F430" s="7" t="s">
        <v>28229</v>
      </c>
      <c r="G430" s="6" t="s">
        <v>5744</v>
      </c>
    </row>
    <row r="431" spans="1:7" hidden="1">
      <c r="A431" s="5">
        <f t="shared" si="7"/>
        <v>429</v>
      </c>
      <c r="B431" s="4">
        <v>17781</v>
      </c>
      <c r="C431" s="3">
        <v>38670</v>
      </c>
      <c r="D431" s="2" t="s">
        <v>28228</v>
      </c>
      <c r="E431" s="2" t="s">
        <v>28227</v>
      </c>
      <c r="F431" s="2" t="s">
        <v>28226</v>
      </c>
      <c r="G431" s="1"/>
    </row>
    <row r="432" spans="1:7" hidden="1">
      <c r="A432" s="5">
        <f t="shared" si="7"/>
        <v>430</v>
      </c>
      <c r="B432" s="9">
        <v>17789</v>
      </c>
      <c r="C432" s="8">
        <v>37236</v>
      </c>
      <c r="D432" s="7" t="s">
        <v>28225</v>
      </c>
      <c r="E432" s="7" t="s">
        <v>28224</v>
      </c>
      <c r="F432" s="7" t="s">
        <v>28223</v>
      </c>
      <c r="G432" s="6" t="s">
        <v>7274</v>
      </c>
    </row>
    <row r="433" spans="1:7" hidden="1">
      <c r="A433" s="5">
        <f t="shared" si="7"/>
        <v>431</v>
      </c>
      <c r="B433" s="4">
        <v>17797</v>
      </c>
      <c r="C433" s="3">
        <v>38019</v>
      </c>
      <c r="D433" s="2" t="s">
        <v>28222</v>
      </c>
      <c r="E433" s="2" t="s">
        <v>28221</v>
      </c>
      <c r="F433" s="2" t="s">
        <v>28220</v>
      </c>
      <c r="G433" s="1" t="s">
        <v>5738</v>
      </c>
    </row>
    <row r="434" spans="1:7" hidden="1">
      <c r="A434" s="5">
        <f t="shared" si="7"/>
        <v>432</v>
      </c>
      <c r="B434" s="9">
        <v>17798</v>
      </c>
      <c r="C434" s="8">
        <v>38448</v>
      </c>
      <c r="D434" s="7" t="s">
        <v>28219</v>
      </c>
      <c r="E434" s="7" t="s">
        <v>28218</v>
      </c>
      <c r="F434" s="7" t="s">
        <v>28217</v>
      </c>
      <c r="G434" s="6" t="s">
        <v>4104</v>
      </c>
    </row>
    <row r="435" spans="1:7" hidden="1">
      <c r="A435" s="5">
        <f t="shared" si="7"/>
        <v>433</v>
      </c>
      <c r="B435" s="4">
        <v>17802</v>
      </c>
      <c r="C435" s="3">
        <v>38657</v>
      </c>
      <c r="D435" s="2" t="s">
        <v>28216</v>
      </c>
      <c r="E435" s="2" t="s">
        <v>28215</v>
      </c>
      <c r="F435" s="2" t="s">
        <v>28214</v>
      </c>
      <c r="G435" s="1"/>
    </row>
    <row r="436" spans="1:7" hidden="1">
      <c r="A436" s="5">
        <f t="shared" si="7"/>
        <v>434</v>
      </c>
      <c r="B436" s="9">
        <v>17814</v>
      </c>
      <c r="C436" s="8">
        <v>38672</v>
      </c>
      <c r="D436" s="7" t="s">
        <v>28213</v>
      </c>
      <c r="E436" s="7" t="s">
        <v>28212</v>
      </c>
      <c r="F436" s="7" t="s">
        <v>28211</v>
      </c>
      <c r="G436" s="6"/>
    </row>
    <row r="437" spans="1:7" hidden="1">
      <c r="A437" s="5">
        <f t="shared" si="7"/>
        <v>435</v>
      </c>
      <c r="B437" s="4">
        <v>17819</v>
      </c>
      <c r="C437" s="3">
        <v>38672</v>
      </c>
      <c r="D437" s="2" t="s">
        <v>28210</v>
      </c>
      <c r="E437" s="2" t="s">
        <v>28209</v>
      </c>
      <c r="F437" s="2" t="s">
        <v>28208</v>
      </c>
      <c r="G437" s="1"/>
    </row>
    <row r="438" spans="1:7" hidden="1">
      <c r="A438" s="5">
        <f t="shared" si="7"/>
        <v>436</v>
      </c>
      <c r="B438" s="4">
        <v>17831</v>
      </c>
      <c r="C438" s="3">
        <v>38708</v>
      </c>
      <c r="D438" s="2" t="s">
        <v>28207</v>
      </c>
      <c r="E438" s="2" t="s">
        <v>28206</v>
      </c>
      <c r="F438" s="2" t="s">
        <v>28205</v>
      </c>
      <c r="G438" s="1"/>
    </row>
    <row r="439" spans="1:7" hidden="1">
      <c r="A439" s="5">
        <f t="shared" si="7"/>
        <v>437</v>
      </c>
      <c r="B439" s="9">
        <v>17841</v>
      </c>
      <c r="C439" s="8">
        <v>37236</v>
      </c>
      <c r="D439" s="7" t="s">
        <v>28204</v>
      </c>
      <c r="E439" s="7" t="s">
        <v>28203</v>
      </c>
      <c r="F439" s="7" t="s">
        <v>28202</v>
      </c>
      <c r="G439" s="6" t="s">
        <v>5998</v>
      </c>
    </row>
    <row r="440" spans="1:7" hidden="1">
      <c r="A440" s="5">
        <f t="shared" si="7"/>
        <v>438</v>
      </c>
      <c r="B440" s="4">
        <v>17842</v>
      </c>
      <c r="C440" s="3">
        <v>38019</v>
      </c>
      <c r="D440" s="2" t="s">
        <v>28201</v>
      </c>
      <c r="E440" s="2" t="s">
        <v>28200</v>
      </c>
      <c r="F440" s="2" t="s">
        <v>28199</v>
      </c>
      <c r="G440" s="1" t="s">
        <v>5743</v>
      </c>
    </row>
    <row r="441" spans="1:7" hidden="1">
      <c r="A441" s="5">
        <f t="shared" si="7"/>
        <v>439</v>
      </c>
      <c r="B441" s="9">
        <v>17847</v>
      </c>
      <c r="C441" s="8">
        <v>38705</v>
      </c>
      <c r="D441" s="7" t="s">
        <v>28198</v>
      </c>
      <c r="E441" s="7" t="s">
        <v>28197</v>
      </c>
      <c r="F441" s="7" t="s">
        <v>28196</v>
      </c>
      <c r="G441" s="6"/>
    </row>
    <row r="442" spans="1:7" hidden="1">
      <c r="A442" s="5">
        <f t="shared" si="7"/>
        <v>440</v>
      </c>
      <c r="B442" s="4">
        <v>17854</v>
      </c>
      <c r="C442" s="3">
        <v>37236</v>
      </c>
      <c r="D442" s="2" t="s">
        <v>28195</v>
      </c>
      <c r="E442" s="2" t="s">
        <v>28194</v>
      </c>
      <c r="F442" s="2" t="s">
        <v>28193</v>
      </c>
      <c r="G442" s="1" t="s">
        <v>6515</v>
      </c>
    </row>
    <row r="443" spans="1:7" hidden="1">
      <c r="A443" s="5">
        <f t="shared" si="7"/>
        <v>441</v>
      </c>
      <c r="B443" s="9">
        <v>17858</v>
      </c>
      <c r="C443" s="8">
        <v>38019</v>
      </c>
      <c r="D443" s="7" t="s">
        <v>28192</v>
      </c>
      <c r="E443" s="7" t="s">
        <v>28191</v>
      </c>
      <c r="F443" s="7" t="s">
        <v>28190</v>
      </c>
      <c r="G443" s="6" t="s">
        <v>5742</v>
      </c>
    </row>
    <row r="444" spans="1:7" hidden="1">
      <c r="A444" s="5">
        <f t="shared" si="7"/>
        <v>442</v>
      </c>
      <c r="B444" s="4">
        <v>17866</v>
      </c>
      <c r="C444" s="3">
        <v>37236</v>
      </c>
      <c r="D444" s="2" t="s">
        <v>28189</v>
      </c>
      <c r="E444" s="2" t="s">
        <v>28188</v>
      </c>
      <c r="F444" s="2" t="s">
        <v>28187</v>
      </c>
      <c r="G444" s="1" t="s">
        <v>5988</v>
      </c>
    </row>
    <row r="445" spans="1:7" hidden="1">
      <c r="A445" s="5">
        <f t="shared" si="7"/>
        <v>443</v>
      </c>
      <c r="B445" s="9">
        <v>17878</v>
      </c>
      <c r="C445" s="8">
        <v>38019</v>
      </c>
      <c r="D445" s="7" t="s">
        <v>28186</v>
      </c>
      <c r="E445" s="7" t="s">
        <v>28185</v>
      </c>
      <c r="F445" s="7" t="s">
        <v>28184</v>
      </c>
      <c r="G445" s="6" t="s">
        <v>5587</v>
      </c>
    </row>
    <row r="446" spans="1:7" hidden="1">
      <c r="A446" s="5">
        <f t="shared" si="7"/>
        <v>444</v>
      </c>
      <c r="B446" s="4">
        <v>17895</v>
      </c>
      <c r="C446" s="3">
        <v>38705</v>
      </c>
      <c r="D446" s="2" t="s">
        <v>28183</v>
      </c>
      <c r="E446" s="2" t="s">
        <v>28182</v>
      </c>
      <c r="F446" s="2" t="s">
        <v>28181</v>
      </c>
      <c r="G446" s="1"/>
    </row>
    <row r="447" spans="1:7" hidden="1">
      <c r="A447" s="5">
        <f t="shared" si="7"/>
        <v>445</v>
      </c>
      <c r="B447" s="9">
        <v>17898</v>
      </c>
      <c r="C447" s="8">
        <v>38019</v>
      </c>
      <c r="D447" s="7" t="s">
        <v>28180</v>
      </c>
      <c r="E447" s="7" t="s">
        <v>28179</v>
      </c>
      <c r="F447" s="7" t="s">
        <v>28178</v>
      </c>
      <c r="G447" s="6" t="s">
        <v>5091</v>
      </c>
    </row>
    <row r="448" spans="1:7" hidden="1">
      <c r="A448" s="5">
        <f t="shared" si="7"/>
        <v>446</v>
      </c>
      <c r="B448" s="4">
        <v>17900</v>
      </c>
      <c r="C448" s="3">
        <v>38672</v>
      </c>
      <c r="D448" s="2" t="s">
        <v>28177</v>
      </c>
      <c r="E448" s="2" t="s">
        <v>28176</v>
      </c>
      <c r="F448" s="2" t="s">
        <v>28175</v>
      </c>
      <c r="G448" s="1" t="s">
        <v>4080</v>
      </c>
    </row>
    <row r="449" spans="1:7" hidden="1">
      <c r="A449" s="5">
        <f t="shared" si="7"/>
        <v>447</v>
      </c>
      <c r="B449" s="9">
        <v>17921</v>
      </c>
      <c r="C449" s="8">
        <v>38019</v>
      </c>
      <c r="D449" s="7" t="s">
        <v>28174</v>
      </c>
      <c r="E449" s="7" t="s">
        <v>28173</v>
      </c>
      <c r="F449" s="7" t="s">
        <v>28172</v>
      </c>
      <c r="G449" s="6" t="s">
        <v>4926</v>
      </c>
    </row>
    <row r="450" spans="1:7" hidden="1">
      <c r="A450" s="5">
        <f t="shared" si="7"/>
        <v>448</v>
      </c>
      <c r="B450" s="4">
        <v>17951</v>
      </c>
      <c r="C450" s="3">
        <v>38672</v>
      </c>
      <c r="D450" s="2" t="s">
        <v>28171</v>
      </c>
      <c r="E450" s="2" t="s">
        <v>28170</v>
      </c>
      <c r="F450" s="2" t="s">
        <v>28169</v>
      </c>
      <c r="G450" s="1" t="s">
        <v>3300</v>
      </c>
    </row>
    <row r="451" spans="1:7" hidden="1">
      <c r="A451" s="5">
        <f t="shared" si="7"/>
        <v>449</v>
      </c>
      <c r="B451" s="9">
        <v>17954</v>
      </c>
      <c r="C451" s="8">
        <v>38694</v>
      </c>
      <c r="D451" s="7" t="s">
        <v>28168</v>
      </c>
      <c r="E451" s="7" t="s">
        <v>28167</v>
      </c>
      <c r="F451" s="7" t="s">
        <v>28166</v>
      </c>
      <c r="G451" s="6"/>
    </row>
    <row r="452" spans="1:7" hidden="1">
      <c r="A452" s="5">
        <f t="shared" si="7"/>
        <v>450</v>
      </c>
      <c r="B452" s="4">
        <v>17968</v>
      </c>
      <c r="C452" s="3">
        <v>38671</v>
      </c>
      <c r="D452" s="2" t="s">
        <v>28165</v>
      </c>
      <c r="E452" s="2" t="s">
        <v>28164</v>
      </c>
      <c r="F452" s="2" t="s">
        <v>28163</v>
      </c>
      <c r="G452" s="1" t="s">
        <v>3850</v>
      </c>
    </row>
    <row r="453" spans="1:7" hidden="1">
      <c r="A453" s="5">
        <f t="shared" si="7"/>
        <v>451</v>
      </c>
      <c r="B453" s="9">
        <v>17979</v>
      </c>
      <c r="C453" s="8">
        <v>38672</v>
      </c>
      <c r="D453" s="7" t="s">
        <v>28162</v>
      </c>
      <c r="E453" s="7" t="s">
        <v>28161</v>
      </c>
      <c r="F453" s="7" t="s">
        <v>28160</v>
      </c>
      <c r="G453" s="6" t="s">
        <v>3304</v>
      </c>
    </row>
    <row r="454" spans="1:7" hidden="1">
      <c r="A454" s="5">
        <f t="shared" si="7"/>
        <v>452</v>
      </c>
      <c r="B454" s="4">
        <v>17981</v>
      </c>
      <c r="C454" s="3">
        <v>38691</v>
      </c>
      <c r="D454" s="2" t="s">
        <v>28159</v>
      </c>
      <c r="E454" s="2" t="s">
        <v>28158</v>
      </c>
      <c r="F454" s="2" t="s">
        <v>28157</v>
      </c>
      <c r="G454" s="1"/>
    </row>
    <row r="455" spans="1:7" hidden="1">
      <c r="A455" s="5">
        <f t="shared" si="7"/>
        <v>453</v>
      </c>
      <c r="B455" s="9">
        <v>17998</v>
      </c>
      <c r="C455" s="8">
        <v>38672</v>
      </c>
      <c r="D455" s="7" t="s">
        <v>28156</v>
      </c>
      <c r="E455" s="7" t="s">
        <v>28155</v>
      </c>
      <c r="F455" s="7" t="s">
        <v>28154</v>
      </c>
      <c r="G455" s="6" t="s">
        <v>2313</v>
      </c>
    </row>
    <row r="456" spans="1:7" hidden="1">
      <c r="A456" s="5">
        <f t="shared" si="7"/>
        <v>454</v>
      </c>
      <c r="B456" s="4">
        <v>18007</v>
      </c>
      <c r="C456" s="3">
        <v>38672</v>
      </c>
      <c r="D456" s="2" t="s">
        <v>28153</v>
      </c>
      <c r="E456" s="2" t="s">
        <v>28152</v>
      </c>
      <c r="F456" s="2" t="s">
        <v>28151</v>
      </c>
      <c r="G456" s="1" t="s">
        <v>3311</v>
      </c>
    </row>
    <row r="457" spans="1:7" hidden="1">
      <c r="A457" s="5">
        <f t="shared" si="7"/>
        <v>455</v>
      </c>
      <c r="B457" s="9">
        <v>18018</v>
      </c>
      <c r="C457" s="8">
        <v>38691</v>
      </c>
      <c r="D457" s="7" t="s">
        <v>28150</v>
      </c>
      <c r="E457" s="7" t="s">
        <v>28149</v>
      </c>
      <c r="F457" s="7" t="s">
        <v>28148</v>
      </c>
      <c r="G457" s="6"/>
    </row>
    <row r="458" spans="1:7" hidden="1">
      <c r="A458" s="5">
        <f t="shared" si="7"/>
        <v>456</v>
      </c>
      <c r="B458" s="4">
        <v>18028</v>
      </c>
      <c r="C458" s="3">
        <v>38019</v>
      </c>
      <c r="D458" s="2" t="s">
        <v>28147</v>
      </c>
      <c r="E458" s="2" t="s">
        <v>28146</v>
      </c>
      <c r="F458" s="2" t="s">
        <v>28145</v>
      </c>
      <c r="G458" s="1" t="s">
        <v>4810</v>
      </c>
    </row>
    <row r="459" spans="1:7" hidden="1">
      <c r="A459" s="5">
        <f t="shared" si="7"/>
        <v>457</v>
      </c>
      <c r="B459" s="4">
        <v>18033</v>
      </c>
      <c r="C459" s="3">
        <v>38672</v>
      </c>
      <c r="D459" s="2" t="s">
        <v>10711</v>
      </c>
      <c r="E459" s="2" t="s">
        <v>28144</v>
      </c>
      <c r="F459" s="2" t="s">
        <v>28143</v>
      </c>
      <c r="G459" s="1" t="s">
        <v>4203</v>
      </c>
    </row>
    <row r="460" spans="1:7" hidden="1">
      <c r="A460" s="5">
        <f t="shared" si="7"/>
        <v>458</v>
      </c>
      <c r="B460" s="9">
        <v>18035</v>
      </c>
      <c r="C460" s="8">
        <v>38688</v>
      </c>
      <c r="D460" s="7" t="s">
        <v>28142</v>
      </c>
      <c r="E460" s="7" t="s">
        <v>28141</v>
      </c>
      <c r="F460" s="7" t="s">
        <v>28140</v>
      </c>
      <c r="G460" s="6"/>
    </row>
    <row r="461" spans="1:7" hidden="1">
      <c r="A461" s="5">
        <f t="shared" si="7"/>
        <v>459</v>
      </c>
      <c r="B461" s="4">
        <v>18049</v>
      </c>
      <c r="C461" s="3">
        <v>38688</v>
      </c>
      <c r="D461" s="2" t="s">
        <v>28139</v>
      </c>
      <c r="E461" s="2" t="s">
        <v>28138</v>
      </c>
      <c r="F461" s="2" t="s">
        <v>28137</v>
      </c>
      <c r="G461" s="1"/>
    </row>
    <row r="462" spans="1:7" hidden="1">
      <c r="A462" s="5">
        <f t="shared" ref="A462:A520" si="8">SUM(A461+1)</f>
        <v>460</v>
      </c>
      <c r="B462" s="9">
        <v>18052</v>
      </c>
      <c r="C462" s="8">
        <v>38672</v>
      </c>
      <c r="D462" s="7" t="s">
        <v>28136</v>
      </c>
      <c r="E462" s="7" t="s">
        <v>28135</v>
      </c>
      <c r="F462" s="7" t="s">
        <v>28134</v>
      </c>
      <c r="G462" s="6" t="s">
        <v>4137</v>
      </c>
    </row>
    <row r="463" spans="1:7" hidden="1">
      <c r="A463" s="5">
        <f t="shared" si="8"/>
        <v>461</v>
      </c>
      <c r="B463" s="4">
        <v>18061</v>
      </c>
      <c r="C463" s="3">
        <v>38019</v>
      </c>
      <c r="D463" s="2" t="s">
        <v>28133</v>
      </c>
      <c r="E463" s="2" t="s">
        <v>28132</v>
      </c>
      <c r="F463" s="2" t="s">
        <v>28131</v>
      </c>
      <c r="G463" s="1" t="s">
        <v>4608</v>
      </c>
    </row>
    <row r="464" spans="1:7" hidden="1">
      <c r="A464" s="5">
        <f t="shared" si="8"/>
        <v>462</v>
      </c>
      <c r="B464" s="9">
        <v>18067</v>
      </c>
      <c r="C464" s="8">
        <v>38687</v>
      </c>
      <c r="D464" s="7" t="s">
        <v>28130</v>
      </c>
      <c r="E464" s="7" t="s">
        <v>28129</v>
      </c>
      <c r="F464" s="7" t="s">
        <v>28128</v>
      </c>
      <c r="G464" s="6"/>
    </row>
    <row r="465" spans="1:7" hidden="1">
      <c r="A465" s="5">
        <f t="shared" si="8"/>
        <v>463</v>
      </c>
      <c r="B465" s="4">
        <v>18096</v>
      </c>
      <c r="C465" s="3">
        <v>38019</v>
      </c>
      <c r="D465" s="2" t="s">
        <v>28127</v>
      </c>
      <c r="E465" s="2" t="s">
        <v>28126</v>
      </c>
      <c r="F465" s="2" t="s">
        <v>28125</v>
      </c>
      <c r="G465" s="1" t="s">
        <v>4386</v>
      </c>
    </row>
    <row r="466" spans="1:7" hidden="1">
      <c r="A466" s="5">
        <f t="shared" si="8"/>
        <v>464</v>
      </c>
      <c r="B466" s="9">
        <v>18107</v>
      </c>
      <c r="C466" s="8">
        <v>38687</v>
      </c>
      <c r="D466" s="7" t="s">
        <v>28124</v>
      </c>
      <c r="E466" s="7" t="s">
        <v>28123</v>
      </c>
      <c r="F466" s="7" t="s">
        <v>28122</v>
      </c>
      <c r="G466" s="6"/>
    </row>
    <row r="467" spans="1:7" hidden="1">
      <c r="A467" s="5">
        <f t="shared" si="8"/>
        <v>465</v>
      </c>
      <c r="B467" s="9">
        <v>18116</v>
      </c>
      <c r="C467" s="8">
        <v>38672</v>
      </c>
      <c r="D467" s="7" t="s">
        <v>28121</v>
      </c>
      <c r="E467" s="7" t="s">
        <v>28120</v>
      </c>
      <c r="F467" s="7" t="s">
        <v>28119</v>
      </c>
      <c r="G467" s="6" t="s">
        <v>4104</v>
      </c>
    </row>
    <row r="468" spans="1:7" hidden="1">
      <c r="A468" s="5">
        <f t="shared" si="8"/>
        <v>466</v>
      </c>
      <c r="B468" s="4">
        <v>18141</v>
      </c>
      <c r="C468" s="3">
        <v>38684</v>
      </c>
      <c r="D468" s="2" t="s">
        <v>28118</v>
      </c>
      <c r="E468" s="2" t="s">
        <v>28117</v>
      </c>
      <c r="F468" s="2" t="s">
        <v>28116</v>
      </c>
      <c r="G468" s="1"/>
    </row>
    <row r="469" spans="1:7" hidden="1">
      <c r="A469" s="5">
        <f t="shared" si="8"/>
        <v>467</v>
      </c>
      <c r="B469" s="9">
        <v>18143</v>
      </c>
      <c r="C469" s="8">
        <v>38019</v>
      </c>
      <c r="D469" s="7" t="s">
        <v>28115</v>
      </c>
      <c r="E469" s="7" t="s">
        <v>28114</v>
      </c>
      <c r="F469" s="7" t="s">
        <v>28113</v>
      </c>
      <c r="G469" s="6" t="s">
        <v>4283</v>
      </c>
    </row>
    <row r="470" spans="1:7" hidden="1">
      <c r="A470" s="5">
        <f t="shared" si="8"/>
        <v>468</v>
      </c>
      <c r="B470" s="4">
        <v>18194</v>
      </c>
      <c r="C470" s="3">
        <v>38019</v>
      </c>
      <c r="D470" s="2" t="s">
        <v>28112</v>
      </c>
      <c r="E470" s="2" t="s">
        <v>28111</v>
      </c>
      <c r="F470" s="2" t="s">
        <v>28110</v>
      </c>
      <c r="G470" s="1" t="s">
        <v>4258</v>
      </c>
    </row>
    <row r="471" spans="1:7" hidden="1">
      <c r="A471" s="5">
        <f t="shared" si="8"/>
        <v>469</v>
      </c>
      <c r="B471" s="9">
        <v>18214</v>
      </c>
      <c r="C471" s="8">
        <v>38448</v>
      </c>
      <c r="D471" s="7" t="s">
        <v>28109</v>
      </c>
      <c r="E471" s="7" t="s">
        <v>28108</v>
      </c>
      <c r="F471" s="7" t="s">
        <v>28107</v>
      </c>
      <c r="G471" s="6" t="s">
        <v>4080</v>
      </c>
    </row>
    <row r="472" spans="1:7" hidden="1">
      <c r="A472" s="5">
        <f t="shared" si="8"/>
        <v>470</v>
      </c>
      <c r="B472" s="4">
        <v>18220</v>
      </c>
      <c r="C472" s="3">
        <v>38408</v>
      </c>
      <c r="D472" s="2" t="s">
        <v>28089</v>
      </c>
      <c r="E472" s="2" t="s">
        <v>28106</v>
      </c>
      <c r="F472" s="2" t="s">
        <v>28105</v>
      </c>
      <c r="G472" s="1" t="s">
        <v>4147</v>
      </c>
    </row>
    <row r="473" spans="1:7" hidden="1">
      <c r="A473" s="5">
        <f t="shared" si="8"/>
        <v>471</v>
      </c>
      <c r="B473" s="9">
        <v>18231</v>
      </c>
      <c r="C473" s="8">
        <v>38019</v>
      </c>
      <c r="D473" s="7" t="s">
        <v>28104</v>
      </c>
      <c r="E473" s="7" t="s">
        <v>28103</v>
      </c>
      <c r="F473" s="7" t="s">
        <v>28102</v>
      </c>
      <c r="G473" s="6" t="s">
        <v>4238</v>
      </c>
    </row>
    <row r="474" spans="1:7" hidden="1">
      <c r="A474" s="5">
        <f t="shared" si="8"/>
        <v>472</v>
      </c>
      <c r="B474" s="4">
        <v>18245</v>
      </c>
      <c r="C474" s="3">
        <v>38449</v>
      </c>
      <c r="D474" s="2" t="s">
        <v>28101</v>
      </c>
      <c r="E474" s="2" t="s">
        <v>28100</v>
      </c>
      <c r="F474" s="2" t="s">
        <v>28099</v>
      </c>
      <c r="G474" s="1" t="s">
        <v>472</v>
      </c>
    </row>
    <row r="475" spans="1:7" hidden="1">
      <c r="A475" s="5">
        <f t="shared" si="8"/>
        <v>473</v>
      </c>
      <c r="B475" s="9">
        <v>18258</v>
      </c>
      <c r="C475" s="8">
        <v>38019</v>
      </c>
      <c r="D475" s="7" t="s">
        <v>28098</v>
      </c>
      <c r="E475" s="7" t="s">
        <v>28097</v>
      </c>
      <c r="F475" s="7" t="s">
        <v>28096</v>
      </c>
      <c r="G475" s="6" t="s">
        <v>4234</v>
      </c>
    </row>
    <row r="476" spans="1:7" hidden="1">
      <c r="A476" s="5">
        <f t="shared" si="8"/>
        <v>474</v>
      </c>
      <c r="B476" s="4">
        <v>18388</v>
      </c>
      <c r="C476" s="3">
        <v>38019</v>
      </c>
      <c r="D476" s="2" t="s">
        <v>28095</v>
      </c>
      <c r="E476" s="2" t="s">
        <v>28094</v>
      </c>
      <c r="F476" s="2" t="s">
        <v>28093</v>
      </c>
      <c r="G476" s="1" t="s">
        <v>4170</v>
      </c>
    </row>
    <row r="477" spans="1:7" hidden="1">
      <c r="A477" s="5">
        <f t="shared" si="8"/>
        <v>475</v>
      </c>
      <c r="B477" s="9">
        <v>18421</v>
      </c>
      <c r="C477" s="8">
        <v>38019</v>
      </c>
      <c r="D477" s="7" t="s">
        <v>28092</v>
      </c>
      <c r="E477" s="7" t="s">
        <v>28091</v>
      </c>
      <c r="F477" s="7" t="s">
        <v>28090</v>
      </c>
      <c r="G477" s="6" t="s">
        <v>4166</v>
      </c>
    </row>
    <row r="478" spans="1:7" hidden="1">
      <c r="A478" s="5">
        <f t="shared" si="8"/>
        <v>476</v>
      </c>
      <c r="B478" s="4">
        <v>18425</v>
      </c>
      <c r="C478" s="3">
        <v>38497</v>
      </c>
      <c r="D478" s="2" t="s">
        <v>28089</v>
      </c>
      <c r="E478" s="2" t="s">
        <v>28088</v>
      </c>
      <c r="F478" s="2" t="s">
        <v>28087</v>
      </c>
      <c r="G478" s="1" t="s">
        <v>4434</v>
      </c>
    </row>
    <row r="479" spans="1:7" hidden="1">
      <c r="A479" s="5">
        <f t="shared" si="8"/>
        <v>477</v>
      </c>
      <c r="B479" s="9">
        <v>18449</v>
      </c>
      <c r="C479" s="8">
        <v>38019</v>
      </c>
      <c r="D479" s="7" t="s">
        <v>28086</v>
      </c>
      <c r="E479" s="7" t="s">
        <v>28085</v>
      </c>
      <c r="F479" s="7" t="s">
        <v>28084</v>
      </c>
      <c r="G479" s="6" t="s">
        <v>4097</v>
      </c>
    </row>
    <row r="480" spans="1:7" hidden="1">
      <c r="A480" s="5">
        <f t="shared" si="8"/>
        <v>478</v>
      </c>
      <c r="B480" s="4">
        <v>18491</v>
      </c>
      <c r="C480" s="3">
        <v>38027</v>
      </c>
      <c r="D480" s="2" t="s">
        <v>28083</v>
      </c>
      <c r="E480" s="2" t="s">
        <v>28082</v>
      </c>
      <c r="F480" s="2" t="s">
        <v>28081</v>
      </c>
      <c r="G480" s="1" t="s">
        <v>4090</v>
      </c>
    </row>
    <row r="481" spans="1:7" hidden="1">
      <c r="A481" s="5">
        <f t="shared" si="8"/>
        <v>479</v>
      </c>
      <c r="B481" s="9">
        <v>18506</v>
      </c>
      <c r="C481" s="8">
        <v>38684</v>
      </c>
      <c r="D481" s="7" t="s">
        <v>28080</v>
      </c>
      <c r="E481" s="7" t="s">
        <v>28079</v>
      </c>
      <c r="F481" s="7" t="s">
        <v>28078</v>
      </c>
      <c r="G481" s="6"/>
    </row>
    <row r="482" spans="1:7" hidden="1">
      <c r="A482" s="5">
        <f t="shared" si="8"/>
        <v>480</v>
      </c>
      <c r="B482" s="4">
        <v>18518</v>
      </c>
      <c r="C482" s="3">
        <v>38027</v>
      </c>
      <c r="D482" s="2" t="s">
        <v>28077</v>
      </c>
      <c r="E482" s="2" t="s">
        <v>28076</v>
      </c>
      <c r="F482" s="2" t="s">
        <v>28075</v>
      </c>
      <c r="G482" s="1" t="s">
        <v>4093</v>
      </c>
    </row>
    <row r="483" spans="1:7" hidden="1">
      <c r="A483" s="5">
        <f t="shared" si="8"/>
        <v>481</v>
      </c>
      <c r="B483" s="9">
        <v>18520</v>
      </c>
      <c r="C483" s="8">
        <v>38027</v>
      </c>
      <c r="D483" s="7" t="s">
        <v>28074</v>
      </c>
      <c r="E483" s="7" t="s">
        <v>28073</v>
      </c>
      <c r="F483" s="7" t="s">
        <v>28072</v>
      </c>
      <c r="G483" s="6" t="s">
        <v>3998</v>
      </c>
    </row>
    <row r="484" spans="1:7" hidden="1">
      <c r="A484" s="5">
        <f t="shared" si="8"/>
        <v>482</v>
      </c>
      <c r="B484" s="4">
        <v>18535</v>
      </c>
      <c r="C484" s="3">
        <v>38673</v>
      </c>
      <c r="D484" s="2" t="s">
        <v>28071</v>
      </c>
      <c r="E484" s="2" t="s">
        <v>28070</v>
      </c>
      <c r="F484" s="2" t="s">
        <v>28069</v>
      </c>
      <c r="G484" s="1"/>
    </row>
    <row r="485" spans="1:7" hidden="1">
      <c r="A485" s="5">
        <f t="shared" si="8"/>
        <v>483</v>
      </c>
      <c r="B485" s="9">
        <v>18560</v>
      </c>
      <c r="C485" s="8">
        <v>38673</v>
      </c>
      <c r="D485" s="7" t="s">
        <v>28068</v>
      </c>
      <c r="E485" s="7" t="s">
        <v>28067</v>
      </c>
      <c r="F485" s="7" t="s">
        <v>28066</v>
      </c>
      <c r="G485" s="6"/>
    </row>
    <row r="486" spans="1:7" hidden="1">
      <c r="A486" s="5">
        <f t="shared" si="8"/>
        <v>484</v>
      </c>
      <c r="B486" s="4">
        <v>18561</v>
      </c>
      <c r="C486" s="3">
        <v>38027</v>
      </c>
      <c r="D486" s="2" t="s">
        <v>28065</v>
      </c>
      <c r="E486" s="2" t="s">
        <v>28064</v>
      </c>
      <c r="F486" s="2" t="s">
        <v>28063</v>
      </c>
      <c r="G486" s="1" t="s">
        <v>3667</v>
      </c>
    </row>
    <row r="487" spans="1:7" hidden="1">
      <c r="A487" s="5">
        <f t="shared" si="8"/>
        <v>485</v>
      </c>
      <c r="B487" s="9">
        <v>18563</v>
      </c>
      <c r="C487" s="8">
        <v>38027</v>
      </c>
      <c r="D487" s="7" t="s">
        <v>28062</v>
      </c>
      <c r="E487" s="7" t="s">
        <v>28061</v>
      </c>
      <c r="F487" s="7" t="s">
        <v>28060</v>
      </c>
      <c r="G487" s="6" t="s">
        <v>4032</v>
      </c>
    </row>
    <row r="488" spans="1:7" hidden="1">
      <c r="A488" s="5">
        <f t="shared" si="8"/>
        <v>486</v>
      </c>
      <c r="B488" s="4">
        <v>18585</v>
      </c>
      <c r="C488" s="3">
        <v>38027</v>
      </c>
      <c r="D488" s="2" t="s">
        <v>28059</v>
      </c>
      <c r="E488" s="2" t="s">
        <v>28058</v>
      </c>
      <c r="F488" s="2" t="s">
        <v>28057</v>
      </c>
      <c r="G488" s="1" t="s">
        <v>4002</v>
      </c>
    </row>
    <row r="489" spans="1:7" hidden="1">
      <c r="A489" s="5">
        <f t="shared" si="8"/>
        <v>487</v>
      </c>
      <c r="B489" s="9">
        <v>18821</v>
      </c>
      <c r="C489" s="8">
        <v>38449</v>
      </c>
      <c r="D489" s="7" t="s">
        <v>28056</v>
      </c>
      <c r="E489" s="7" t="s">
        <v>28055</v>
      </c>
      <c r="F489" s="7" t="s">
        <v>28054</v>
      </c>
      <c r="G489" s="6" t="s">
        <v>4009</v>
      </c>
    </row>
    <row r="490" spans="1:7" hidden="1">
      <c r="A490" s="5">
        <f>SUM(487+1)</f>
        <v>488</v>
      </c>
      <c r="B490" s="4">
        <v>18827</v>
      </c>
      <c r="C490" s="3">
        <v>38455</v>
      </c>
      <c r="D490" s="2" t="s">
        <v>28053</v>
      </c>
      <c r="E490" s="2" t="s">
        <v>28052</v>
      </c>
      <c r="F490" s="2" t="s">
        <v>28051</v>
      </c>
      <c r="G490" s="1" t="s">
        <v>3962</v>
      </c>
    </row>
    <row r="491" spans="1:7" hidden="1">
      <c r="A491" s="5">
        <f t="shared" si="8"/>
        <v>489</v>
      </c>
      <c r="B491" s="9">
        <v>18837</v>
      </c>
      <c r="C491" s="8">
        <v>38708</v>
      </c>
      <c r="D491" s="7" t="s">
        <v>28050</v>
      </c>
      <c r="E491" s="7" t="s">
        <v>28049</v>
      </c>
      <c r="F491" s="7" t="s">
        <v>28048</v>
      </c>
      <c r="G491" s="6"/>
    </row>
    <row r="492" spans="1:7" hidden="1">
      <c r="A492" s="5">
        <f t="shared" si="8"/>
        <v>490</v>
      </c>
      <c r="B492" s="4">
        <v>18846</v>
      </c>
      <c r="C492" s="3">
        <v>38708</v>
      </c>
      <c r="D492" s="2" t="s">
        <v>28047</v>
      </c>
      <c r="E492" s="2" t="s">
        <v>28046</v>
      </c>
      <c r="F492" s="2" t="s">
        <v>28045</v>
      </c>
      <c r="G492" s="1"/>
    </row>
    <row r="493" spans="1:7" hidden="1">
      <c r="A493" s="5">
        <f t="shared" si="8"/>
        <v>491</v>
      </c>
      <c r="B493" s="9">
        <v>18858</v>
      </c>
      <c r="C493" s="8">
        <v>38709</v>
      </c>
      <c r="D493" s="7" t="s">
        <v>28044</v>
      </c>
      <c r="E493" s="7" t="s">
        <v>28043</v>
      </c>
      <c r="F493" s="7" t="s">
        <v>28042</v>
      </c>
      <c r="G493" s="6"/>
    </row>
    <row r="494" spans="1:7" hidden="1">
      <c r="A494" s="5">
        <f t="shared" si="8"/>
        <v>492</v>
      </c>
      <c r="B494" s="4">
        <v>18864</v>
      </c>
      <c r="C494" s="3">
        <v>38455</v>
      </c>
      <c r="D494" s="2" t="s">
        <v>28041</v>
      </c>
      <c r="E494" s="2" t="s">
        <v>28040</v>
      </c>
      <c r="F494" s="2" t="s">
        <v>28007</v>
      </c>
      <c r="G494" s="1" t="s">
        <v>3840</v>
      </c>
    </row>
    <row r="495" spans="1:7" hidden="1">
      <c r="A495" s="5">
        <f t="shared" si="8"/>
        <v>493</v>
      </c>
      <c r="B495" s="9">
        <v>18873</v>
      </c>
      <c r="C495" s="8">
        <v>38712</v>
      </c>
      <c r="D495" s="7" t="s">
        <v>28039</v>
      </c>
      <c r="E495" s="7" t="s">
        <v>28038</v>
      </c>
      <c r="F495" s="7" t="s">
        <v>28037</v>
      </c>
      <c r="G495" s="6"/>
    </row>
    <row r="496" spans="1:7" hidden="1">
      <c r="A496" s="5">
        <f t="shared" si="8"/>
        <v>494</v>
      </c>
      <c r="B496" s="4">
        <v>18886</v>
      </c>
      <c r="C496" s="3">
        <v>38712</v>
      </c>
      <c r="D496" s="2" t="s">
        <v>28036</v>
      </c>
      <c r="E496" s="2" t="s">
        <v>28035</v>
      </c>
      <c r="F496" s="2" t="s">
        <v>28034</v>
      </c>
      <c r="G496" s="1"/>
    </row>
    <row r="497" spans="1:7" hidden="1">
      <c r="A497" s="5">
        <f t="shared" si="8"/>
        <v>495</v>
      </c>
      <c r="B497" s="9">
        <v>18899</v>
      </c>
      <c r="C497" s="8">
        <v>38712</v>
      </c>
      <c r="D497" s="7" t="s">
        <v>28033</v>
      </c>
      <c r="E497" s="7" t="s">
        <v>28032</v>
      </c>
      <c r="F497" s="7" t="s">
        <v>28031</v>
      </c>
      <c r="G497" s="6"/>
    </row>
    <row r="498" spans="1:7" hidden="1">
      <c r="A498" s="5">
        <f t="shared" si="8"/>
        <v>496</v>
      </c>
      <c r="B498" s="4">
        <v>18913</v>
      </c>
      <c r="C498" s="3">
        <v>38713</v>
      </c>
      <c r="D498" s="2" t="s">
        <v>28030</v>
      </c>
      <c r="E498" s="2" t="s">
        <v>28029</v>
      </c>
      <c r="F498" s="2" t="s">
        <v>28028</v>
      </c>
      <c r="G498" s="1"/>
    </row>
    <row r="499" spans="1:7" hidden="1">
      <c r="A499" s="5">
        <f t="shared" si="8"/>
        <v>497</v>
      </c>
      <c r="B499" s="9">
        <v>18926</v>
      </c>
      <c r="C499" s="8">
        <v>38713</v>
      </c>
      <c r="D499" s="7" t="s">
        <v>28027</v>
      </c>
      <c r="E499" s="7" t="s">
        <v>28026</v>
      </c>
      <c r="F499" s="7" t="s">
        <v>28025</v>
      </c>
      <c r="G499" s="6"/>
    </row>
    <row r="500" spans="1:7" hidden="1">
      <c r="A500" s="5">
        <f t="shared" si="8"/>
        <v>498</v>
      </c>
      <c r="B500" s="4">
        <v>18928</v>
      </c>
      <c r="C500" s="3">
        <v>38033</v>
      </c>
      <c r="D500" s="2" t="s">
        <v>28024</v>
      </c>
      <c r="E500" s="2" t="s">
        <v>28023</v>
      </c>
      <c r="F500" s="2" t="s">
        <v>28022</v>
      </c>
      <c r="G500" s="1" t="s">
        <v>3517</v>
      </c>
    </row>
    <row r="501" spans="1:7" hidden="1">
      <c r="A501" s="5">
        <f t="shared" si="8"/>
        <v>499</v>
      </c>
      <c r="B501" s="9">
        <v>18942</v>
      </c>
      <c r="C501" s="8">
        <v>38713</v>
      </c>
      <c r="D501" s="7" t="s">
        <v>28021</v>
      </c>
      <c r="E501" s="7" t="s">
        <v>28020</v>
      </c>
      <c r="F501" s="7" t="s">
        <v>28019</v>
      </c>
      <c r="G501" s="6"/>
    </row>
    <row r="502" spans="1:7" hidden="1">
      <c r="A502" s="5">
        <f t="shared" si="8"/>
        <v>500</v>
      </c>
      <c r="B502" s="4">
        <v>18966</v>
      </c>
      <c r="C502" s="3">
        <v>38714</v>
      </c>
      <c r="D502" s="2" t="s">
        <v>28018</v>
      </c>
      <c r="E502" s="2" t="s">
        <v>28017</v>
      </c>
      <c r="F502" s="2" t="s">
        <v>28016</v>
      </c>
      <c r="G502" s="1"/>
    </row>
    <row r="503" spans="1:7" hidden="1">
      <c r="A503" s="5">
        <f t="shared" si="8"/>
        <v>501</v>
      </c>
      <c r="B503" s="9">
        <v>18992</v>
      </c>
      <c r="C503" s="8">
        <v>38716</v>
      </c>
      <c r="D503" s="7" t="s">
        <v>28015</v>
      </c>
      <c r="E503" s="7" t="s">
        <v>28014</v>
      </c>
      <c r="F503" s="7" t="s">
        <v>28013</v>
      </c>
      <c r="G503" s="6"/>
    </row>
    <row r="504" spans="1:7" hidden="1">
      <c r="A504" s="5">
        <f t="shared" si="8"/>
        <v>502</v>
      </c>
      <c r="B504" s="4">
        <v>18996</v>
      </c>
      <c r="C504" s="3">
        <v>38033</v>
      </c>
      <c r="D504" s="2" t="s">
        <v>28012</v>
      </c>
      <c r="E504" s="2" t="s">
        <v>28011</v>
      </c>
      <c r="F504" s="2" t="s">
        <v>28010</v>
      </c>
      <c r="G504" s="1" t="s">
        <v>3595</v>
      </c>
    </row>
    <row r="505" spans="1:7" hidden="1">
      <c r="A505" s="5">
        <f t="shared" si="8"/>
        <v>503</v>
      </c>
      <c r="B505" s="9">
        <v>19011</v>
      </c>
      <c r="C505" s="8">
        <v>38033</v>
      </c>
      <c r="D505" s="7" t="s">
        <v>28009</v>
      </c>
      <c r="E505" s="7" t="s">
        <v>28008</v>
      </c>
      <c r="F505" s="7" t="s">
        <v>28007</v>
      </c>
      <c r="G505" s="6" t="s">
        <v>3525</v>
      </c>
    </row>
    <row r="506" spans="1:7" hidden="1">
      <c r="A506" s="5">
        <f t="shared" si="8"/>
        <v>504</v>
      </c>
      <c r="B506" s="4">
        <v>19035</v>
      </c>
      <c r="C506" s="3">
        <v>38716</v>
      </c>
      <c r="D506" s="2" t="s">
        <v>28006</v>
      </c>
      <c r="E506" s="2" t="s">
        <v>28005</v>
      </c>
      <c r="F506" s="2" t="s">
        <v>28004</v>
      </c>
      <c r="G506" s="1"/>
    </row>
    <row r="507" spans="1:7" hidden="1">
      <c r="A507" s="5">
        <f t="shared" si="8"/>
        <v>505</v>
      </c>
      <c r="B507" s="9">
        <v>19063</v>
      </c>
      <c r="C507" s="8">
        <v>38636</v>
      </c>
      <c r="D507" s="7" t="s">
        <v>28003</v>
      </c>
      <c r="E507" s="7" t="s">
        <v>28002</v>
      </c>
      <c r="F507" s="7" t="s">
        <v>28001</v>
      </c>
      <c r="G507" s="6"/>
    </row>
    <row r="508" spans="1:7" hidden="1">
      <c r="A508" s="5">
        <f t="shared" si="8"/>
        <v>506</v>
      </c>
      <c r="B508" s="4">
        <v>19069</v>
      </c>
      <c r="C508" s="3">
        <v>38716</v>
      </c>
      <c r="D508" s="2" t="s">
        <v>28000</v>
      </c>
      <c r="E508" s="2" t="s">
        <v>27999</v>
      </c>
      <c r="F508" s="2" t="s">
        <v>27998</v>
      </c>
      <c r="G508" s="1"/>
    </row>
    <row r="509" spans="1:7" hidden="1">
      <c r="A509" s="5">
        <f t="shared" si="8"/>
        <v>507</v>
      </c>
      <c r="B509" s="9">
        <v>19070</v>
      </c>
      <c r="C509" s="8">
        <v>38636</v>
      </c>
      <c r="D509" s="7" t="s">
        <v>27997</v>
      </c>
      <c r="E509" s="7" t="s">
        <v>27996</v>
      </c>
      <c r="F509" s="7" t="s">
        <v>27995</v>
      </c>
      <c r="G509" s="6"/>
    </row>
    <row r="510" spans="1:7" hidden="1">
      <c r="A510" s="5">
        <f t="shared" si="8"/>
        <v>508</v>
      </c>
      <c r="B510" s="4">
        <v>19086</v>
      </c>
      <c r="C510" s="3">
        <v>38635</v>
      </c>
      <c r="D510" s="2" t="s">
        <v>27994</v>
      </c>
      <c r="E510" s="2" t="s">
        <v>27993</v>
      </c>
      <c r="F510" s="2" t="s">
        <v>27992</v>
      </c>
      <c r="G510" s="1"/>
    </row>
    <row r="511" spans="1:7" hidden="1">
      <c r="A511" s="5">
        <f>SUM(508+1)</f>
        <v>509</v>
      </c>
      <c r="B511" s="9">
        <v>19105</v>
      </c>
      <c r="C511" s="8">
        <v>38635</v>
      </c>
      <c r="D511" s="7" t="s">
        <v>27991</v>
      </c>
      <c r="E511" s="7" t="s">
        <v>27990</v>
      </c>
      <c r="F511" s="7" t="s">
        <v>27989</v>
      </c>
      <c r="G511" s="6"/>
    </row>
    <row r="512" spans="1:7" hidden="1">
      <c r="A512" s="5">
        <f t="shared" si="8"/>
        <v>510</v>
      </c>
      <c r="B512" s="4">
        <v>19117</v>
      </c>
      <c r="C512" s="3">
        <v>38728</v>
      </c>
      <c r="D512" s="2" t="s">
        <v>27988</v>
      </c>
      <c r="E512" s="2" t="s">
        <v>27987</v>
      </c>
      <c r="F512" s="2" t="s">
        <v>27986</v>
      </c>
      <c r="G512" s="1"/>
    </row>
    <row r="513" spans="1:7" hidden="1">
      <c r="A513" s="5">
        <f t="shared" si="8"/>
        <v>511</v>
      </c>
      <c r="B513" s="9">
        <v>19146</v>
      </c>
      <c r="C513" s="8">
        <v>38729</v>
      </c>
      <c r="D513" s="7" t="s">
        <v>27985</v>
      </c>
      <c r="E513" s="7" t="s">
        <v>27984</v>
      </c>
      <c r="F513" s="7" t="s">
        <v>27983</v>
      </c>
      <c r="G513" s="6"/>
    </row>
    <row r="514" spans="1:7" hidden="1">
      <c r="A514" s="5">
        <f>SUM(511+1)</f>
        <v>512</v>
      </c>
      <c r="B514" s="4">
        <v>19167</v>
      </c>
      <c r="C514" s="3">
        <v>38729</v>
      </c>
      <c r="D514" s="2" t="s">
        <v>27982</v>
      </c>
      <c r="E514" s="2" t="s">
        <v>27981</v>
      </c>
      <c r="F514" s="2" t="s">
        <v>27980</v>
      </c>
      <c r="G514" s="1"/>
    </row>
    <row r="515" spans="1:7" hidden="1">
      <c r="A515" s="5">
        <f t="shared" si="8"/>
        <v>513</v>
      </c>
      <c r="B515" s="9">
        <v>19185</v>
      </c>
      <c r="C515" s="8">
        <v>38635</v>
      </c>
      <c r="D515" s="7" t="s">
        <v>27979</v>
      </c>
      <c r="E515" s="7" t="s">
        <v>27978</v>
      </c>
      <c r="F515" s="7" t="s">
        <v>27977</v>
      </c>
      <c r="G515" s="6"/>
    </row>
    <row r="516" spans="1:7" hidden="1">
      <c r="A516" s="5">
        <f t="shared" si="8"/>
        <v>514</v>
      </c>
      <c r="B516" s="4">
        <v>19195</v>
      </c>
      <c r="C516" s="3">
        <v>38730</v>
      </c>
      <c r="D516" s="2" t="s">
        <v>27976</v>
      </c>
      <c r="E516" s="2" t="s">
        <v>27975</v>
      </c>
      <c r="F516" s="2" t="s">
        <v>27974</v>
      </c>
      <c r="G516" s="1"/>
    </row>
    <row r="517" spans="1:7" hidden="1">
      <c r="A517" s="5">
        <f>SUM(514+1)</f>
        <v>515</v>
      </c>
      <c r="B517" s="9">
        <v>19222</v>
      </c>
      <c r="C517" s="8">
        <v>38632</v>
      </c>
      <c r="D517" s="7" t="s">
        <v>27973</v>
      </c>
      <c r="E517" s="7" t="s">
        <v>27972</v>
      </c>
      <c r="F517" s="7" t="s">
        <v>27971</v>
      </c>
      <c r="G517" s="6"/>
    </row>
    <row r="518" spans="1:7" hidden="1">
      <c r="A518" s="5">
        <f>SUM(515+1)</f>
        <v>516</v>
      </c>
      <c r="B518" s="4">
        <v>19236</v>
      </c>
      <c r="C518" s="3">
        <v>38631</v>
      </c>
      <c r="D518" s="2" t="s">
        <v>27969</v>
      </c>
      <c r="E518" s="2" t="s">
        <v>27968</v>
      </c>
      <c r="F518" s="2" t="s">
        <v>27967</v>
      </c>
      <c r="G518" s="1"/>
    </row>
    <row r="519" spans="1:7" hidden="1">
      <c r="A519" s="5">
        <f t="shared" si="8"/>
        <v>517</v>
      </c>
      <c r="B519" s="9">
        <v>19239</v>
      </c>
      <c r="C519" s="8">
        <v>38728</v>
      </c>
      <c r="D519" s="7" t="s">
        <v>27966</v>
      </c>
      <c r="E519" s="7" t="s">
        <v>27965</v>
      </c>
      <c r="F519" s="7" t="s">
        <v>27964</v>
      </c>
      <c r="G519" s="6"/>
    </row>
    <row r="520" spans="1:7" hidden="1">
      <c r="A520" s="5">
        <f t="shared" si="8"/>
        <v>518</v>
      </c>
      <c r="B520" s="4">
        <v>19255</v>
      </c>
      <c r="C520" s="3">
        <v>38637</v>
      </c>
      <c r="D520" s="2" t="s">
        <v>27963</v>
      </c>
      <c r="E520" s="2" t="s">
        <v>27962</v>
      </c>
      <c r="F520" s="2" t="s">
        <v>27961</v>
      </c>
      <c r="G520" s="1"/>
    </row>
    <row r="521" spans="1:7" hidden="1">
      <c r="A521" s="5">
        <f t="shared" ref="A521:A580" si="9">SUM(A520+1)</f>
        <v>519</v>
      </c>
      <c r="B521" s="9">
        <v>19282</v>
      </c>
      <c r="C521" s="8">
        <v>36899</v>
      </c>
      <c r="D521" s="7" t="s">
        <v>27960</v>
      </c>
      <c r="E521" s="7" t="s">
        <v>27959</v>
      </c>
      <c r="F521" s="7" t="s">
        <v>27958</v>
      </c>
      <c r="G521" s="6" t="s">
        <v>6515</v>
      </c>
    </row>
    <row r="522" spans="1:7" hidden="1">
      <c r="A522" s="5">
        <f t="shared" si="9"/>
        <v>520</v>
      </c>
      <c r="B522" s="4">
        <v>19287</v>
      </c>
      <c r="C522" s="3">
        <v>38637</v>
      </c>
      <c r="D522" s="2" t="s">
        <v>27957</v>
      </c>
      <c r="E522" s="2" t="s">
        <v>27956</v>
      </c>
      <c r="F522" s="2" t="s">
        <v>27955</v>
      </c>
      <c r="G522" s="1"/>
    </row>
    <row r="523" spans="1:7" hidden="1">
      <c r="A523" s="5">
        <f t="shared" si="9"/>
        <v>521</v>
      </c>
      <c r="B523" s="9">
        <v>19315</v>
      </c>
      <c r="C523" s="8">
        <v>37264</v>
      </c>
      <c r="D523" s="7" t="s">
        <v>27954</v>
      </c>
      <c r="E523" s="7" t="s">
        <v>27953</v>
      </c>
      <c r="F523" s="7" t="s">
        <v>27952</v>
      </c>
      <c r="G523" s="6" t="s">
        <v>5988</v>
      </c>
    </row>
    <row r="524" spans="1:7" hidden="1">
      <c r="A524" s="5">
        <f t="shared" si="9"/>
        <v>522</v>
      </c>
      <c r="B524" s="4">
        <v>19343</v>
      </c>
      <c r="C524" s="3">
        <v>38637</v>
      </c>
      <c r="D524" s="2" t="s">
        <v>27951</v>
      </c>
      <c r="E524" s="2" t="s">
        <v>27950</v>
      </c>
      <c r="F524" s="2" t="s">
        <v>27949</v>
      </c>
      <c r="G524" s="1"/>
    </row>
    <row r="525" spans="1:7" hidden="1">
      <c r="A525" s="5">
        <f t="shared" si="9"/>
        <v>523</v>
      </c>
      <c r="B525" s="9">
        <v>19346</v>
      </c>
      <c r="C525" s="8">
        <v>37264</v>
      </c>
      <c r="D525" s="7" t="s">
        <v>27948</v>
      </c>
      <c r="E525" s="7" t="s">
        <v>27947</v>
      </c>
      <c r="F525" s="7" t="s">
        <v>27946</v>
      </c>
      <c r="G525" s="6" t="s">
        <v>6575</v>
      </c>
    </row>
    <row r="526" spans="1:7" hidden="1">
      <c r="A526" s="5">
        <f t="shared" si="9"/>
        <v>524</v>
      </c>
      <c r="B526" s="4">
        <v>19366</v>
      </c>
      <c r="C526" s="3">
        <v>38638</v>
      </c>
      <c r="D526" s="2" t="s">
        <v>27945</v>
      </c>
      <c r="E526" s="2" t="s">
        <v>27944</v>
      </c>
      <c r="F526" s="2" t="s">
        <v>27943</v>
      </c>
      <c r="G526" s="1"/>
    </row>
    <row r="527" spans="1:7" hidden="1">
      <c r="A527" s="5">
        <f t="shared" si="9"/>
        <v>525</v>
      </c>
      <c r="B527" s="9">
        <v>19376</v>
      </c>
      <c r="C527" s="8">
        <v>37264</v>
      </c>
      <c r="D527" s="7" t="s">
        <v>27942</v>
      </c>
      <c r="E527" s="7" t="s">
        <v>27941</v>
      </c>
      <c r="F527" s="7" t="s">
        <v>27940</v>
      </c>
      <c r="G527" s="6" t="s">
        <v>6150</v>
      </c>
    </row>
    <row r="528" spans="1:7" hidden="1">
      <c r="A528" s="5">
        <f t="shared" si="9"/>
        <v>526</v>
      </c>
      <c r="B528" s="4">
        <v>19401</v>
      </c>
      <c r="C528" s="3">
        <v>38638</v>
      </c>
      <c r="D528" s="2" t="s">
        <v>27939</v>
      </c>
      <c r="E528" s="2" t="s">
        <v>27938</v>
      </c>
      <c r="F528" s="2" t="s">
        <v>27937</v>
      </c>
      <c r="G528" s="1"/>
    </row>
    <row r="529" spans="1:7" hidden="1">
      <c r="A529" s="5">
        <f t="shared" si="9"/>
        <v>527</v>
      </c>
      <c r="B529" s="9">
        <v>19408</v>
      </c>
      <c r="C529" s="8">
        <v>37264</v>
      </c>
      <c r="D529" s="7" t="s">
        <v>27936</v>
      </c>
      <c r="E529" s="7" t="s">
        <v>27935</v>
      </c>
      <c r="F529" s="7" t="s">
        <v>27934</v>
      </c>
      <c r="G529" s="6" t="s">
        <v>6513</v>
      </c>
    </row>
    <row r="530" spans="1:7" hidden="1">
      <c r="A530" s="5">
        <f t="shared" si="9"/>
        <v>528</v>
      </c>
      <c r="B530" s="9">
        <v>19432</v>
      </c>
      <c r="C530" s="8">
        <v>38639</v>
      </c>
      <c r="D530" s="7" t="s">
        <v>27933</v>
      </c>
      <c r="E530" s="7" t="s">
        <v>27932</v>
      </c>
      <c r="F530" s="7" t="s">
        <v>27931</v>
      </c>
      <c r="G530" s="6"/>
    </row>
    <row r="531" spans="1:7" hidden="1">
      <c r="A531" s="5">
        <f t="shared" si="9"/>
        <v>529</v>
      </c>
      <c r="B531" s="4">
        <v>19442</v>
      </c>
      <c r="C531" s="3">
        <v>37264</v>
      </c>
      <c r="D531" s="2" t="s">
        <v>27930</v>
      </c>
      <c r="E531" s="2" t="s">
        <v>27929</v>
      </c>
      <c r="F531" s="2" t="s">
        <v>27928</v>
      </c>
      <c r="G531" s="1" t="s">
        <v>8182</v>
      </c>
    </row>
    <row r="532" spans="1:7" hidden="1">
      <c r="A532" s="5">
        <f t="shared" si="9"/>
        <v>530</v>
      </c>
      <c r="B532" s="9">
        <v>19453</v>
      </c>
      <c r="C532" s="8">
        <v>37932</v>
      </c>
      <c r="D532" s="7" t="s">
        <v>27927</v>
      </c>
      <c r="E532" s="7" t="s">
        <v>27926</v>
      </c>
      <c r="F532" s="7" t="s">
        <v>27925</v>
      </c>
      <c r="G532" s="6" t="s">
        <v>8042</v>
      </c>
    </row>
    <row r="533" spans="1:7" hidden="1">
      <c r="A533" s="5">
        <f>SUM(530+1)</f>
        <v>531</v>
      </c>
      <c r="B533" s="9">
        <v>19466</v>
      </c>
      <c r="C533" s="8">
        <v>37264</v>
      </c>
      <c r="D533" s="7" t="s">
        <v>27924</v>
      </c>
      <c r="E533" s="7" t="s">
        <v>27923</v>
      </c>
      <c r="F533" s="7" t="s">
        <v>26193</v>
      </c>
      <c r="G533" s="6" t="s">
        <v>7727</v>
      </c>
    </row>
    <row r="534" spans="1:7" hidden="1">
      <c r="A534" s="5">
        <f t="shared" si="9"/>
        <v>532</v>
      </c>
      <c r="B534" s="4">
        <v>19467</v>
      </c>
      <c r="C534" s="3">
        <v>37932</v>
      </c>
      <c r="D534" s="2" t="s">
        <v>27922</v>
      </c>
      <c r="E534" s="2" t="s">
        <v>27921</v>
      </c>
      <c r="F534" s="2" t="s">
        <v>27920</v>
      </c>
      <c r="G534" s="1" t="s">
        <v>4394</v>
      </c>
    </row>
    <row r="535" spans="1:7" hidden="1">
      <c r="A535" s="5">
        <f t="shared" si="9"/>
        <v>533</v>
      </c>
      <c r="B535" s="4">
        <v>19500</v>
      </c>
      <c r="C535" s="3">
        <v>37264</v>
      </c>
      <c r="D535" s="2" t="s">
        <v>27919</v>
      </c>
      <c r="E535" s="2" t="s">
        <v>27918</v>
      </c>
      <c r="F535" s="2" t="s">
        <v>27917</v>
      </c>
      <c r="G535" s="1" t="s">
        <v>9071</v>
      </c>
    </row>
    <row r="536" spans="1:7" hidden="1">
      <c r="A536" s="5">
        <f t="shared" si="9"/>
        <v>534</v>
      </c>
      <c r="B536" s="9">
        <v>19524</v>
      </c>
      <c r="C536" s="8">
        <v>37963</v>
      </c>
      <c r="D536" s="7" t="s">
        <v>27916</v>
      </c>
      <c r="E536" s="7" t="s">
        <v>27915</v>
      </c>
      <c r="F536" s="7" t="s">
        <v>27914</v>
      </c>
      <c r="G536" s="6" t="s">
        <v>6499</v>
      </c>
    </row>
    <row r="537" spans="1:7" hidden="1">
      <c r="A537" s="5">
        <f>SUM(534+1)</f>
        <v>535</v>
      </c>
      <c r="B537" s="4">
        <v>19529</v>
      </c>
      <c r="C537" s="3">
        <v>37264</v>
      </c>
      <c r="D537" s="2" t="s">
        <v>27913</v>
      </c>
      <c r="E537" s="2" t="s">
        <v>27912</v>
      </c>
      <c r="F537" s="2" t="s">
        <v>27911</v>
      </c>
      <c r="G537" s="1" t="s">
        <v>6590</v>
      </c>
    </row>
    <row r="538" spans="1:7" hidden="1">
      <c r="A538" s="5">
        <f t="shared" si="9"/>
        <v>536</v>
      </c>
      <c r="B538" s="9">
        <v>19555</v>
      </c>
      <c r="C538" s="8">
        <v>37264</v>
      </c>
      <c r="D538" s="7" t="s">
        <v>27910</v>
      </c>
      <c r="E538" s="7" t="s">
        <v>27909</v>
      </c>
      <c r="F538" s="7" t="s">
        <v>27908</v>
      </c>
      <c r="G538" s="6" t="s">
        <v>6765</v>
      </c>
    </row>
    <row r="539" spans="1:7" hidden="1">
      <c r="A539" s="5">
        <f t="shared" si="9"/>
        <v>537</v>
      </c>
      <c r="B539" s="4">
        <v>19566</v>
      </c>
      <c r="C539" s="3">
        <v>37721</v>
      </c>
      <c r="D539" s="2" t="s">
        <v>27907</v>
      </c>
      <c r="E539" s="2" t="s">
        <v>27906</v>
      </c>
      <c r="F539" s="2" t="s">
        <v>27905</v>
      </c>
      <c r="G539" s="1" t="s">
        <v>7192</v>
      </c>
    </row>
    <row r="540" spans="1:7" hidden="1">
      <c r="A540" s="5">
        <f>SUM(537+1)</f>
        <v>538</v>
      </c>
      <c r="B540" s="9">
        <v>19577</v>
      </c>
      <c r="C540" s="8">
        <v>37264</v>
      </c>
      <c r="D540" s="7" t="s">
        <v>27904</v>
      </c>
      <c r="E540" s="7" t="s">
        <v>27903</v>
      </c>
      <c r="F540" s="7" t="s">
        <v>27902</v>
      </c>
      <c r="G540" s="6" t="s">
        <v>7352</v>
      </c>
    </row>
    <row r="541" spans="1:7" hidden="1">
      <c r="A541" s="5">
        <f t="shared" si="9"/>
        <v>539</v>
      </c>
      <c r="B541" s="4">
        <v>19582</v>
      </c>
      <c r="C541" s="3">
        <v>37721</v>
      </c>
      <c r="D541" s="2" t="s">
        <v>27901</v>
      </c>
      <c r="E541" s="2" t="s">
        <v>27900</v>
      </c>
      <c r="F541" s="2" t="s">
        <v>27899</v>
      </c>
      <c r="G541" s="1" t="s">
        <v>6516</v>
      </c>
    </row>
    <row r="542" spans="1:7" hidden="1">
      <c r="A542" s="5">
        <f t="shared" si="9"/>
        <v>540</v>
      </c>
      <c r="B542" s="9">
        <v>19595</v>
      </c>
      <c r="C542" s="8">
        <v>37264</v>
      </c>
      <c r="D542" s="7" t="s">
        <v>27898</v>
      </c>
      <c r="E542" s="7" t="s">
        <v>27897</v>
      </c>
      <c r="F542" s="7" t="s">
        <v>27896</v>
      </c>
      <c r="G542" s="6" t="s">
        <v>7223</v>
      </c>
    </row>
    <row r="543" spans="1:7" hidden="1">
      <c r="A543" s="5">
        <f t="shared" si="9"/>
        <v>541</v>
      </c>
      <c r="B543" s="4">
        <v>19618</v>
      </c>
      <c r="C543" s="3">
        <v>37721</v>
      </c>
      <c r="D543" s="2" t="s">
        <v>27895</v>
      </c>
      <c r="E543" s="2" t="s">
        <v>27894</v>
      </c>
      <c r="F543" s="2" t="s">
        <v>27893</v>
      </c>
      <c r="G543" s="1" t="s">
        <v>6505</v>
      </c>
    </row>
    <row r="544" spans="1:7" hidden="1">
      <c r="A544" s="5">
        <f t="shared" si="9"/>
        <v>542</v>
      </c>
      <c r="B544" s="9">
        <v>19632</v>
      </c>
      <c r="C544" s="8">
        <v>37721</v>
      </c>
      <c r="D544" s="7" t="s">
        <v>27892</v>
      </c>
      <c r="E544" s="7" t="s">
        <v>27891</v>
      </c>
      <c r="F544" s="7" t="s">
        <v>27890</v>
      </c>
      <c r="G544" s="6" t="s">
        <v>6417</v>
      </c>
    </row>
    <row r="545" spans="1:7" hidden="1">
      <c r="A545" s="5">
        <f t="shared" si="9"/>
        <v>543</v>
      </c>
      <c r="B545" s="4">
        <v>19659</v>
      </c>
      <c r="C545" s="3">
        <v>37721</v>
      </c>
      <c r="D545" s="2" t="s">
        <v>27889</v>
      </c>
      <c r="E545" s="2" t="s">
        <v>27888</v>
      </c>
      <c r="F545" s="2" t="s">
        <v>27887</v>
      </c>
      <c r="G545" s="1" t="s">
        <v>6652</v>
      </c>
    </row>
    <row r="546" spans="1:7" hidden="1">
      <c r="A546" s="5">
        <f>SUM(543+1)</f>
        <v>544</v>
      </c>
      <c r="B546" s="9">
        <v>19895</v>
      </c>
      <c r="C546" s="8">
        <v>37264</v>
      </c>
      <c r="D546" s="7" t="s">
        <v>27886</v>
      </c>
      <c r="E546" s="7" t="s">
        <v>27885</v>
      </c>
      <c r="F546" s="7" t="s">
        <v>27884</v>
      </c>
      <c r="G546" s="6" t="s">
        <v>6722</v>
      </c>
    </row>
    <row r="547" spans="1:7" hidden="1">
      <c r="A547" s="5">
        <f t="shared" si="9"/>
        <v>545</v>
      </c>
      <c r="B547" s="4">
        <v>19904</v>
      </c>
      <c r="C547" s="3">
        <v>37264</v>
      </c>
      <c r="D547" s="2" t="s">
        <v>27883</v>
      </c>
      <c r="E547" s="2" t="s">
        <v>27882</v>
      </c>
      <c r="F547" s="2" t="s">
        <v>27881</v>
      </c>
      <c r="G547" s="1" t="s">
        <v>7307</v>
      </c>
    </row>
    <row r="548" spans="1:7" hidden="1">
      <c r="A548" s="5">
        <f t="shared" si="9"/>
        <v>546</v>
      </c>
      <c r="B548" s="9">
        <v>19912</v>
      </c>
      <c r="C548" s="8">
        <v>37264</v>
      </c>
      <c r="D548" s="7" t="s">
        <v>27880</v>
      </c>
      <c r="E548" s="7" t="s">
        <v>27879</v>
      </c>
      <c r="F548" s="7" t="s">
        <v>27878</v>
      </c>
      <c r="G548" s="6" t="s">
        <v>7251</v>
      </c>
    </row>
    <row r="549" spans="1:7" hidden="1">
      <c r="A549" s="5">
        <f t="shared" si="9"/>
        <v>547</v>
      </c>
      <c r="B549" s="4">
        <v>19921</v>
      </c>
      <c r="C549" s="3">
        <v>37264</v>
      </c>
      <c r="D549" s="2" t="s">
        <v>27877</v>
      </c>
      <c r="E549" s="2" t="s">
        <v>27876</v>
      </c>
      <c r="F549" s="2" t="s">
        <v>23437</v>
      </c>
      <c r="G549" s="1" t="s">
        <v>6071</v>
      </c>
    </row>
    <row r="550" spans="1:7" hidden="1">
      <c r="A550" s="5">
        <f t="shared" si="9"/>
        <v>548</v>
      </c>
      <c r="B550" s="9">
        <v>19928</v>
      </c>
      <c r="C550" s="8">
        <v>37264</v>
      </c>
      <c r="D550" s="7" t="s">
        <v>27875</v>
      </c>
      <c r="E550" s="7" t="s">
        <v>27874</v>
      </c>
      <c r="F550" s="7" t="s">
        <v>27873</v>
      </c>
      <c r="G550" s="6" t="s">
        <v>6075</v>
      </c>
    </row>
    <row r="551" spans="1:7" hidden="1">
      <c r="A551" s="5">
        <f t="shared" si="9"/>
        <v>549</v>
      </c>
      <c r="B551" s="4">
        <v>19937</v>
      </c>
      <c r="C551" s="3">
        <v>37264</v>
      </c>
      <c r="D551" s="2" t="s">
        <v>27872</v>
      </c>
      <c r="E551" s="2" t="s">
        <v>27871</v>
      </c>
      <c r="F551" s="2" t="s">
        <v>27870</v>
      </c>
      <c r="G551" s="1" t="s">
        <v>6612</v>
      </c>
    </row>
    <row r="552" spans="1:7" hidden="1">
      <c r="A552" s="5">
        <f t="shared" si="9"/>
        <v>550</v>
      </c>
      <c r="B552" s="9">
        <v>19949</v>
      </c>
      <c r="C552" s="8">
        <v>37264</v>
      </c>
      <c r="D552" s="7" t="s">
        <v>27869</v>
      </c>
      <c r="E552" s="7" t="s">
        <v>27868</v>
      </c>
      <c r="F552" s="7" t="s">
        <v>27867</v>
      </c>
      <c r="G552" s="6" t="s">
        <v>5981</v>
      </c>
    </row>
    <row r="553" spans="1:7" hidden="1">
      <c r="A553" s="5">
        <f t="shared" si="9"/>
        <v>551</v>
      </c>
      <c r="B553" s="4">
        <v>19956</v>
      </c>
      <c r="C553" s="3">
        <v>37264</v>
      </c>
      <c r="D553" s="2" t="s">
        <v>27866</v>
      </c>
      <c r="E553" s="2" t="s">
        <v>27865</v>
      </c>
      <c r="F553" s="2" t="s">
        <v>27864</v>
      </c>
      <c r="G553" s="1" t="s">
        <v>6794</v>
      </c>
    </row>
    <row r="554" spans="1:7" hidden="1">
      <c r="A554" s="5">
        <f t="shared" si="9"/>
        <v>552</v>
      </c>
      <c r="B554" s="9">
        <v>19958</v>
      </c>
      <c r="C554" s="8">
        <v>37721</v>
      </c>
      <c r="D554" s="7" t="s">
        <v>27863</v>
      </c>
      <c r="E554" s="7" t="s">
        <v>27862</v>
      </c>
      <c r="F554" s="7" t="s">
        <v>27861</v>
      </c>
      <c r="G554" s="6" t="s">
        <v>8811</v>
      </c>
    </row>
    <row r="555" spans="1:7" hidden="1">
      <c r="A555" s="5">
        <f t="shared" si="9"/>
        <v>553</v>
      </c>
      <c r="B555" s="4">
        <v>19966</v>
      </c>
      <c r="C555" s="3">
        <v>37721</v>
      </c>
      <c r="D555" s="2" t="s">
        <v>27860</v>
      </c>
      <c r="E555" s="2" t="s">
        <v>27699</v>
      </c>
      <c r="F555" s="2" t="s">
        <v>27859</v>
      </c>
      <c r="G555" s="1" t="s">
        <v>6518</v>
      </c>
    </row>
    <row r="556" spans="1:7" hidden="1">
      <c r="A556" s="5">
        <f t="shared" si="9"/>
        <v>554</v>
      </c>
      <c r="B556" s="9">
        <v>19980</v>
      </c>
      <c r="C556" s="8">
        <v>37720</v>
      </c>
      <c r="D556" s="7" t="s">
        <v>27858</v>
      </c>
      <c r="E556" s="7" t="s">
        <v>27857</v>
      </c>
      <c r="F556" s="7" t="s">
        <v>27856</v>
      </c>
      <c r="G556" s="6" t="s">
        <v>6695</v>
      </c>
    </row>
    <row r="557" spans="1:7" hidden="1">
      <c r="A557" s="5">
        <f t="shared" si="9"/>
        <v>555</v>
      </c>
      <c r="B557" s="4">
        <v>19993</v>
      </c>
      <c r="C557" s="3">
        <v>37720</v>
      </c>
      <c r="D557" s="2" t="s">
        <v>27855</v>
      </c>
      <c r="E557" s="2" t="s">
        <v>27854</v>
      </c>
      <c r="F557" s="2" t="s">
        <v>27853</v>
      </c>
      <c r="G557" s="1" t="s">
        <v>6786</v>
      </c>
    </row>
    <row r="558" spans="1:7" hidden="1">
      <c r="A558" s="5">
        <f t="shared" si="9"/>
        <v>556</v>
      </c>
      <c r="B558" s="9">
        <v>20007</v>
      </c>
      <c r="C558" s="8">
        <v>37720</v>
      </c>
      <c r="D558" s="7" t="s">
        <v>27852</v>
      </c>
      <c r="E558" s="7" t="s">
        <v>27851</v>
      </c>
      <c r="F558" s="7" t="s">
        <v>27850</v>
      </c>
      <c r="G558" s="6" t="s">
        <v>8608</v>
      </c>
    </row>
    <row r="559" spans="1:7" hidden="1">
      <c r="A559" s="5">
        <f t="shared" si="9"/>
        <v>557</v>
      </c>
      <c r="B559" s="4">
        <v>20009</v>
      </c>
      <c r="C559" s="3">
        <v>37264</v>
      </c>
      <c r="D559" s="2" t="s">
        <v>27849</v>
      </c>
      <c r="E559" s="2" t="s">
        <v>27848</v>
      </c>
      <c r="F559" s="2" t="s">
        <v>27847</v>
      </c>
      <c r="G559" s="1" t="s">
        <v>7384</v>
      </c>
    </row>
    <row r="560" spans="1:7" hidden="1">
      <c r="A560" s="5">
        <f t="shared" si="9"/>
        <v>558</v>
      </c>
      <c r="B560" s="9">
        <v>20027</v>
      </c>
      <c r="C560" s="8">
        <v>37264</v>
      </c>
      <c r="D560" s="7" t="s">
        <v>27846</v>
      </c>
      <c r="E560" s="7" t="s">
        <v>27845</v>
      </c>
      <c r="F560" s="7" t="s">
        <v>27844</v>
      </c>
      <c r="G560" s="6" t="s">
        <v>6440</v>
      </c>
    </row>
    <row r="561" spans="1:7" hidden="1">
      <c r="A561" s="5">
        <f t="shared" si="9"/>
        <v>559</v>
      </c>
      <c r="B561" s="4">
        <v>20039</v>
      </c>
      <c r="C561" s="3">
        <v>37720</v>
      </c>
      <c r="D561" s="2" t="s">
        <v>27843</v>
      </c>
      <c r="E561" s="2" t="s">
        <v>27842</v>
      </c>
      <c r="F561" s="2" t="s">
        <v>27841</v>
      </c>
      <c r="G561" s="1" t="s">
        <v>6608</v>
      </c>
    </row>
    <row r="562" spans="1:7" hidden="1">
      <c r="A562" s="5">
        <f t="shared" si="9"/>
        <v>560</v>
      </c>
      <c r="B562" s="9">
        <v>20059</v>
      </c>
      <c r="C562" s="8">
        <v>37720</v>
      </c>
      <c r="D562" s="7" t="s">
        <v>27840</v>
      </c>
      <c r="E562" s="7" t="s">
        <v>27839</v>
      </c>
      <c r="F562" s="7" t="s">
        <v>27838</v>
      </c>
      <c r="G562" s="6" t="s">
        <v>6751</v>
      </c>
    </row>
    <row r="563" spans="1:7" hidden="1">
      <c r="A563" s="5">
        <f t="shared" si="9"/>
        <v>561</v>
      </c>
      <c r="B563" s="4">
        <v>20078</v>
      </c>
      <c r="C563" s="3">
        <v>37272</v>
      </c>
      <c r="D563" s="2" t="s">
        <v>27837</v>
      </c>
      <c r="E563" s="2" t="s">
        <v>27836</v>
      </c>
      <c r="F563" s="2" t="s">
        <v>27835</v>
      </c>
      <c r="G563" s="1" t="s">
        <v>7651</v>
      </c>
    </row>
    <row r="564" spans="1:7" hidden="1">
      <c r="A564" s="5">
        <f t="shared" si="9"/>
        <v>562</v>
      </c>
      <c r="B564" s="9">
        <v>20109</v>
      </c>
      <c r="C564" s="8">
        <v>37272</v>
      </c>
      <c r="D564" s="7" t="s">
        <v>27834</v>
      </c>
      <c r="E564" s="7" t="s">
        <v>27833</v>
      </c>
      <c r="F564" s="7" t="s">
        <v>27832</v>
      </c>
      <c r="G564" s="6" t="s">
        <v>6659</v>
      </c>
    </row>
    <row r="565" spans="1:7" hidden="1">
      <c r="A565" s="5">
        <f t="shared" si="9"/>
        <v>563</v>
      </c>
      <c r="B565" s="4">
        <v>20113</v>
      </c>
      <c r="C565" s="3">
        <v>37720</v>
      </c>
      <c r="D565" s="2" t="s">
        <v>27831</v>
      </c>
      <c r="E565" s="2" t="s">
        <v>27830</v>
      </c>
      <c r="F565" s="2" t="s">
        <v>27829</v>
      </c>
      <c r="G565" s="1" t="s">
        <v>6694</v>
      </c>
    </row>
    <row r="566" spans="1:7" hidden="1">
      <c r="A566" s="5">
        <f t="shared" si="9"/>
        <v>564</v>
      </c>
      <c r="B566" s="9">
        <v>20137</v>
      </c>
      <c r="C566" s="8">
        <v>37720</v>
      </c>
      <c r="D566" s="7" t="s">
        <v>27828</v>
      </c>
      <c r="E566" s="7" t="s">
        <v>27827</v>
      </c>
      <c r="F566" s="7" t="s">
        <v>27826</v>
      </c>
      <c r="G566" s="6" t="s">
        <v>6109</v>
      </c>
    </row>
    <row r="567" spans="1:7" hidden="1">
      <c r="A567" s="5">
        <f t="shared" si="9"/>
        <v>565</v>
      </c>
      <c r="B567" s="4">
        <v>20140</v>
      </c>
      <c r="C567" s="3">
        <v>37272</v>
      </c>
      <c r="D567" s="2" t="s">
        <v>27825</v>
      </c>
      <c r="E567" s="2" t="s">
        <v>27824</v>
      </c>
      <c r="F567" s="2" t="s">
        <v>27823</v>
      </c>
      <c r="G567" s="1" t="s">
        <v>6623</v>
      </c>
    </row>
    <row r="568" spans="1:7" hidden="1">
      <c r="A568" s="5">
        <f t="shared" si="9"/>
        <v>566</v>
      </c>
      <c r="B568" s="9">
        <v>20162</v>
      </c>
      <c r="C568" s="8">
        <v>37720</v>
      </c>
      <c r="D568" s="7" t="s">
        <v>27822</v>
      </c>
      <c r="E568" s="7" t="s">
        <v>27821</v>
      </c>
      <c r="F568" s="7" t="s">
        <v>27820</v>
      </c>
      <c r="G568" s="6" t="s">
        <v>6105</v>
      </c>
    </row>
    <row r="569" spans="1:7" hidden="1">
      <c r="A569" s="5">
        <f t="shared" si="9"/>
        <v>567</v>
      </c>
      <c r="B569" s="4">
        <v>20168</v>
      </c>
      <c r="C569" s="3">
        <v>37262</v>
      </c>
      <c r="D569" s="2" t="s">
        <v>27819</v>
      </c>
      <c r="E569" s="2" t="s">
        <v>27818</v>
      </c>
      <c r="F569" s="2" t="s">
        <v>27817</v>
      </c>
      <c r="G569" s="1" t="s">
        <v>8990</v>
      </c>
    </row>
    <row r="570" spans="1:7" hidden="1">
      <c r="A570" s="5">
        <f t="shared" si="9"/>
        <v>568</v>
      </c>
      <c r="B570" s="9">
        <v>20177</v>
      </c>
      <c r="C570" s="8">
        <v>37720</v>
      </c>
      <c r="D570" s="7" t="s">
        <v>27816</v>
      </c>
      <c r="E570" s="7" t="s">
        <v>27815</v>
      </c>
      <c r="F570" s="7" t="s">
        <v>27814</v>
      </c>
      <c r="G570" s="6" t="s">
        <v>7024</v>
      </c>
    </row>
    <row r="571" spans="1:7" hidden="1">
      <c r="A571" s="5">
        <f t="shared" si="9"/>
        <v>569</v>
      </c>
      <c r="B571" s="4">
        <v>20187</v>
      </c>
      <c r="C571" s="3">
        <v>37272</v>
      </c>
      <c r="D571" s="2" t="s">
        <v>27813</v>
      </c>
      <c r="E571" s="2" t="s">
        <v>27812</v>
      </c>
      <c r="F571" s="2" t="s">
        <v>27811</v>
      </c>
      <c r="G571" s="1" t="s">
        <v>7598</v>
      </c>
    </row>
    <row r="572" spans="1:7" hidden="1">
      <c r="A572" s="5">
        <f t="shared" si="9"/>
        <v>570</v>
      </c>
      <c r="B572" s="9">
        <v>20193</v>
      </c>
      <c r="C572" s="8">
        <v>37720</v>
      </c>
      <c r="D572" s="7" t="s">
        <v>27810</v>
      </c>
      <c r="E572" s="7" t="s">
        <v>27809</v>
      </c>
      <c r="F572" s="7" t="s">
        <v>27808</v>
      </c>
      <c r="G572" s="6" t="s">
        <v>8601</v>
      </c>
    </row>
    <row r="573" spans="1:7" hidden="1">
      <c r="A573" s="5">
        <f t="shared" si="9"/>
        <v>571</v>
      </c>
      <c r="B573" s="4">
        <v>20209</v>
      </c>
      <c r="C573" s="3">
        <v>37272</v>
      </c>
      <c r="D573" s="2" t="s">
        <v>27807</v>
      </c>
      <c r="E573" s="2" t="s">
        <v>27806</v>
      </c>
      <c r="F573" s="2" t="s">
        <v>27805</v>
      </c>
      <c r="G573" s="1" t="s">
        <v>7716</v>
      </c>
    </row>
    <row r="574" spans="1:7" hidden="1">
      <c r="A574" s="5">
        <f t="shared" si="9"/>
        <v>572</v>
      </c>
      <c r="B574" s="9">
        <v>20213</v>
      </c>
      <c r="C574" s="8">
        <v>37720</v>
      </c>
      <c r="D574" s="7" t="s">
        <v>27804</v>
      </c>
      <c r="E574" s="7" t="s">
        <v>27803</v>
      </c>
      <c r="F574" s="7" t="s">
        <v>27802</v>
      </c>
      <c r="G574" s="6" t="s">
        <v>6392</v>
      </c>
    </row>
    <row r="575" spans="1:7" hidden="1">
      <c r="A575" s="5">
        <f t="shared" si="9"/>
        <v>573</v>
      </c>
      <c r="B575" s="4">
        <v>20237</v>
      </c>
      <c r="C575" s="3">
        <v>37720</v>
      </c>
      <c r="D575" s="2" t="s">
        <v>27801</v>
      </c>
      <c r="E575" s="2" t="s">
        <v>27800</v>
      </c>
      <c r="F575" s="2" t="s">
        <v>27799</v>
      </c>
      <c r="G575" s="1" t="s">
        <v>5917</v>
      </c>
    </row>
    <row r="576" spans="1:7" hidden="1">
      <c r="A576" s="5">
        <f t="shared" si="9"/>
        <v>574</v>
      </c>
      <c r="B576" s="9">
        <v>20245</v>
      </c>
      <c r="C576" s="8">
        <v>37272</v>
      </c>
      <c r="D576" s="7" t="s">
        <v>27798</v>
      </c>
      <c r="E576" s="7" t="s">
        <v>27797</v>
      </c>
      <c r="F576" s="7" t="s">
        <v>27796</v>
      </c>
      <c r="G576" s="6" t="s">
        <v>7692</v>
      </c>
    </row>
    <row r="577" spans="1:7" hidden="1">
      <c r="A577" s="5">
        <f t="shared" si="9"/>
        <v>575</v>
      </c>
      <c r="B577" s="4">
        <v>20285</v>
      </c>
      <c r="C577" s="3">
        <v>37722</v>
      </c>
      <c r="D577" s="2" t="s">
        <v>27795</v>
      </c>
      <c r="E577" s="2" t="s">
        <v>27794</v>
      </c>
      <c r="F577" s="2" t="s">
        <v>27793</v>
      </c>
      <c r="G577" s="1" t="s">
        <v>6782</v>
      </c>
    </row>
    <row r="578" spans="1:7" hidden="1">
      <c r="A578" s="5">
        <f t="shared" si="9"/>
        <v>576</v>
      </c>
      <c r="B578" s="4">
        <v>20321</v>
      </c>
      <c r="C578" s="3">
        <v>37272</v>
      </c>
      <c r="D578" s="2" t="s">
        <v>27792</v>
      </c>
      <c r="E578" s="2" t="s">
        <v>27791</v>
      </c>
      <c r="F578" s="2" t="s">
        <v>27790</v>
      </c>
      <c r="G578" s="1" t="s">
        <v>6567</v>
      </c>
    </row>
    <row r="579" spans="1:7" hidden="1">
      <c r="A579" s="5">
        <f t="shared" si="9"/>
        <v>577</v>
      </c>
      <c r="B579" s="9">
        <v>20343</v>
      </c>
      <c r="C579" s="8">
        <v>37741</v>
      </c>
      <c r="D579" s="7" t="s">
        <v>27789</v>
      </c>
      <c r="E579" s="7" t="s">
        <v>27788</v>
      </c>
      <c r="F579" s="7" t="s">
        <v>27787</v>
      </c>
      <c r="G579" s="6" t="s">
        <v>6778</v>
      </c>
    </row>
    <row r="580" spans="1:7" hidden="1">
      <c r="A580" s="5">
        <f t="shared" si="9"/>
        <v>578</v>
      </c>
      <c r="B580" s="4">
        <v>20378</v>
      </c>
      <c r="C580" s="3">
        <v>37272</v>
      </c>
      <c r="D580" s="2" t="s">
        <v>27786</v>
      </c>
      <c r="E580" s="2" t="s">
        <v>27785</v>
      </c>
      <c r="F580" s="2" t="s">
        <v>27784</v>
      </c>
      <c r="G580" s="1" t="s">
        <v>7845</v>
      </c>
    </row>
    <row r="581" spans="1:7" hidden="1">
      <c r="A581" s="5">
        <f t="shared" ref="A581:A641" si="10">SUM(A580+1)</f>
        <v>579</v>
      </c>
      <c r="B581" s="9">
        <v>20407</v>
      </c>
      <c r="C581" s="8">
        <v>37755</v>
      </c>
      <c r="D581" s="7" t="s">
        <v>27783</v>
      </c>
      <c r="E581" s="7" t="s">
        <v>27782</v>
      </c>
      <c r="F581" s="7" t="s">
        <v>27781</v>
      </c>
      <c r="G581" s="6" t="s">
        <v>6601</v>
      </c>
    </row>
    <row r="582" spans="1:7" hidden="1">
      <c r="A582" s="5">
        <f>SUM(579+1)</f>
        <v>580</v>
      </c>
      <c r="B582" s="4">
        <v>20491</v>
      </c>
      <c r="C582" s="3">
        <v>36264</v>
      </c>
      <c r="D582" s="2" t="s">
        <v>27780</v>
      </c>
      <c r="E582" s="2" t="s">
        <v>27779</v>
      </c>
      <c r="F582" s="2" t="s">
        <v>27778</v>
      </c>
      <c r="G582" s="1" t="s">
        <v>27777</v>
      </c>
    </row>
    <row r="583" spans="1:7" hidden="1">
      <c r="A583" s="5">
        <f t="shared" si="10"/>
        <v>581</v>
      </c>
      <c r="B583" s="9">
        <v>20519</v>
      </c>
      <c r="C583" s="8">
        <v>36342</v>
      </c>
      <c r="D583" s="7" t="s">
        <v>27776</v>
      </c>
      <c r="E583" s="7" t="s">
        <v>27775</v>
      </c>
      <c r="F583" s="7" t="s">
        <v>27774</v>
      </c>
      <c r="G583" s="6" t="s">
        <v>27773</v>
      </c>
    </row>
    <row r="584" spans="1:7" hidden="1">
      <c r="A584" s="5">
        <f t="shared" si="10"/>
        <v>582</v>
      </c>
      <c r="B584" s="9">
        <v>20548</v>
      </c>
      <c r="C584" s="8">
        <v>36353</v>
      </c>
      <c r="D584" s="7" t="s">
        <v>27772</v>
      </c>
      <c r="E584" s="7" t="s">
        <v>27771</v>
      </c>
      <c r="F584" s="7" t="s">
        <v>27770</v>
      </c>
      <c r="G584" s="6" t="s">
        <v>27769</v>
      </c>
    </row>
    <row r="585" spans="1:7" hidden="1">
      <c r="A585" s="5">
        <f t="shared" si="10"/>
        <v>583</v>
      </c>
      <c r="B585" s="4">
        <v>20589</v>
      </c>
      <c r="C585" s="3">
        <v>36406</v>
      </c>
      <c r="D585" s="2" t="s">
        <v>27768</v>
      </c>
      <c r="E585" s="2" t="s">
        <v>27767</v>
      </c>
      <c r="F585" s="2" t="s">
        <v>25944</v>
      </c>
      <c r="G585" s="1" t="s">
        <v>27766</v>
      </c>
    </row>
    <row r="586" spans="1:7" hidden="1">
      <c r="A586" s="5">
        <f t="shared" si="10"/>
        <v>584</v>
      </c>
      <c r="B586" s="9">
        <v>20636</v>
      </c>
      <c r="C586" s="8">
        <v>36417</v>
      </c>
      <c r="D586" s="7" t="s">
        <v>27765</v>
      </c>
      <c r="E586" s="7" t="s">
        <v>27764</v>
      </c>
      <c r="F586" s="7" t="s">
        <v>27763</v>
      </c>
      <c r="G586" s="6" t="s">
        <v>27762</v>
      </c>
    </row>
    <row r="587" spans="1:7" hidden="1">
      <c r="A587" s="5">
        <f t="shared" si="10"/>
        <v>585</v>
      </c>
      <c r="B587" s="4">
        <v>20643</v>
      </c>
      <c r="C587" s="3">
        <v>37273</v>
      </c>
      <c r="D587" s="2" t="s">
        <v>27761</v>
      </c>
      <c r="E587" s="2" t="s">
        <v>27760</v>
      </c>
      <c r="F587" s="2" t="s">
        <v>27759</v>
      </c>
      <c r="G587" s="1" t="s">
        <v>8877</v>
      </c>
    </row>
    <row r="588" spans="1:7" hidden="1">
      <c r="A588" s="5">
        <f t="shared" si="10"/>
        <v>586</v>
      </c>
      <c r="B588" s="9">
        <v>20664</v>
      </c>
      <c r="C588" s="8">
        <v>36479</v>
      </c>
      <c r="D588" s="7" t="s">
        <v>27758</v>
      </c>
      <c r="E588" s="7" t="s">
        <v>27757</v>
      </c>
      <c r="F588" s="7" t="s">
        <v>27756</v>
      </c>
      <c r="G588" s="6" t="s">
        <v>27755</v>
      </c>
    </row>
    <row r="589" spans="1:7" hidden="1">
      <c r="A589" s="5">
        <f>SUM(586+1)</f>
        <v>587</v>
      </c>
      <c r="B589" s="9">
        <v>20691</v>
      </c>
      <c r="C589" s="8">
        <v>36490</v>
      </c>
      <c r="D589" s="7" t="s">
        <v>27754</v>
      </c>
      <c r="E589" s="7" t="s">
        <v>27753</v>
      </c>
      <c r="F589" s="7" t="s">
        <v>27752</v>
      </c>
      <c r="G589" s="6" t="s">
        <v>27751</v>
      </c>
    </row>
    <row r="590" spans="1:7" hidden="1">
      <c r="A590" s="5">
        <f t="shared" si="10"/>
        <v>588</v>
      </c>
      <c r="B590" s="4">
        <v>20704</v>
      </c>
      <c r="C590" s="3">
        <v>37279</v>
      </c>
      <c r="D590" s="2" t="s">
        <v>27750</v>
      </c>
      <c r="E590" s="2" t="s">
        <v>27749</v>
      </c>
      <c r="F590" s="2" t="s">
        <v>27748</v>
      </c>
      <c r="G590" s="1" t="s">
        <v>6718</v>
      </c>
    </row>
    <row r="591" spans="1:7" hidden="1">
      <c r="A591" s="5">
        <f t="shared" si="10"/>
        <v>589</v>
      </c>
      <c r="B591" s="9">
        <v>20723</v>
      </c>
      <c r="C591" s="8">
        <v>37692</v>
      </c>
      <c r="D591" s="7" t="s">
        <v>27747</v>
      </c>
      <c r="E591" s="7" t="s">
        <v>27746</v>
      </c>
      <c r="F591" s="7" t="s">
        <v>27745</v>
      </c>
      <c r="G591" s="6" t="s">
        <v>5997</v>
      </c>
    </row>
    <row r="592" spans="1:7" hidden="1">
      <c r="A592" s="5">
        <f t="shared" si="10"/>
        <v>590</v>
      </c>
      <c r="B592" s="4">
        <v>20860</v>
      </c>
      <c r="C592" s="3">
        <v>37284</v>
      </c>
      <c r="D592" s="2" t="s">
        <v>27744</v>
      </c>
      <c r="E592" s="2" t="s">
        <v>27607</v>
      </c>
      <c r="F592" s="2" t="s">
        <v>27743</v>
      </c>
      <c r="G592" s="1" t="s">
        <v>6702</v>
      </c>
    </row>
    <row r="593" spans="1:7" hidden="1">
      <c r="A593" s="5">
        <f t="shared" si="10"/>
        <v>591</v>
      </c>
      <c r="B593" s="9">
        <v>21160</v>
      </c>
      <c r="C593" s="8">
        <v>37925</v>
      </c>
      <c r="D593" s="7" t="s">
        <v>27742</v>
      </c>
      <c r="E593" s="7" t="s">
        <v>27741</v>
      </c>
      <c r="F593" s="7" t="s">
        <v>27740</v>
      </c>
      <c r="G593" s="6" t="s">
        <v>6433</v>
      </c>
    </row>
    <row r="594" spans="1:7" hidden="1">
      <c r="A594" s="5">
        <f t="shared" si="10"/>
        <v>592</v>
      </c>
      <c r="B594" s="4">
        <v>21360</v>
      </c>
      <c r="C594" s="3">
        <v>37293</v>
      </c>
      <c r="D594" s="2" t="s">
        <v>27739</v>
      </c>
      <c r="E594" s="2" t="s">
        <v>27738</v>
      </c>
      <c r="F594" s="2" t="s">
        <v>27737</v>
      </c>
      <c r="G594" s="1" t="s">
        <v>7017</v>
      </c>
    </row>
    <row r="595" spans="1:7" hidden="1">
      <c r="A595" s="5">
        <f t="shared" si="10"/>
        <v>593</v>
      </c>
      <c r="B595" s="9">
        <v>21491</v>
      </c>
      <c r="C595" s="8">
        <v>37313</v>
      </c>
      <c r="D595" s="7" t="s">
        <v>27736</v>
      </c>
      <c r="E595" s="7" t="s">
        <v>27735</v>
      </c>
      <c r="F595" s="7" t="s">
        <v>27734</v>
      </c>
      <c r="G595" s="6" t="s">
        <v>6528</v>
      </c>
    </row>
    <row r="596" spans="1:7" hidden="1">
      <c r="A596" s="5">
        <f t="shared" si="10"/>
        <v>594</v>
      </c>
      <c r="B596" s="4">
        <v>21503</v>
      </c>
      <c r="C596" s="3">
        <v>37705</v>
      </c>
      <c r="D596" s="2" t="s">
        <v>27733</v>
      </c>
      <c r="E596" s="2" t="s">
        <v>27732</v>
      </c>
      <c r="F596" s="2" t="s">
        <v>27731</v>
      </c>
      <c r="G596" s="1" t="s">
        <v>5992</v>
      </c>
    </row>
    <row r="597" spans="1:7" hidden="1">
      <c r="A597" s="5">
        <f t="shared" si="10"/>
        <v>595</v>
      </c>
      <c r="B597" s="9">
        <v>21522</v>
      </c>
      <c r="C597" s="8">
        <v>37543</v>
      </c>
      <c r="D597" s="7" t="s">
        <v>27730</v>
      </c>
      <c r="E597" s="7" t="s">
        <v>27729</v>
      </c>
      <c r="F597" s="7" t="s">
        <v>27728</v>
      </c>
      <c r="G597" s="6" t="s">
        <v>6055</v>
      </c>
    </row>
    <row r="598" spans="1:7" hidden="1">
      <c r="A598" s="5">
        <f t="shared" si="10"/>
        <v>596</v>
      </c>
      <c r="B598" s="4">
        <v>21530</v>
      </c>
      <c r="C598" s="3">
        <v>37705</v>
      </c>
      <c r="D598" s="2" t="s">
        <v>27727</v>
      </c>
      <c r="E598" s="2" t="s">
        <v>27726</v>
      </c>
      <c r="F598" s="2" t="s">
        <v>27725</v>
      </c>
      <c r="G598" s="1" t="s">
        <v>8576</v>
      </c>
    </row>
    <row r="599" spans="1:7" hidden="1">
      <c r="A599" s="5">
        <f t="shared" si="10"/>
        <v>597</v>
      </c>
      <c r="B599" s="9">
        <v>21553</v>
      </c>
      <c r="C599" s="8">
        <v>37594</v>
      </c>
      <c r="D599" s="7" t="s">
        <v>27724</v>
      </c>
      <c r="E599" s="7" t="s">
        <v>27723</v>
      </c>
      <c r="F599" s="7" t="s">
        <v>27722</v>
      </c>
      <c r="G599" s="6" t="s">
        <v>7300</v>
      </c>
    </row>
    <row r="600" spans="1:7" hidden="1">
      <c r="A600" s="5">
        <f t="shared" si="10"/>
        <v>598</v>
      </c>
      <c r="B600" s="4">
        <v>21561</v>
      </c>
      <c r="C600" s="3">
        <v>37706</v>
      </c>
      <c r="D600" s="2" t="s">
        <v>27721</v>
      </c>
      <c r="E600" s="2" t="s">
        <v>27720</v>
      </c>
      <c r="F600" s="2" t="s">
        <v>27719</v>
      </c>
      <c r="G600" s="1" t="s">
        <v>6045</v>
      </c>
    </row>
    <row r="601" spans="1:7" hidden="1">
      <c r="A601" s="5">
        <f t="shared" si="10"/>
        <v>599</v>
      </c>
      <c r="B601" s="9">
        <v>21596</v>
      </c>
      <c r="C601" s="8">
        <v>37711</v>
      </c>
      <c r="D601" s="7" t="s">
        <v>27718</v>
      </c>
      <c r="E601" s="7" t="s">
        <v>27717</v>
      </c>
      <c r="F601" s="7" t="s">
        <v>27716</v>
      </c>
      <c r="G601" s="6" t="s">
        <v>7013</v>
      </c>
    </row>
    <row r="602" spans="1:7" hidden="1">
      <c r="A602" s="5">
        <f t="shared" si="10"/>
        <v>600</v>
      </c>
      <c r="B602" s="4">
        <v>21630</v>
      </c>
      <c r="C602" s="3">
        <v>37718</v>
      </c>
      <c r="D602" s="2" t="s">
        <v>27715</v>
      </c>
      <c r="E602" s="2" t="s">
        <v>27714</v>
      </c>
      <c r="F602" s="2" t="s">
        <v>27713</v>
      </c>
      <c r="G602" s="1" t="s">
        <v>6503</v>
      </c>
    </row>
    <row r="603" spans="1:7" hidden="1">
      <c r="A603" s="5">
        <f t="shared" si="10"/>
        <v>601</v>
      </c>
      <c r="B603" s="4">
        <v>21909</v>
      </c>
      <c r="C603" s="3">
        <v>38639</v>
      </c>
      <c r="D603" s="2" t="s">
        <v>27712</v>
      </c>
      <c r="E603" s="2" t="s">
        <v>27711</v>
      </c>
      <c r="F603" s="2" t="s">
        <v>27710</v>
      </c>
      <c r="G603" s="1"/>
    </row>
    <row r="604" spans="1:7" hidden="1">
      <c r="A604" s="5">
        <f t="shared" si="10"/>
        <v>602</v>
      </c>
      <c r="B604" s="9">
        <v>21916</v>
      </c>
      <c r="C604" s="8">
        <v>38639</v>
      </c>
      <c r="D604" s="7" t="s">
        <v>27709</v>
      </c>
      <c r="E604" s="7" t="s">
        <v>27708</v>
      </c>
      <c r="F604" s="7" t="s">
        <v>27707</v>
      </c>
      <c r="G604" s="6"/>
    </row>
    <row r="605" spans="1:7" hidden="1">
      <c r="A605" s="5">
        <f t="shared" si="10"/>
        <v>603</v>
      </c>
      <c r="B605" s="4">
        <v>21932</v>
      </c>
      <c r="C605" s="3">
        <v>38643</v>
      </c>
      <c r="D605" s="2" t="s">
        <v>27706</v>
      </c>
      <c r="E605" s="2" t="s">
        <v>27705</v>
      </c>
      <c r="F605" s="2" t="s">
        <v>27704</v>
      </c>
      <c r="G605" s="1"/>
    </row>
    <row r="606" spans="1:7" hidden="1">
      <c r="A606" s="5">
        <f t="shared" si="10"/>
        <v>604</v>
      </c>
      <c r="B606" s="9">
        <v>21940</v>
      </c>
      <c r="C606" s="8">
        <v>38643</v>
      </c>
      <c r="D606" s="7" t="s">
        <v>27703</v>
      </c>
      <c r="E606" s="7" t="s">
        <v>27702</v>
      </c>
      <c r="F606" s="7" t="s">
        <v>27701</v>
      </c>
      <c r="G606" s="6"/>
    </row>
    <row r="607" spans="1:7" hidden="1">
      <c r="A607" s="5">
        <f t="shared" si="10"/>
        <v>605</v>
      </c>
      <c r="B607" s="4">
        <v>21947</v>
      </c>
      <c r="C607" s="3">
        <v>38656</v>
      </c>
      <c r="D607" s="2" t="s">
        <v>27700</v>
      </c>
      <c r="E607" s="2" t="s">
        <v>27699</v>
      </c>
      <c r="F607" s="2" t="s">
        <v>27698</v>
      </c>
      <c r="G607" s="1"/>
    </row>
    <row r="608" spans="1:7" hidden="1">
      <c r="A608" s="5">
        <f t="shared" si="10"/>
        <v>606</v>
      </c>
      <c r="B608" s="9">
        <v>21948</v>
      </c>
      <c r="C608" s="8">
        <v>38656</v>
      </c>
      <c r="D608" s="7" t="s">
        <v>27697</v>
      </c>
      <c r="E608" s="7" t="s">
        <v>27696</v>
      </c>
      <c r="F608" s="7" t="s">
        <v>27695</v>
      </c>
      <c r="G608" s="6"/>
    </row>
    <row r="609" spans="1:7" hidden="1">
      <c r="A609" s="5">
        <f t="shared" si="10"/>
        <v>607</v>
      </c>
      <c r="B609" s="4">
        <v>21950</v>
      </c>
      <c r="C609" s="3">
        <v>38657</v>
      </c>
      <c r="D609" s="2" t="s">
        <v>27694</v>
      </c>
      <c r="E609" s="2" t="s">
        <v>27693</v>
      </c>
      <c r="F609" s="2" t="s">
        <v>27692</v>
      </c>
      <c r="G609" s="1"/>
    </row>
    <row r="610" spans="1:7" hidden="1">
      <c r="A610" s="5">
        <f t="shared" si="10"/>
        <v>608</v>
      </c>
      <c r="B610" s="9">
        <v>21951</v>
      </c>
      <c r="C610" s="8">
        <v>38636</v>
      </c>
      <c r="D610" s="7" t="s">
        <v>27691</v>
      </c>
      <c r="E610" s="7" t="s">
        <v>27690</v>
      </c>
      <c r="F610" s="7" t="s">
        <v>27689</v>
      </c>
      <c r="G610" s="6"/>
    </row>
    <row r="611" spans="1:7" hidden="1">
      <c r="A611" s="5">
        <f t="shared" si="10"/>
        <v>609</v>
      </c>
      <c r="B611" s="4">
        <v>21974</v>
      </c>
      <c r="C611" s="3">
        <v>38645</v>
      </c>
      <c r="D611" s="2" t="s">
        <v>27688</v>
      </c>
      <c r="E611" s="2" t="s">
        <v>27687</v>
      </c>
      <c r="F611" s="2" t="s">
        <v>27686</v>
      </c>
      <c r="G611" s="1"/>
    </row>
    <row r="612" spans="1:7" hidden="1">
      <c r="A612" s="5">
        <f t="shared" si="10"/>
        <v>610</v>
      </c>
      <c r="B612" s="9">
        <v>21984</v>
      </c>
      <c r="C612" s="8">
        <v>38650</v>
      </c>
      <c r="D612" s="7" t="s">
        <v>27685</v>
      </c>
      <c r="E612" s="7" t="s">
        <v>27684</v>
      </c>
      <c r="F612" s="7" t="s">
        <v>27683</v>
      </c>
      <c r="G612" s="6"/>
    </row>
    <row r="613" spans="1:7" hidden="1">
      <c r="A613" s="5">
        <f t="shared" si="10"/>
        <v>611</v>
      </c>
      <c r="B613" s="4">
        <v>21992</v>
      </c>
      <c r="C613" s="3">
        <v>38650</v>
      </c>
      <c r="D613" s="2" t="s">
        <v>27682</v>
      </c>
      <c r="E613" s="2" t="s">
        <v>27681</v>
      </c>
      <c r="F613" s="2" t="s">
        <v>27680</v>
      </c>
      <c r="G613" s="1"/>
    </row>
    <row r="614" spans="1:7" hidden="1">
      <c r="A614" s="5">
        <f t="shared" si="10"/>
        <v>612</v>
      </c>
      <c r="B614" s="9">
        <v>21996</v>
      </c>
      <c r="C614" s="8">
        <v>38670</v>
      </c>
      <c r="D614" s="7" t="s">
        <v>27679</v>
      </c>
      <c r="E614" s="7" t="s">
        <v>27678</v>
      </c>
      <c r="F614" s="7" t="s">
        <v>27677</v>
      </c>
      <c r="G614" s="6" t="s">
        <v>27676</v>
      </c>
    </row>
    <row r="615" spans="1:7" hidden="1">
      <c r="A615" s="5">
        <f t="shared" si="10"/>
        <v>613</v>
      </c>
      <c r="B615" s="4">
        <v>22000</v>
      </c>
      <c r="C615" s="3">
        <v>38652</v>
      </c>
      <c r="D615" s="2" t="s">
        <v>27675</v>
      </c>
      <c r="E615" s="2" t="s">
        <v>27674</v>
      </c>
      <c r="F615" s="2" t="s">
        <v>27673</v>
      </c>
      <c r="G615" s="1"/>
    </row>
    <row r="616" spans="1:7" hidden="1">
      <c r="A616" s="5">
        <f t="shared" si="10"/>
        <v>614</v>
      </c>
      <c r="B616" s="9">
        <v>22003</v>
      </c>
      <c r="C616" s="8">
        <v>38671</v>
      </c>
      <c r="D616" s="7" t="s">
        <v>27672</v>
      </c>
      <c r="E616" s="7" t="s">
        <v>27671</v>
      </c>
      <c r="F616" s="7" t="s">
        <v>27670</v>
      </c>
      <c r="G616" s="6" t="s">
        <v>27669</v>
      </c>
    </row>
    <row r="617" spans="1:7" hidden="1">
      <c r="A617" s="5">
        <f t="shared" si="10"/>
        <v>615</v>
      </c>
      <c r="B617" s="4">
        <v>22009</v>
      </c>
      <c r="C617" s="3">
        <v>38671</v>
      </c>
      <c r="D617" s="2" t="s">
        <v>27668</v>
      </c>
      <c r="E617" s="2" t="s">
        <v>27667</v>
      </c>
      <c r="F617" s="2" t="s">
        <v>27666</v>
      </c>
      <c r="G617" s="1" t="s">
        <v>27665</v>
      </c>
    </row>
    <row r="618" spans="1:7" hidden="1">
      <c r="A618" s="5">
        <f t="shared" si="10"/>
        <v>616</v>
      </c>
      <c r="B618" s="9">
        <v>22017</v>
      </c>
      <c r="C618" s="8">
        <v>38652</v>
      </c>
      <c r="D618" s="7" t="s">
        <v>27664</v>
      </c>
      <c r="E618" s="7" t="s">
        <v>27663</v>
      </c>
      <c r="F618" s="7" t="s">
        <v>27662</v>
      </c>
      <c r="G618" s="6"/>
    </row>
    <row r="619" spans="1:7" hidden="1">
      <c r="A619" s="5">
        <f t="shared" si="10"/>
        <v>617</v>
      </c>
      <c r="B619" s="4">
        <v>22021</v>
      </c>
      <c r="C619" s="3">
        <v>38671</v>
      </c>
      <c r="D619" s="2" t="s">
        <v>27661</v>
      </c>
      <c r="E619" s="2" t="s">
        <v>27660</v>
      </c>
      <c r="F619" s="2" t="s">
        <v>27659</v>
      </c>
      <c r="G619" s="1" t="s">
        <v>27658</v>
      </c>
    </row>
    <row r="620" spans="1:7" hidden="1">
      <c r="A620" s="5">
        <f t="shared" si="10"/>
        <v>618</v>
      </c>
      <c r="B620" s="9">
        <v>22034</v>
      </c>
      <c r="C620" s="8">
        <v>38671</v>
      </c>
      <c r="D620" s="7" t="s">
        <v>27657</v>
      </c>
      <c r="E620" s="7" t="s">
        <v>27656</v>
      </c>
      <c r="F620" s="7" t="s">
        <v>27655</v>
      </c>
      <c r="G620" s="6" t="s">
        <v>27654</v>
      </c>
    </row>
    <row r="621" spans="1:7" hidden="1">
      <c r="A621" s="5">
        <f t="shared" si="10"/>
        <v>619</v>
      </c>
      <c r="B621" s="4">
        <v>22043</v>
      </c>
      <c r="C621" s="3">
        <v>38457</v>
      </c>
      <c r="D621" s="2" t="s">
        <v>27653</v>
      </c>
      <c r="E621" s="2" t="s">
        <v>26359</v>
      </c>
      <c r="F621" s="2" t="s">
        <v>27652</v>
      </c>
      <c r="G621" s="1" t="s">
        <v>2358</v>
      </c>
    </row>
    <row r="622" spans="1:7" hidden="1">
      <c r="A622" s="5">
        <f t="shared" si="10"/>
        <v>620</v>
      </c>
      <c r="B622" s="9">
        <v>22054</v>
      </c>
      <c r="C622" s="8">
        <v>38671</v>
      </c>
      <c r="D622" s="7" t="s">
        <v>27651</v>
      </c>
      <c r="E622" s="7" t="s">
        <v>27650</v>
      </c>
      <c r="F622" s="7" t="s">
        <v>27649</v>
      </c>
      <c r="G622" s="6" t="s">
        <v>27648</v>
      </c>
    </row>
    <row r="623" spans="1:7" hidden="1">
      <c r="A623" s="5">
        <f>SUM(620+1)</f>
        <v>621</v>
      </c>
      <c r="B623" s="4">
        <v>22077</v>
      </c>
      <c r="C623" s="3">
        <v>38671</v>
      </c>
      <c r="D623" s="2" t="s">
        <v>27647</v>
      </c>
      <c r="E623" s="2" t="s">
        <v>27646</v>
      </c>
      <c r="F623" s="2" t="s">
        <v>27645</v>
      </c>
      <c r="G623" s="1" t="s">
        <v>27644</v>
      </c>
    </row>
    <row r="624" spans="1:7" hidden="1">
      <c r="A624" s="5">
        <f t="shared" si="10"/>
        <v>622</v>
      </c>
      <c r="B624" s="9">
        <v>22095</v>
      </c>
      <c r="C624" s="8">
        <v>38671</v>
      </c>
      <c r="D624" s="7" t="s">
        <v>27643</v>
      </c>
      <c r="E624" s="7" t="s">
        <v>27642</v>
      </c>
      <c r="F624" s="7" t="s">
        <v>27641</v>
      </c>
      <c r="G624" s="6" t="s">
        <v>27640</v>
      </c>
    </row>
    <row r="625" spans="1:7" hidden="1">
      <c r="A625" s="5">
        <f t="shared" si="10"/>
        <v>623</v>
      </c>
      <c r="B625" s="4">
        <v>22109</v>
      </c>
      <c r="C625" s="3">
        <v>38671</v>
      </c>
      <c r="D625" s="2" t="s">
        <v>27639</v>
      </c>
      <c r="E625" s="2" t="s">
        <v>27638</v>
      </c>
      <c r="F625" s="2" t="s">
        <v>27637</v>
      </c>
      <c r="G625" s="1" t="s">
        <v>24060</v>
      </c>
    </row>
    <row r="626" spans="1:7" hidden="1">
      <c r="A626" s="5">
        <f t="shared" si="10"/>
        <v>624</v>
      </c>
      <c r="B626" s="9">
        <v>22128</v>
      </c>
      <c r="C626" s="8">
        <v>38671</v>
      </c>
      <c r="D626" s="7" t="s">
        <v>27636</v>
      </c>
      <c r="E626" s="7" t="s">
        <v>27635</v>
      </c>
      <c r="F626" s="7" t="s">
        <v>27634</v>
      </c>
      <c r="G626" s="6" t="s">
        <v>27633</v>
      </c>
    </row>
    <row r="627" spans="1:7" hidden="1">
      <c r="A627" s="5">
        <f t="shared" si="10"/>
        <v>625</v>
      </c>
      <c r="B627" s="4">
        <v>22151</v>
      </c>
      <c r="C627" s="3">
        <v>37200</v>
      </c>
      <c r="D627" s="2" t="s">
        <v>27632</v>
      </c>
      <c r="E627" s="2" t="s">
        <v>27631</v>
      </c>
      <c r="F627" s="2" t="s">
        <v>27630</v>
      </c>
      <c r="G627" s="1" t="s">
        <v>7267</v>
      </c>
    </row>
    <row r="628" spans="1:7" hidden="1">
      <c r="A628" s="5">
        <f t="shared" si="10"/>
        <v>626</v>
      </c>
      <c r="B628" s="9">
        <v>22171</v>
      </c>
      <c r="C628" s="8">
        <v>37200</v>
      </c>
      <c r="D628" s="7" t="s">
        <v>27629</v>
      </c>
      <c r="E628" s="7" t="s">
        <v>27628</v>
      </c>
      <c r="F628" s="7" t="s">
        <v>27627</v>
      </c>
      <c r="G628" s="6" t="s">
        <v>7738</v>
      </c>
    </row>
    <row r="629" spans="1:7" hidden="1">
      <c r="A629" s="5">
        <f t="shared" si="10"/>
        <v>627</v>
      </c>
      <c r="B629" s="4">
        <v>22189</v>
      </c>
      <c r="C629" s="3">
        <v>38652</v>
      </c>
      <c r="D629" s="2" t="s">
        <v>27626</v>
      </c>
      <c r="E629" s="2" t="s">
        <v>27625</v>
      </c>
      <c r="F629" s="2" t="s">
        <v>27624</v>
      </c>
      <c r="G629" s="1"/>
    </row>
    <row r="630" spans="1:7" hidden="1">
      <c r="A630" s="5">
        <f t="shared" si="10"/>
        <v>628</v>
      </c>
      <c r="B630" s="9">
        <v>22200</v>
      </c>
      <c r="C630" s="8">
        <v>37200</v>
      </c>
      <c r="D630" s="7" t="s">
        <v>27623</v>
      </c>
      <c r="E630" s="7" t="s">
        <v>27622</v>
      </c>
      <c r="F630" s="7" t="s">
        <v>27621</v>
      </c>
      <c r="G630" s="6" t="s">
        <v>6681</v>
      </c>
    </row>
    <row r="631" spans="1:7" hidden="1">
      <c r="A631" s="5">
        <f t="shared" si="10"/>
        <v>629</v>
      </c>
      <c r="B631" s="4">
        <v>22218</v>
      </c>
      <c r="C631" s="3">
        <v>38653</v>
      </c>
      <c r="D631" s="2" t="s">
        <v>27620</v>
      </c>
      <c r="E631" s="2" t="s">
        <v>27619</v>
      </c>
      <c r="F631" s="2" t="s">
        <v>27618</v>
      </c>
      <c r="G631" s="1"/>
    </row>
    <row r="632" spans="1:7" hidden="1">
      <c r="A632" s="5">
        <f t="shared" si="10"/>
        <v>630</v>
      </c>
      <c r="B632" s="9">
        <v>22220</v>
      </c>
      <c r="C632" s="8">
        <v>37200</v>
      </c>
      <c r="D632" s="7" t="s">
        <v>27617</v>
      </c>
      <c r="E632" s="7" t="s">
        <v>27616</v>
      </c>
      <c r="F632" s="7" t="s">
        <v>27615</v>
      </c>
      <c r="G632" s="6" t="s">
        <v>6669</v>
      </c>
    </row>
    <row r="633" spans="1:7" hidden="1">
      <c r="A633" s="5">
        <f t="shared" si="10"/>
        <v>631</v>
      </c>
      <c r="B633" s="4">
        <v>22254</v>
      </c>
      <c r="C633" s="3">
        <v>38653</v>
      </c>
      <c r="D633" s="2" t="s">
        <v>27614</v>
      </c>
      <c r="E633" s="2" t="s">
        <v>27613</v>
      </c>
      <c r="F633" s="2" t="s">
        <v>27612</v>
      </c>
      <c r="G633" s="1"/>
    </row>
    <row r="634" spans="1:7" hidden="1">
      <c r="A634" s="5">
        <f t="shared" si="10"/>
        <v>632</v>
      </c>
      <c r="B634" s="9">
        <v>22275</v>
      </c>
      <c r="C634" s="8">
        <v>38653</v>
      </c>
      <c r="D634" s="7" t="s">
        <v>27611</v>
      </c>
      <c r="E634" s="7" t="s">
        <v>27610</v>
      </c>
      <c r="F634" s="7" t="s">
        <v>27609</v>
      </c>
      <c r="G634" s="6"/>
    </row>
    <row r="635" spans="1:7" hidden="1">
      <c r="A635" s="5">
        <f t="shared" si="10"/>
        <v>633</v>
      </c>
      <c r="B635" s="4">
        <v>22279</v>
      </c>
      <c r="C635" s="3">
        <v>37246</v>
      </c>
      <c r="D635" s="2" t="s">
        <v>27608</v>
      </c>
      <c r="E635" s="2" t="s">
        <v>27607</v>
      </c>
      <c r="F635" s="2" t="s">
        <v>27606</v>
      </c>
      <c r="G635" s="1" t="s">
        <v>6504</v>
      </c>
    </row>
    <row r="636" spans="1:7" hidden="1">
      <c r="A636" s="5">
        <f t="shared" si="10"/>
        <v>634</v>
      </c>
      <c r="B636" s="9">
        <v>22305</v>
      </c>
      <c r="C636" s="8">
        <v>37249</v>
      </c>
      <c r="D636" s="7" t="s">
        <v>27605</v>
      </c>
      <c r="E636" s="7" t="s">
        <v>27604</v>
      </c>
      <c r="F636" s="7" t="s">
        <v>27603</v>
      </c>
      <c r="G636" s="6" t="s">
        <v>5913</v>
      </c>
    </row>
    <row r="637" spans="1:7" hidden="1">
      <c r="A637" s="5">
        <f t="shared" si="10"/>
        <v>635</v>
      </c>
      <c r="B637" s="4">
        <v>22324</v>
      </c>
      <c r="C637" s="3">
        <v>38642</v>
      </c>
      <c r="D637" s="2" t="s">
        <v>27602</v>
      </c>
      <c r="E637" s="2" t="s">
        <v>27601</v>
      </c>
      <c r="F637" s="2" t="s">
        <v>27600</v>
      </c>
      <c r="G637" s="1"/>
    </row>
    <row r="638" spans="1:7" hidden="1">
      <c r="A638" s="5">
        <f t="shared" si="10"/>
        <v>636</v>
      </c>
      <c r="B638" s="9">
        <v>22331</v>
      </c>
      <c r="C638" s="8">
        <v>37264</v>
      </c>
      <c r="D638" s="7" t="s">
        <v>27599</v>
      </c>
      <c r="E638" s="7" t="s">
        <v>27598</v>
      </c>
      <c r="F638" s="7" t="s">
        <v>27597</v>
      </c>
      <c r="G638" s="6" t="s">
        <v>6798</v>
      </c>
    </row>
    <row r="639" spans="1:7" hidden="1">
      <c r="A639" s="5">
        <f t="shared" si="10"/>
        <v>637</v>
      </c>
      <c r="B639" s="4">
        <v>22366</v>
      </c>
      <c r="C639" s="3">
        <v>37264</v>
      </c>
      <c r="D639" s="2" t="s">
        <v>27596</v>
      </c>
      <c r="E639" s="2" t="s">
        <v>27595</v>
      </c>
      <c r="F639" s="2" t="s">
        <v>27594</v>
      </c>
      <c r="G639" s="1" t="s">
        <v>6097</v>
      </c>
    </row>
    <row r="640" spans="1:7" hidden="1">
      <c r="A640" s="5">
        <f t="shared" si="10"/>
        <v>638</v>
      </c>
      <c r="B640" s="9">
        <v>22388</v>
      </c>
      <c r="C640" s="8">
        <v>38629</v>
      </c>
      <c r="D640" s="7" t="s">
        <v>27593</v>
      </c>
      <c r="E640" s="7" t="s">
        <v>27592</v>
      </c>
      <c r="F640" s="7" t="s">
        <v>27591</v>
      </c>
      <c r="G640" s="6"/>
    </row>
    <row r="641" spans="1:7" hidden="1">
      <c r="A641" s="5">
        <f t="shared" si="10"/>
        <v>639</v>
      </c>
      <c r="B641" s="4">
        <v>22404</v>
      </c>
      <c r="C641" s="3">
        <v>37264</v>
      </c>
      <c r="D641" s="2" t="s">
        <v>27590</v>
      </c>
      <c r="E641" s="2" t="s">
        <v>27589</v>
      </c>
      <c r="F641" s="2" t="s">
        <v>27588</v>
      </c>
      <c r="G641" s="1" t="s">
        <v>6223</v>
      </c>
    </row>
    <row r="642" spans="1:7" hidden="1">
      <c r="A642" s="5">
        <f t="shared" ref="A642:A691" si="11">SUM(A641+1)</f>
        <v>640</v>
      </c>
      <c r="B642" s="9">
        <v>22417</v>
      </c>
      <c r="C642" s="8">
        <v>38716</v>
      </c>
      <c r="D642" s="7" t="s">
        <v>27587</v>
      </c>
      <c r="E642" s="7" t="s">
        <v>27586</v>
      </c>
      <c r="F642" s="7" t="s">
        <v>27585</v>
      </c>
      <c r="G642" s="6" t="s">
        <v>27584</v>
      </c>
    </row>
    <row r="643" spans="1:7" hidden="1">
      <c r="A643" s="5">
        <f t="shared" si="11"/>
        <v>641</v>
      </c>
      <c r="B643" s="4">
        <v>22435</v>
      </c>
      <c r="C643" s="3">
        <v>37264</v>
      </c>
      <c r="D643" s="2" t="s">
        <v>27583</v>
      </c>
      <c r="E643" s="2" t="s">
        <v>27582</v>
      </c>
      <c r="F643" s="2" t="s">
        <v>27581</v>
      </c>
      <c r="G643" s="1" t="s">
        <v>5910</v>
      </c>
    </row>
    <row r="644" spans="1:7" hidden="1">
      <c r="A644" s="5">
        <f t="shared" si="11"/>
        <v>642</v>
      </c>
      <c r="B644" s="9">
        <v>22440</v>
      </c>
      <c r="C644" s="8">
        <v>38716</v>
      </c>
      <c r="D644" s="7" t="s">
        <v>27580</v>
      </c>
      <c r="E644" s="7" t="s">
        <v>27579</v>
      </c>
      <c r="F644" s="7" t="s">
        <v>27578</v>
      </c>
      <c r="G644" s="6" t="s">
        <v>27577</v>
      </c>
    </row>
    <row r="645" spans="1:7" hidden="1">
      <c r="A645" s="5">
        <f t="shared" si="11"/>
        <v>643</v>
      </c>
      <c r="B645" s="4">
        <v>22454</v>
      </c>
      <c r="C645" s="3">
        <v>37264</v>
      </c>
      <c r="D645" s="2" t="s">
        <v>27576</v>
      </c>
      <c r="E645" s="2" t="s">
        <v>27575</v>
      </c>
      <c r="F645" s="2" t="s">
        <v>27574</v>
      </c>
      <c r="G645" s="1" t="s">
        <v>7274</v>
      </c>
    </row>
    <row r="646" spans="1:7" hidden="1">
      <c r="A646" s="5">
        <f t="shared" si="11"/>
        <v>644</v>
      </c>
      <c r="B646" s="9">
        <v>22457</v>
      </c>
      <c r="C646" s="8">
        <v>38716</v>
      </c>
      <c r="D646" s="7" t="s">
        <v>27573</v>
      </c>
      <c r="E646" s="7" t="s">
        <v>27572</v>
      </c>
      <c r="F646" s="7" t="s">
        <v>27571</v>
      </c>
      <c r="G646" s="6" t="s">
        <v>27570</v>
      </c>
    </row>
    <row r="647" spans="1:7" hidden="1">
      <c r="A647" s="5">
        <f t="shared" si="11"/>
        <v>645</v>
      </c>
      <c r="B647" s="4">
        <v>22476</v>
      </c>
      <c r="C647" s="3">
        <v>37264</v>
      </c>
      <c r="D647" s="2" t="s">
        <v>27569</v>
      </c>
      <c r="E647" s="2" t="s">
        <v>27568</v>
      </c>
      <c r="F647" s="2" t="s">
        <v>27567</v>
      </c>
      <c r="G647" s="1" t="s">
        <v>5998</v>
      </c>
    </row>
    <row r="648" spans="1:7" hidden="1">
      <c r="A648" s="5">
        <f t="shared" si="11"/>
        <v>646</v>
      </c>
      <c r="B648" s="9">
        <v>22496</v>
      </c>
      <c r="C648" s="8">
        <v>38716</v>
      </c>
      <c r="D648" s="7" t="s">
        <v>27566</v>
      </c>
      <c r="E648" s="7" t="s">
        <v>27565</v>
      </c>
      <c r="F648" s="7" t="s">
        <v>27564</v>
      </c>
      <c r="G648" s="6" t="s">
        <v>27563</v>
      </c>
    </row>
    <row r="649" spans="1:7" hidden="1">
      <c r="A649" s="5">
        <f t="shared" si="11"/>
        <v>647</v>
      </c>
      <c r="B649" s="4">
        <v>22520</v>
      </c>
      <c r="C649" s="3">
        <v>38716</v>
      </c>
      <c r="D649" s="2" t="s">
        <v>27562</v>
      </c>
      <c r="E649" s="2" t="s">
        <v>27561</v>
      </c>
      <c r="F649" s="2" t="s">
        <v>27560</v>
      </c>
      <c r="G649" s="1" t="s">
        <v>27559</v>
      </c>
    </row>
    <row r="650" spans="1:7" hidden="1">
      <c r="A650" s="5">
        <f t="shared" si="11"/>
        <v>648</v>
      </c>
      <c r="B650" s="9">
        <v>22538</v>
      </c>
      <c r="C650" s="8">
        <v>37649</v>
      </c>
      <c r="D650" s="7" t="s">
        <v>27558</v>
      </c>
      <c r="E650" s="7" t="s">
        <v>27557</v>
      </c>
      <c r="F650" s="7" t="s">
        <v>27556</v>
      </c>
      <c r="G650" s="6" t="s">
        <v>8570</v>
      </c>
    </row>
    <row r="651" spans="1:7" hidden="1">
      <c r="A651" s="5">
        <f t="shared" si="11"/>
        <v>649</v>
      </c>
      <c r="B651" s="4">
        <v>22554</v>
      </c>
      <c r="C651" s="3">
        <v>38716</v>
      </c>
      <c r="D651" s="2" t="s">
        <v>27555</v>
      </c>
      <c r="E651" s="2" t="s">
        <v>27554</v>
      </c>
      <c r="F651" s="2" t="s">
        <v>27553</v>
      </c>
      <c r="G651" s="1" t="s">
        <v>27552</v>
      </c>
    </row>
    <row r="652" spans="1:7" hidden="1">
      <c r="A652" s="5">
        <f t="shared" si="11"/>
        <v>650</v>
      </c>
      <c r="B652" s="9">
        <v>22571</v>
      </c>
      <c r="C652" s="8">
        <v>38716</v>
      </c>
      <c r="D652" s="7" t="s">
        <v>27551</v>
      </c>
      <c r="E652" s="7" t="s">
        <v>27550</v>
      </c>
      <c r="F652" s="7" t="s">
        <v>27549</v>
      </c>
      <c r="G652" s="6" t="s">
        <v>27548</v>
      </c>
    </row>
    <row r="653" spans="1:7" hidden="1">
      <c r="A653" s="5">
        <f t="shared" si="11"/>
        <v>651</v>
      </c>
      <c r="B653" s="4">
        <v>22584</v>
      </c>
      <c r="C653" s="3">
        <v>37673</v>
      </c>
      <c r="D653" s="2" t="s">
        <v>27547</v>
      </c>
      <c r="E653" s="2" t="s">
        <v>27546</v>
      </c>
      <c r="F653" s="2" t="s">
        <v>27545</v>
      </c>
      <c r="G653" s="1" t="s">
        <v>6175</v>
      </c>
    </row>
    <row r="654" spans="1:7" hidden="1">
      <c r="A654" s="5">
        <f t="shared" si="11"/>
        <v>652</v>
      </c>
      <c r="B654" s="4">
        <v>22622</v>
      </c>
      <c r="C654" s="3">
        <v>37687</v>
      </c>
      <c r="D654" s="2" t="s">
        <v>27544</v>
      </c>
      <c r="E654" s="2" t="s">
        <v>27543</v>
      </c>
      <c r="F654" s="2" t="s">
        <v>27542</v>
      </c>
      <c r="G654" s="1" t="s">
        <v>6157</v>
      </c>
    </row>
    <row r="655" spans="1:7" hidden="1">
      <c r="A655" s="5">
        <f t="shared" si="11"/>
        <v>653</v>
      </c>
      <c r="B655" s="9">
        <v>22646</v>
      </c>
      <c r="C655" s="8">
        <v>38716</v>
      </c>
      <c r="D655" s="7" t="s">
        <v>27541</v>
      </c>
      <c r="E655" s="7" t="s">
        <v>27540</v>
      </c>
      <c r="F655" s="7" t="s">
        <v>27539</v>
      </c>
      <c r="G655" s="6" t="s">
        <v>27538</v>
      </c>
    </row>
    <row r="656" spans="1:7" hidden="1">
      <c r="A656" s="5">
        <f t="shared" si="11"/>
        <v>654</v>
      </c>
      <c r="B656" s="4">
        <v>22653</v>
      </c>
      <c r="C656" s="3">
        <v>37691</v>
      </c>
      <c r="D656" s="2" t="s">
        <v>27537</v>
      </c>
      <c r="E656" s="2" t="s">
        <v>27536</v>
      </c>
      <c r="F656" s="2" t="s">
        <v>27535</v>
      </c>
      <c r="G656" s="1" t="s">
        <v>5015</v>
      </c>
    </row>
    <row r="657" spans="1:7" hidden="1">
      <c r="A657" s="5">
        <f t="shared" si="11"/>
        <v>655</v>
      </c>
      <c r="B657" s="9">
        <v>22741</v>
      </c>
      <c r="C657" s="8">
        <v>38716</v>
      </c>
      <c r="D657" s="7" t="s">
        <v>27534</v>
      </c>
      <c r="E657" s="7" t="s">
        <v>27533</v>
      </c>
      <c r="F657" s="7" t="s">
        <v>27532</v>
      </c>
      <c r="G657" s="6" t="s">
        <v>27531</v>
      </c>
    </row>
    <row r="658" spans="1:7" hidden="1">
      <c r="A658" s="5">
        <f t="shared" si="11"/>
        <v>656</v>
      </c>
      <c r="B658" s="4">
        <v>22781</v>
      </c>
      <c r="C658" s="3">
        <v>37691</v>
      </c>
      <c r="D658" s="2" t="s">
        <v>27530</v>
      </c>
      <c r="E658" s="2" t="s">
        <v>27529</v>
      </c>
      <c r="F658" s="2" t="s">
        <v>27528</v>
      </c>
      <c r="G658" s="1" t="s">
        <v>6512</v>
      </c>
    </row>
    <row r="659" spans="1:7" hidden="1">
      <c r="A659" s="5">
        <f t="shared" si="11"/>
        <v>657</v>
      </c>
      <c r="B659" s="9">
        <v>23080</v>
      </c>
      <c r="C659" s="8">
        <v>38674</v>
      </c>
      <c r="D659" s="7" t="s">
        <v>27527</v>
      </c>
      <c r="E659" s="7" t="s">
        <v>27526</v>
      </c>
      <c r="F659" s="7" t="s">
        <v>27525</v>
      </c>
      <c r="G659" s="6" t="s">
        <v>27524</v>
      </c>
    </row>
    <row r="660" spans="1:7" hidden="1">
      <c r="A660" s="5">
        <f>SUM(657+1)</f>
        <v>658</v>
      </c>
      <c r="B660" s="4">
        <v>23816</v>
      </c>
      <c r="C660" s="3">
        <v>38679</v>
      </c>
      <c r="D660" s="2" t="s">
        <v>27523</v>
      </c>
      <c r="E660" s="2" t="s">
        <v>27522</v>
      </c>
      <c r="F660" s="2" t="s">
        <v>27521</v>
      </c>
      <c r="G660" s="1" t="s">
        <v>27520</v>
      </c>
    </row>
    <row r="661" spans="1:7" hidden="1">
      <c r="A661" s="5">
        <f t="shared" si="11"/>
        <v>659</v>
      </c>
      <c r="B661" s="9">
        <v>23855</v>
      </c>
      <c r="C661" s="8">
        <v>38019</v>
      </c>
      <c r="D661" s="7" t="s">
        <v>27519</v>
      </c>
      <c r="E661" s="7" t="s">
        <v>27518</v>
      </c>
      <c r="F661" s="7" t="s">
        <v>27517</v>
      </c>
      <c r="G661" s="6" t="s">
        <v>6032</v>
      </c>
    </row>
    <row r="662" spans="1:7" hidden="1">
      <c r="A662" s="5">
        <f t="shared" si="11"/>
        <v>660</v>
      </c>
      <c r="B662" s="4">
        <v>23898</v>
      </c>
      <c r="C662" s="3">
        <v>37141</v>
      </c>
      <c r="D662" s="2" t="s">
        <v>27516</v>
      </c>
      <c r="E662" s="2" t="s">
        <v>27515</v>
      </c>
      <c r="F662" s="2" t="s">
        <v>27514</v>
      </c>
      <c r="G662" s="1" t="s">
        <v>6089</v>
      </c>
    </row>
    <row r="663" spans="1:7" hidden="1">
      <c r="A663" s="5">
        <f t="shared" si="11"/>
        <v>661</v>
      </c>
      <c r="B663" s="9">
        <v>23943</v>
      </c>
      <c r="C663" s="8">
        <v>37148</v>
      </c>
      <c r="D663" s="7" t="s">
        <v>27513</v>
      </c>
      <c r="E663" s="7" t="s">
        <v>27512</v>
      </c>
      <c r="F663" s="7" t="s">
        <v>27511</v>
      </c>
      <c r="G663" s="6" t="s">
        <v>6597</v>
      </c>
    </row>
    <row r="664" spans="1:7" hidden="1">
      <c r="A664" s="5">
        <f t="shared" si="11"/>
        <v>662</v>
      </c>
      <c r="B664" s="4">
        <v>24004</v>
      </c>
      <c r="C664" s="3">
        <v>37168</v>
      </c>
      <c r="D664" s="2" t="s">
        <v>27510</v>
      </c>
      <c r="E664" s="2" t="s">
        <v>27509</v>
      </c>
      <c r="F664" s="2" t="s">
        <v>27508</v>
      </c>
      <c r="G664" s="1" t="s">
        <v>6188</v>
      </c>
    </row>
    <row r="665" spans="1:7" hidden="1">
      <c r="A665" s="5">
        <f t="shared" si="11"/>
        <v>663</v>
      </c>
      <c r="B665" s="9">
        <v>24033</v>
      </c>
      <c r="C665" s="8">
        <v>37182</v>
      </c>
      <c r="D665" s="7" t="s">
        <v>27507</v>
      </c>
      <c r="E665" s="7" t="s">
        <v>27506</v>
      </c>
      <c r="F665" s="7" t="s">
        <v>27505</v>
      </c>
      <c r="G665" s="6" t="s">
        <v>6093</v>
      </c>
    </row>
    <row r="666" spans="1:7" hidden="1">
      <c r="A666" s="5">
        <f t="shared" si="11"/>
        <v>664</v>
      </c>
      <c r="B666" s="9">
        <v>24068</v>
      </c>
      <c r="C666" s="8">
        <v>38727</v>
      </c>
      <c r="D666" s="7" t="s">
        <v>27504</v>
      </c>
      <c r="E666" s="7" t="s">
        <v>27503</v>
      </c>
      <c r="F666" s="7" t="s">
        <v>27502</v>
      </c>
      <c r="G666" s="6" t="s">
        <v>27501</v>
      </c>
    </row>
    <row r="667" spans="1:7" hidden="1">
      <c r="A667" s="5">
        <f t="shared" si="11"/>
        <v>665</v>
      </c>
      <c r="B667" s="4">
        <v>24079</v>
      </c>
      <c r="C667" s="3">
        <v>38727</v>
      </c>
      <c r="D667" s="2" t="s">
        <v>27500</v>
      </c>
      <c r="E667" s="2" t="s">
        <v>27499</v>
      </c>
      <c r="F667" s="2" t="s">
        <v>27498</v>
      </c>
      <c r="G667" s="1" t="s">
        <v>27497</v>
      </c>
    </row>
    <row r="668" spans="1:7" hidden="1">
      <c r="A668" s="5">
        <f t="shared" si="11"/>
        <v>666</v>
      </c>
      <c r="B668" s="9">
        <v>24099</v>
      </c>
      <c r="C668" s="8">
        <v>38727</v>
      </c>
      <c r="D668" s="7" t="s">
        <v>27496</v>
      </c>
      <c r="E668" s="7" t="s">
        <v>27495</v>
      </c>
      <c r="F668" s="7" t="s">
        <v>27494</v>
      </c>
      <c r="G668" s="6" t="s">
        <v>27493</v>
      </c>
    </row>
    <row r="669" spans="1:7" hidden="1">
      <c r="A669" s="5">
        <f t="shared" si="11"/>
        <v>667</v>
      </c>
      <c r="B669" s="4">
        <v>24106</v>
      </c>
      <c r="C669" s="3">
        <v>38727</v>
      </c>
      <c r="D669" s="2" t="s">
        <v>27492</v>
      </c>
      <c r="E669" s="2" t="s">
        <v>27491</v>
      </c>
      <c r="F669" s="2" t="s">
        <v>27490</v>
      </c>
      <c r="G669" s="1" t="s">
        <v>27489</v>
      </c>
    </row>
    <row r="670" spans="1:7" hidden="1">
      <c r="A670" s="5">
        <f t="shared" si="11"/>
        <v>668</v>
      </c>
      <c r="B670" s="9">
        <v>24115</v>
      </c>
      <c r="C670" s="8">
        <v>38727</v>
      </c>
      <c r="D670" s="7" t="s">
        <v>27488</v>
      </c>
      <c r="E670" s="7" t="s">
        <v>27487</v>
      </c>
      <c r="F670" s="7" t="s">
        <v>27486</v>
      </c>
      <c r="G670" s="6" t="s">
        <v>27485</v>
      </c>
    </row>
    <row r="671" spans="1:7" hidden="1">
      <c r="A671" s="5">
        <f t="shared" si="11"/>
        <v>669</v>
      </c>
      <c r="B671" s="4">
        <v>24120</v>
      </c>
      <c r="C671" s="3">
        <v>38727</v>
      </c>
      <c r="D671" s="2" t="s">
        <v>27484</v>
      </c>
      <c r="E671" s="2" t="s">
        <v>27483</v>
      </c>
      <c r="F671" s="2" t="s">
        <v>27482</v>
      </c>
      <c r="G671" s="1" t="s">
        <v>27481</v>
      </c>
    </row>
    <row r="672" spans="1:7" hidden="1">
      <c r="A672" s="5">
        <f t="shared" si="11"/>
        <v>670</v>
      </c>
      <c r="B672" s="9">
        <v>24126</v>
      </c>
      <c r="C672" s="8">
        <v>38727</v>
      </c>
      <c r="D672" s="7" t="s">
        <v>27480</v>
      </c>
      <c r="E672" s="7" t="s">
        <v>27479</v>
      </c>
      <c r="F672" s="7" t="s">
        <v>27478</v>
      </c>
      <c r="G672" s="6" t="s">
        <v>27477</v>
      </c>
    </row>
    <row r="673" spans="1:7" hidden="1">
      <c r="A673" s="5">
        <f t="shared" si="11"/>
        <v>671</v>
      </c>
      <c r="B673" s="4">
        <v>24136</v>
      </c>
      <c r="C673" s="3">
        <v>38727</v>
      </c>
      <c r="D673" s="2" t="s">
        <v>27476</v>
      </c>
      <c r="E673" s="2" t="s">
        <v>27475</v>
      </c>
      <c r="F673" s="2" t="s">
        <v>27474</v>
      </c>
      <c r="G673" s="1" t="s">
        <v>27473</v>
      </c>
    </row>
    <row r="674" spans="1:7" hidden="1">
      <c r="A674" s="5">
        <f t="shared" si="11"/>
        <v>672</v>
      </c>
      <c r="B674" s="9">
        <v>24180</v>
      </c>
      <c r="C674" s="8">
        <v>38727</v>
      </c>
      <c r="D674" s="7" t="s">
        <v>27472</v>
      </c>
      <c r="E674" s="7" t="s">
        <v>27471</v>
      </c>
      <c r="F674" s="7" t="s">
        <v>27470</v>
      </c>
      <c r="G674" s="6" t="s">
        <v>27469</v>
      </c>
    </row>
    <row r="675" spans="1:7" hidden="1">
      <c r="A675" s="5">
        <f>SUM(672+1)</f>
        <v>673</v>
      </c>
      <c r="B675" s="4">
        <v>24240</v>
      </c>
      <c r="C675" s="3">
        <v>37200</v>
      </c>
      <c r="D675" s="2" t="s">
        <v>27468</v>
      </c>
      <c r="E675" s="2" t="s">
        <v>27467</v>
      </c>
      <c r="F675" s="2" t="s">
        <v>27466</v>
      </c>
      <c r="G675" s="1" t="s">
        <v>6469</v>
      </c>
    </row>
    <row r="676" spans="1:7" hidden="1">
      <c r="A676" s="5">
        <f t="shared" si="11"/>
        <v>674</v>
      </c>
      <c r="B676" s="9">
        <v>24314</v>
      </c>
      <c r="C676" s="8">
        <v>37200</v>
      </c>
      <c r="D676" s="7" t="s">
        <v>27465</v>
      </c>
      <c r="E676" s="7" t="s">
        <v>27464</v>
      </c>
      <c r="F676" s="7" t="s">
        <v>27463</v>
      </c>
      <c r="G676" s="6" t="s">
        <v>6078</v>
      </c>
    </row>
    <row r="677" spans="1:7" hidden="1">
      <c r="A677" s="5">
        <f>SUM(674+1)</f>
        <v>675</v>
      </c>
      <c r="B677" s="4">
        <v>24394</v>
      </c>
      <c r="C677" s="3">
        <v>37260</v>
      </c>
      <c r="D677" s="2" t="s">
        <v>27462</v>
      </c>
      <c r="E677" s="2" t="s">
        <v>27461</v>
      </c>
      <c r="F677" s="2" t="s">
        <v>27460</v>
      </c>
      <c r="G677" s="1" t="s">
        <v>6085</v>
      </c>
    </row>
    <row r="678" spans="1:7" hidden="1">
      <c r="A678" s="5">
        <f>SUM(675+1)</f>
        <v>676</v>
      </c>
      <c r="B678" s="9">
        <v>24427</v>
      </c>
      <c r="C678" s="8">
        <v>37264</v>
      </c>
      <c r="D678" s="7" t="s">
        <v>27459</v>
      </c>
      <c r="E678" s="7" t="s">
        <v>27458</v>
      </c>
      <c r="F678" s="7" t="s">
        <v>27457</v>
      </c>
      <c r="G678" s="6" t="s">
        <v>6101</v>
      </c>
    </row>
    <row r="679" spans="1:7" hidden="1">
      <c r="A679" s="5">
        <f>SUM(676+1)</f>
        <v>677</v>
      </c>
      <c r="B679" s="9">
        <v>24499</v>
      </c>
      <c r="C679" s="8">
        <v>37264</v>
      </c>
      <c r="D679" s="7" t="s">
        <v>27456</v>
      </c>
      <c r="E679" s="7" t="s">
        <v>27455</v>
      </c>
      <c r="F679" s="7" t="s">
        <v>27454</v>
      </c>
      <c r="G679" s="6" t="s">
        <v>6476</v>
      </c>
    </row>
    <row r="680" spans="1:7" hidden="1">
      <c r="A680" s="5">
        <f t="shared" si="11"/>
        <v>678</v>
      </c>
      <c r="B680" s="4">
        <v>24545</v>
      </c>
      <c r="C680" s="3">
        <v>37204</v>
      </c>
      <c r="D680" s="2" t="s">
        <v>27453</v>
      </c>
      <c r="E680" s="2" t="s">
        <v>27452</v>
      </c>
      <c r="F680" s="2" t="s">
        <v>27451</v>
      </c>
      <c r="G680" s="1" t="s">
        <v>5158</v>
      </c>
    </row>
    <row r="681" spans="1:7" hidden="1">
      <c r="A681" s="5">
        <f>SUM(678+1)</f>
        <v>679</v>
      </c>
      <c r="B681" s="9">
        <v>24667</v>
      </c>
      <c r="C681" s="8">
        <v>38414</v>
      </c>
      <c r="D681" s="7" t="s">
        <v>27450</v>
      </c>
      <c r="E681" s="7" t="s">
        <v>27449</v>
      </c>
      <c r="F681" s="7" t="s">
        <v>27448</v>
      </c>
      <c r="G681" s="6" t="s">
        <v>3178</v>
      </c>
    </row>
    <row r="682" spans="1:7" hidden="1">
      <c r="A682" s="5">
        <f>SUM(A681+1)</f>
        <v>680</v>
      </c>
      <c r="B682" s="4">
        <v>24682</v>
      </c>
      <c r="C682" s="3">
        <v>38716</v>
      </c>
      <c r="D682" s="2" t="s">
        <v>27447</v>
      </c>
      <c r="E682" s="2" t="s">
        <v>27446</v>
      </c>
      <c r="F682" s="2" t="s">
        <v>27445</v>
      </c>
      <c r="G682" s="1" t="s">
        <v>27444</v>
      </c>
    </row>
    <row r="683" spans="1:7" hidden="1">
      <c r="A683" s="5">
        <f>SUM(680+1)</f>
        <v>681</v>
      </c>
      <c r="B683" s="9">
        <v>24712</v>
      </c>
      <c r="C683" s="8">
        <v>38622</v>
      </c>
      <c r="D683" s="7" t="s">
        <v>27443</v>
      </c>
      <c r="E683" s="7" t="s">
        <v>27442</v>
      </c>
      <c r="F683" s="7" t="s">
        <v>27441</v>
      </c>
      <c r="G683" s="6"/>
    </row>
    <row r="684" spans="1:7" hidden="1">
      <c r="A684" s="5">
        <f t="shared" si="11"/>
        <v>682</v>
      </c>
      <c r="B684" s="4">
        <v>24736</v>
      </c>
      <c r="C684" s="3">
        <v>38622</v>
      </c>
      <c r="D684" s="2" t="s">
        <v>27440</v>
      </c>
      <c r="E684" s="2" t="s">
        <v>27439</v>
      </c>
      <c r="F684" s="2" t="s">
        <v>27438</v>
      </c>
      <c r="G684" s="1"/>
    </row>
    <row r="685" spans="1:7" hidden="1">
      <c r="A685" s="5">
        <f>SUM(682+1)</f>
        <v>683</v>
      </c>
      <c r="B685" s="9">
        <v>24753</v>
      </c>
      <c r="C685" s="8">
        <v>38622</v>
      </c>
      <c r="D685" s="7" t="s">
        <v>27437</v>
      </c>
      <c r="E685" s="7" t="s">
        <v>27436</v>
      </c>
      <c r="F685" s="7" t="s">
        <v>27435</v>
      </c>
      <c r="G685" s="6"/>
    </row>
    <row r="686" spans="1:7" hidden="1">
      <c r="A686" s="5">
        <f t="shared" si="11"/>
        <v>684</v>
      </c>
      <c r="B686" s="4">
        <v>24793</v>
      </c>
      <c r="C686" s="3">
        <v>38692</v>
      </c>
      <c r="D686" s="2" t="s">
        <v>27434</v>
      </c>
      <c r="E686" s="2" t="s">
        <v>27433</v>
      </c>
      <c r="F686" s="2" t="s">
        <v>27432</v>
      </c>
      <c r="G686" s="1" t="s">
        <v>27431</v>
      </c>
    </row>
    <row r="687" spans="1:7" hidden="1">
      <c r="A687" s="5">
        <f t="shared" si="11"/>
        <v>685</v>
      </c>
      <c r="B687" s="9">
        <v>24795</v>
      </c>
      <c r="C687" s="8">
        <v>39625</v>
      </c>
      <c r="D687" s="7" t="s">
        <v>27430</v>
      </c>
      <c r="E687" s="7" t="s">
        <v>27429</v>
      </c>
      <c r="F687" s="7" t="s">
        <v>27428</v>
      </c>
      <c r="G687" s="6" t="s">
        <v>27427</v>
      </c>
    </row>
    <row r="688" spans="1:7" hidden="1">
      <c r="A688" s="5">
        <f t="shared" si="11"/>
        <v>686</v>
      </c>
      <c r="B688" s="4">
        <v>24825</v>
      </c>
      <c r="C688" s="3">
        <v>38692</v>
      </c>
      <c r="D688" s="2" t="s">
        <v>27426</v>
      </c>
      <c r="E688" s="2" t="s">
        <v>27425</v>
      </c>
      <c r="F688" s="2" t="s">
        <v>27424</v>
      </c>
      <c r="G688" s="1" t="s">
        <v>27423</v>
      </c>
    </row>
    <row r="689" spans="1:7" hidden="1">
      <c r="A689" s="5">
        <f t="shared" si="11"/>
        <v>687</v>
      </c>
      <c r="B689" s="9">
        <v>24826</v>
      </c>
      <c r="C689" s="8">
        <v>38622</v>
      </c>
      <c r="D689" s="7" t="s">
        <v>27422</v>
      </c>
      <c r="E689" s="7" t="s">
        <v>27421</v>
      </c>
      <c r="F689" s="7" t="s">
        <v>27420</v>
      </c>
      <c r="G689" s="6"/>
    </row>
    <row r="690" spans="1:7" hidden="1">
      <c r="A690" s="5">
        <f t="shared" si="11"/>
        <v>688</v>
      </c>
      <c r="B690" s="4">
        <v>24847</v>
      </c>
      <c r="C690" s="3">
        <v>38622</v>
      </c>
      <c r="D690" s="2" t="s">
        <v>27419</v>
      </c>
      <c r="E690" s="2" t="s">
        <v>27418</v>
      </c>
      <c r="F690" s="2" t="s">
        <v>27417</v>
      </c>
      <c r="G690" s="1"/>
    </row>
    <row r="691" spans="1:7" hidden="1">
      <c r="A691" s="5">
        <f t="shared" si="11"/>
        <v>689</v>
      </c>
      <c r="B691" s="9">
        <v>24854</v>
      </c>
      <c r="C691" s="8">
        <v>38692</v>
      </c>
      <c r="D691" s="7" t="s">
        <v>27416</v>
      </c>
      <c r="E691" s="7" t="s">
        <v>27415</v>
      </c>
      <c r="F691" s="7" t="s">
        <v>27414</v>
      </c>
      <c r="G691" s="6" t="s">
        <v>27413</v>
      </c>
    </row>
    <row r="692" spans="1:7" hidden="1">
      <c r="A692" s="5">
        <f t="shared" ref="A692:A741" si="12">SUM(A691+1)</f>
        <v>690</v>
      </c>
      <c r="B692" s="4">
        <v>24872</v>
      </c>
      <c r="C692" s="3">
        <v>38622</v>
      </c>
      <c r="D692" s="2" t="s">
        <v>27412</v>
      </c>
      <c r="E692" s="2" t="s">
        <v>27411</v>
      </c>
      <c r="F692" s="2" t="s">
        <v>27410</v>
      </c>
      <c r="G692" s="1"/>
    </row>
    <row r="693" spans="1:7" hidden="1">
      <c r="A693" s="5">
        <f t="shared" si="12"/>
        <v>691</v>
      </c>
      <c r="B693" s="9">
        <v>24882</v>
      </c>
      <c r="C693" s="8">
        <v>38692</v>
      </c>
      <c r="D693" s="7" t="s">
        <v>27409</v>
      </c>
      <c r="E693" s="7" t="s">
        <v>27408</v>
      </c>
      <c r="F693" s="7" t="s">
        <v>27407</v>
      </c>
      <c r="G693" s="6" t="s">
        <v>27406</v>
      </c>
    </row>
    <row r="694" spans="1:7" hidden="1">
      <c r="A694" s="5">
        <f t="shared" si="12"/>
        <v>692</v>
      </c>
      <c r="B694" s="4">
        <v>24897</v>
      </c>
      <c r="C694" s="3">
        <v>38622</v>
      </c>
      <c r="D694" s="2" t="s">
        <v>27405</v>
      </c>
      <c r="E694" s="2" t="s">
        <v>27404</v>
      </c>
      <c r="F694" s="2" t="s">
        <v>27403</v>
      </c>
      <c r="G694" s="1"/>
    </row>
    <row r="695" spans="1:7" hidden="1">
      <c r="A695" s="5">
        <f>SUM(692+1)</f>
        <v>693</v>
      </c>
      <c r="B695" s="4">
        <v>24919</v>
      </c>
      <c r="C695" s="3">
        <v>38622</v>
      </c>
      <c r="D695" s="2" t="s">
        <v>27402</v>
      </c>
      <c r="E695" s="2" t="s">
        <v>27401</v>
      </c>
      <c r="F695" s="2" t="s">
        <v>27400</v>
      </c>
      <c r="G695" s="1"/>
    </row>
    <row r="696" spans="1:7" hidden="1">
      <c r="A696" s="5">
        <f t="shared" si="12"/>
        <v>694</v>
      </c>
      <c r="B696" s="9">
        <v>24924</v>
      </c>
      <c r="C696" s="8">
        <v>38692</v>
      </c>
      <c r="D696" s="7" t="s">
        <v>27399</v>
      </c>
      <c r="E696" s="7" t="s">
        <v>27398</v>
      </c>
      <c r="F696" s="7" t="s">
        <v>27397</v>
      </c>
      <c r="G696" s="6" t="s">
        <v>27396</v>
      </c>
    </row>
    <row r="697" spans="1:7" hidden="1">
      <c r="A697" s="5">
        <f t="shared" si="12"/>
        <v>695</v>
      </c>
      <c r="B697" s="4">
        <v>24952</v>
      </c>
      <c r="C697" s="3">
        <v>38734</v>
      </c>
      <c r="D697" s="2" t="s">
        <v>27395</v>
      </c>
      <c r="E697" s="2" t="s">
        <v>27394</v>
      </c>
      <c r="F697" s="2" t="s">
        <v>27393</v>
      </c>
      <c r="G697" s="1" t="s">
        <v>27392</v>
      </c>
    </row>
    <row r="698" spans="1:7" hidden="1">
      <c r="A698" s="5">
        <f t="shared" si="12"/>
        <v>696</v>
      </c>
      <c r="B698" s="9">
        <v>24953</v>
      </c>
      <c r="C698" s="8">
        <v>38692</v>
      </c>
      <c r="D698" s="7" t="s">
        <v>27391</v>
      </c>
      <c r="E698" s="7" t="s">
        <v>27390</v>
      </c>
      <c r="F698" s="7" t="s">
        <v>27389</v>
      </c>
      <c r="G698" s="6" t="s">
        <v>27388</v>
      </c>
    </row>
    <row r="699" spans="1:7" hidden="1">
      <c r="A699" s="5">
        <f>SUM(696+1)</f>
        <v>697</v>
      </c>
      <c r="B699" s="4">
        <v>25029</v>
      </c>
      <c r="C699" s="3">
        <v>38751</v>
      </c>
      <c r="D699" s="2" t="s">
        <v>27387</v>
      </c>
      <c r="E699" s="2" t="s">
        <v>27386</v>
      </c>
      <c r="F699" s="2" t="s">
        <v>27385</v>
      </c>
      <c r="G699" s="1" t="s">
        <v>27384</v>
      </c>
    </row>
    <row r="700" spans="1:7" hidden="1">
      <c r="A700" s="5">
        <f>SUM(697+1)</f>
        <v>698</v>
      </c>
      <c r="B700" s="9">
        <v>25366</v>
      </c>
      <c r="C700" s="8">
        <v>38176</v>
      </c>
      <c r="D700" s="7" t="s">
        <v>27383</v>
      </c>
      <c r="E700" s="7" t="s">
        <v>27382</v>
      </c>
      <c r="F700" s="7" t="s">
        <v>27381</v>
      </c>
      <c r="G700" s="6" t="s">
        <v>3732</v>
      </c>
    </row>
    <row r="701" spans="1:7" hidden="1">
      <c r="A701" s="5">
        <f>SUM(698+1)</f>
        <v>699</v>
      </c>
      <c r="B701" s="4">
        <v>25397</v>
      </c>
      <c r="C701" s="3">
        <v>37554</v>
      </c>
      <c r="D701" s="2" t="s">
        <v>27380</v>
      </c>
      <c r="E701" s="2" t="s">
        <v>27379</v>
      </c>
      <c r="F701" s="2" t="s">
        <v>27378</v>
      </c>
      <c r="G701" s="1" t="s">
        <v>7688</v>
      </c>
    </row>
    <row r="702" spans="1:7" hidden="1">
      <c r="A702" s="5">
        <f>SUM(A701+1)</f>
        <v>700</v>
      </c>
      <c r="B702" s="9">
        <v>25417</v>
      </c>
      <c r="C702" s="8">
        <v>37656</v>
      </c>
      <c r="D702" s="7" t="s">
        <v>27377</v>
      </c>
      <c r="E702" s="7" t="s">
        <v>27376</v>
      </c>
      <c r="F702" s="7" t="s">
        <v>27375</v>
      </c>
      <c r="G702" s="6" t="s">
        <v>7017</v>
      </c>
    </row>
    <row r="703" spans="1:7" hidden="1">
      <c r="A703" s="5">
        <f>SUM(700+1)</f>
        <v>701</v>
      </c>
      <c r="B703" s="4">
        <v>25429</v>
      </c>
      <c r="C703" s="3">
        <v>38743</v>
      </c>
      <c r="D703" s="2" t="s">
        <v>27374</v>
      </c>
      <c r="E703" s="2" t="s">
        <v>27373</v>
      </c>
      <c r="F703" s="2" t="s">
        <v>27372</v>
      </c>
      <c r="G703" s="1"/>
    </row>
    <row r="704" spans="1:7" hidden="1">
      <c r="A704" s="5">
        <f>SUM(701+1)</f>
        <v>702</v>
      </c>
      <c r="B704" s="9">
        <v>25439</v>
      </c>
      <c r="C704" s="8">
        <v>38743</v>
      </c>
      <c r="D704" s="7" t="s">
        <v>27371</v>
      </c>
      <c r="E704" s="7" t="s">
        <v>27370</v>
      </c>
      <c r="F704" s="7" t="s">
        <v>27369</v>
      </c>
      <c r="G704" s="6"/>
    </row>
    <row r="705" spans="1:7" hidden="1">
      <c r="A705" s="5">
        <f t="shared" si="12"/>
        <v>703</v>
      </c>
      <c r="B705" s="4">
        <v>25443</v>
      </c>
      <c r="C705" s="3">
        <v>39780</v>
      </c>
      <c r="D705" s="2" t="s">
        <v>4784</v>
      </c>
      <c r="E705" s="2" t="s">
        <v>27368</v>
      </c>
      <c r="F705" s="2" t="s">
        <v>27367</v>
      </c>
      <c r="G705" s="1"/>
    </row>
    <row r="706" spans="1:7" hidden="1">
      <c r="A706" s="5">
        <f>SUM(703+1)</f>
        <v>704</v>
      </c>
      <c r="B706" s="9">
        <v>25451</v>
      </c>
      <c r="C706" s="8">
        <v>38741</v>
      </c>
      <c r="D706" s="7" t="s">
        <v>27366</v>
      </c>
      <c r="E706" s="7" t="s">
        <v>27365</v>
      </c>
      <c r="F706" s="7" t="s">
        <v>27364</v>
      </c>
      <c r="G706" s="6"/>
    </row>
    <row r="707" spans="1:7" hidden="1">
      <c r="A707" s="5">
        <f>SUM(704+1)</f>
        <v>705</v>
      </c>
      <c r="B707" s="4">
        <v>25463</v>
      </c>
      <c r="C707" s="3">
        <v>38485</v>
      </c>
      <c r="D707" s="2" t="s">
        <v>27363</v>
      </c>
      <c r="E707" s="2" t="s">
        <v>27362</v>
      </c>
      <c r="F707" s="2" t="s">
        <v>27361</v>
      </c>
      <c r="G707" s="1" t="s">
        <v>3281</v>
      </c>
    </row>
    <row r="708" spans="1:7" hidden="1">
      <c r="A708" s="5">
        <f t="shared" si="12"/>
        <v>706</v>
      </c>
      <c r="B708" s="9">
        <v>25464</v>
      </c>
      <c r="C708" s="8">
        <v>38741</v>
      </c>
      <c r="D708" s="7" t="s">
        <v>27360</v>
      </c>
      <c r="E708" s="7" t="s">
        <v>27359</v>
      </c>
      <c r="F708" s="7" t="s">
        <v>27358</v>
      </c>
      <c r="G708" s="6"/>
    </row>
    <row r="709" spans="1:7" hidden="1">
      <c r="A709" s="5">
        <f t="shared" si="12"/>
        <v>707</v>
      </c>
      <c r="B709" s="4">
        <v>25468</v>
      </c>
      <c r="C709" s="3">
        <v>38741</v>
      </c>
      <c r="D709" s="2" t="s">
        <v>27334</v>
      </c>
      <c r="E709" s="2" t="s">
        <v>27333</v>
      </c>
      <c r="F709" s="2" t="s">
        <v>27332</v>
      </c>
      <c r="G709" s="1"/>
    </row>
    <row r="710" spans="1:7" hidden="1">
      <c r="A710" s="5">
        <f t="shared" si="12"/>
        <v>708</v>
      </c>
      <c r="B710" s="9">
        <v>25475</v>
      </c>
      <c r="C710" s="8">
        <v>38695</v>
      </c>
      <c r="D710" s="7" t="s">
        <v>27357</v>
      </c>
      <c r="E710" s="7" t="s">
        <v>27356</v>
      </c>
      <c r="F710" s="7" t="s">
        <v>27355</v>
      </c>
      <c r="G710" s="6" t="s">
        <v>27354</v>
      </c>
    </row>
    <row r="711" spans="1:7" hidden="1">
      <c r="A711" s="5">
        <f t="shared" si="12"/>
        <v>709</v>
      </c>
      <c r="B711" s="4">
        <v>25482</v>
      </c>
      <c r="C711" s="3">
        <v>38485</v>
      </c>
      <c r="D711" s="2" t="s">
        <v>27353</v>
      </c>
      <c r="E711" s="2" t="s">
        <v>27352</v>
      </c>
      <c r="F711" s="2" t="s">
        <v>27351</v>
      </c>
      <c r="G711" s="1" t="s">
        <v>3261</v>
      </c>
    </row>
    <row r="712" spans="1:7" hidden="1">
      <c r="A712" s="5">
        <f t="shared" si="12"/>
        <v>710</v>
      </c>
      <c r="B712" s="4">
        <v>25488</v>
      </c>
      <c r="C712" s="3">
        <v>38734</v>
      </c>
      <c r="D712" s="2" t="s">
        <v>27350</v>
      </c>
      <c r="E712" s="2" t="s">
        <v>27349</v>
      </c>
      <c r="F712" s="2" t="s">
        <v>27348</v>
      </c>
      <c r="G712" s="1"/>
    </row>
    <row r="713" spans="1:7" hidden="1">
      <c r="A713" s="5">
        <f t="shared" si="12"/>
        <v>711</v>
      </c>
      <c r="B713" s="9">
        <v>25496</v>
      </c>
      <c r="C713" s="8">
        <v>38706</v>
      </c>
      <c r="D713" s="7" t="s">
        <v>27347</v>
      </c>
      <c r="E713" s="7" t="s">
        <v>27346</v>
      </c>
      <c r="F713" s="7" t="s">
        <v>27345</v>
      </c>
      <c r="G713" s="6" t="s">
        <v>18108</v>
      </c>
    </row>
    <row r="714" spans="1:7" hidden="1">
      <c r="A714" s="5">
        <f t="shared" si="12"/>
        <v>712</v>
      </c>
      <c r="B714" s="9">
        <v>25505</v>
      </c>
      <c r="C714" s="8">
        <v>37271</v>
      </c>
      <c r="D714" s="7" t="s">
        <v>27344</v>
      </c>
      <c r="E714" s="7" t="s">
        <v>7318</v>
      </c>
      <c r="F714" s="7" t="s">
        <v>27343</v>
      </c>
      <c r="G714" s="6" t="s">
        <v>6597</v>
      </c>
    </row>
    <row r="715" spans="1:7" hidden="1">
      <c r="A715" s="5">
        <f t="shared" si="12"/>
        <v>713</v>
      </c>
      <c r="B715" s="4">
        <v>25510</v>
      </c>
      <c r="C715" s="3">
        <v>36453</v>
      </c>
      <c r="D715" s="2" t="s">
        <v>27342</v>
      </c>
      <c r="E715" s="2" t="s">
        <v>27341</v>
      </c>
      <c r="F715" s="2" t="s">
        <v>6828</v>
      </c>
      <c r="G715" s="1" t="s">
        <v>5099</v>
      </c>
    </row>
    <row r="716" spans="1:7" hidden="1">
      <c r="A716" s="5">
        <f>SUM(713+1)</f>
        <v>714</v>
      </c>
      <c r="B716" s="9">
        <v>25526</v>
      </c>
      <c r="C716" s="8">
        <v>37271</v>
      </c>
      <c r="D716" s="7" t="s">
        <v>27340</v>
      </c>
      <c r="E716" s="7" t="s">
        <v>27339</v>
      </c>
      <c r="F716" s="7" t="s">
        <v>27338</v>
      </c>
      <c r="G716" s="6" t="s">
        <v>5099</v>
      </c>
    </row>
    <row r="717" spans="1:7" hidden="1">
      <c r="A717" s="5">
        <f t="shared" si="12"/>
        <v>715</v>
      </c>
      <c r="B717" s="4">
        <v>25545</v>
      </c>
      <c r="C717" s="3">
        <v>37526</v>
      </c>
      <c r="D717" s="2" t="s">
        <v>27337</v>
      </c>
      <c r="E717" s="2" t="s">
        <v>27336</v>
      </c>
      <c r="F717" s="2" t="s">
        <v>27335</v>
      </c>
      <c r="G717" s="1" t="s">
        <v>6188</v>
      </c>
    </row>
    <row r="718" spans="1:7" hidden="1">
      <c r="A718" s="5">
        <f t="shared" si="12"/>
        <v>716</v>
      </c>
      <c r="B718" s="9">
        <v>25549</v>
      </c>
      <c r="C718" s="8">
        <v>38741</v>
      </c>
      <c r="D718" s="7" t="s">
        <v>27334</v>
      </c>
      <c r="E718" s="7" t="s">
        <v>27333</v>
      </c>
      <c r="F718" s="7" t="s">
        <v>27332</v>
      </c>
      <c r="G718" s="6"/>
    </row>
    <row r="719" spans="1:7" hidden="1">
      <c r="A719" s="5">
        <f t="shared" si="12"/>
        <v>717</v>
      </c>
      <c r="B719" s="4">
        <v>25565</v>
      </c>
      <c r="C719" s="3">
        <v>37573</v>
      </c>
      <c r="D719" s="2" t="s">
        <v>27331</v>
      </c>
      <c r="E719" s="2" t="s">
        <v>27330</v>
      </c>
      <c r="F719" s="2" t="s">
        <v>27329</v>
      </c>
      <c r="G719" s="1" t="s">
        <v>6469</v>
      </c>
    </row>
    <row r="720" spans="1:7" hidden="1">
      <c r="A720" s="5">
        <f t="shared" si="12"/>
        <v>718</v>
      </c>
      <c r="B720" s="9">
        <v>25567</v>
      </c>
      <c r="C720" s="8">
        <v>38734</v>
      </c>
      <c r="D720" s="7" t="s">
        <v>27328</v>
      </c>
      <c r="E720" s="7" t="s">
        <v>27327</v>
      </c>
      <c r="F720" s="7" t="s">
        <v>27326</v>
      </c>
      <c r="G720" s="6"/>
    </row>
    <row r="721" spans="1:7" hidden="1">
      <c r="A721" s="5">
        <f t="shared" si="12"/>
        <v>719</v>
      </c>
      <c r="B721" s="9">
        <v>25591</v>
      </c>
      <c r="C721" s="8">
        <v>38734</v>
      </c>
      <c r="D721" s="7" t="s">
        <v>27325</v>
      </c>
      <c r="E721" s="7" t="s">
        <v>27324</v>
      </c>
      <c r="F721" s="7" t="s">
        <v>27323</v>
      </c>
      <c r="G721" s="6"/>
    </row>
    <row r="722" spans="1:7" hidden="1">
      <c r="A722" s="5">
        <f t="shared" si="12"/>
        <v>720</v>
      </c>
      <c r="B722" s="4">
        <v>25629</v>
      </c>
      <c r="C722" s="3">
        <v>38232</v>
      </c>
      <c r="D722" s="2" t="s">
        <v>27322</v>
      </c>
      <c r="E722" s="2" t="s">
        <v>27321</v>
      </c>
      <c r="F722" s="2" t="s">
        <v>27320</v>
      </c>
      <c r="G722" s="1" t="s">
        <v>8601</v>
      </c>
    </row>
    <row r="723" spans="1:7" hidden="1">
      <c r="A723" s="5">
        <f t="shared" si="12"/>
        <v>721</v>
      </c>
      <c r="B723" s="9">
        <v>25659</v>
      </c>
      <c r="C723" s="8">
        <v>38733</v>
      </c>
      <c r="D723" s="7" t="s">
        <v>27319</v>
      </c>
      <c r="E723" s="7" t="s">
        <v>27318</v>
      </c>
      <c r="F723" s="7" t="s">
        <v>27317</v>
      </c>
      <c r="G723" s="6"/>
    </row>
    <row r="724" spans="1:7" hidden="1">
      <c r="A724" s="5">
        <f>SUM(721+1)</f>
        <v>722</v>
      </c>
      <c r="B724" s="4">
        <v>25679</v>
      </c>
      <c r="C724" s="3">
        <v>38232</v>
      </c>
      <c r="D724" s="2" t="s">
        <v>27316</v>
      </c>
      <c r="E724" s="2" t="s">
        <v>27315</v>
      </c>
      <c r="F724" s="2" t="s">
        <v>27314</v>
      </c>
      <c r="G724" s="1" t="s">
        <v>6608</v>
      </c>
    </row>
    <row r="725" spans="1:7" hidden="1">
      <c r="A725" s="5">
        <f>SUM(722+1)</f>
        <v>723</v>
      </c>
      <c r="B725" s="9">
        <v>25706</v>
      </c>
      <c r="C725" s="8">
        <v>38733</v>
      </c>
      <c r="D725" s="7" t="s">
        <v>27313</v>
      </c>
      <c r="E725" s="7" t="s">
        <v>27312</v>
      </c>
      <c r="F725" s="7" t="s">
        <v>27311</v>
      </c>
      <c r="G725" s="6"/>
    </row>
    <row r="726" spans="1:7" hidden="1">
      <c r="A726" s="5">
        <f t="shared" si="12"/>
        <v>724</v>
      </c>
      <c r="B726" s="4">
        <v>25728</v>
      </c>
      <c r="C726" s="3">
        <v>39722</v>
      </c>
      <c r="D726" s="2" t="s">
        <v>27310</v>
      </c>
      <c r="E726" s="2" t="s">
        <v>27309</v>
      </c>
      <c r="F726" s="2" t="s">
        <v>27308</v>
      </c>
      <c r="G726" s="1"/>
    </row>
    <row r="727" spans="1:7" hidden="1">
      <c r="A727" s="5">
        <f t="shared" si="12"/>
        <v>725</v>
      </c>
      <c r="B727" s="9">
        <v>25732</v>
      </c>
      <c r="C727" s="8">
        <v>38733</v>
      </c>
      <c r="D727" s="7" t="s">
        <v>27307</v>
      </c>
      <c r="E727" s="7" t="s">
        <v>27306</v>
      </c>
      <c r="F727" s="7" t="s">
        <v>6026</v>
      </c>
      <c r="G727" s="6"/>
    </row>
    <row r="728" spans="1:7" hidden="1">
      <c r="A728" s="5">
        <f t="shared" si="12"/>
        <v>726</v>
      </c>
      <c r="B728" s="4">
        <v>25734</v>
      </c>
      <c r="C728" s="3">
        <v>38716</v>
      </c>
      <c r="D728" s="2" t="s">
        <v>27305</v>
      </c>
      <c r="E728" s="2" t="s">
        <v>27304</v>
      </c>
      <c r="F728" s="2" t="s">
        <v>27303</v>
      </c>
      <c r="G728" s="1" t="s">
        <v>27302</v>
      </c>
    </row>
    <row r="729" spans="1:7" hidden="1">
      <c r="A729" s="5">
        <f t="shared" si="12"/>
        <v>727</v>
      </c>
      <c r="B729" s="9">
        <v>25777</v>
      </c>
      <c r="C729" s="8">
        <v>38730</v>
      </c>
      <c r="D729" s="7" t="s">
        <v>27301</v>
      </c>
      <c r="E729" s="7" t="s">
        <v>27300</v>
      </c>
      <c r="F729" s="7" t="s">
        <v>27299</v>
      </c>
      <c r="G729" s="6"/>
    </row>
    <row r="730" spans="1:7" hidden="1">
      <c r="A730" s="5">
        <f t="shared" si="12"/>
        <v>728</v>
      </c>
      <c r="B730" s="4">
        <v>25780</v>
      </c>
      <c r="C730" s="3">
        <v>39722</v>
      </c>
      <c r="D730" s="2" t="s">
        <v>27298</v>
      </c>
      <c r="E730" s="2" t="s">
        <v>27297</v>
      </c>
      <c r="F730" s="2" t="s">
        <v>27296</v>
      </c>
      <c r="G730" s="1"/>
    </row>
    <row r="731" spans="1:7" hidden="1">
      <c r="A731" s="5">
        <f t="shared" si="12"/>
        <v>729</v>
      </c>
      <c r="B731" s="9">
        <v>25781</v>
      </c>
      <c r="C731" s="8">
        <v>38716</v>
      </c>
      <c r="D731" s="7" t="s">
        <v>27295</v>
      </c>
      <c r="E731" s="7" t="s">
        <v>27294</v>
      </c>
      <c r="F731" s="7" t="s">
        <v>27293</v>
      </c>
      <c r="G731" s="6" t="s">
        <v>27292</v>
      </c>
    </row>
    <row r="732" spans="1:7" hidden="1">
      <c r="A732" s="5">
        <f t="shared" si="12"/>
        <v>730</v>
      </c>
      <c r="B732" s="4">
        <v>25813</v>
      </c>
      <c r="C732" s="3">
        <v>39722</v>
      </c>
      <c r="D732" s="2" t="s">
        <v>27291</v>
      </c>
      <c r="E732" s="2" t="s">
        <v>27290</v>
      </c>
      <c r="F732" s="2" t="s">
        <v>27289</v>
      </c>
      <c r="G732" s="1"/>
    </row>
    <row r="733" spans="1:7" hidden="1">
      <c r="A733" s="5">
        <f t="shared" si="12"/>
        <v>731</v>
      </c>
      <c r="B733" s="9">
        <v>25827</v>
      </c>
      <c r="C733" s="8">
        <v>38232</v>
      </c>
      <c r="D733" s="7" t="s">
        <v>27288</v>
      </c>
      <c r="E733" s="7" t="s">
        <v>27287</v>
      </c>
      <c r="F733" s="7" t="s">
        <v>27286</v>
      </c>
      <c r="G733" s="6" t="s">
        <v>6695</v>
      </c>
    </row>
    <row r="734" spans="1:7" hidden="1">
      <c r="A734" s="5">
        <f t="shared" si="12"/>
        <v>732</v>
      </c>
      <c r="B734" s="4">
        <v>25836</v>
      </c>
      <c r="C734" s="3">
        <v>38749</v>
      </c>
      <c r="D734" s="2" t="s">
        <v>27285</v>
      </c>
      <c r="E734" s="2" t="s">
        <v>27284</v>
      </c>
      <c r="F734" s="2" t="s">
        <v>27283</v>
      </c>
      <c r="G734" s="1"/>
    </row>
    <row r="735" spans="1:7" hidden="1">
      <c r="A735" s="5">
        <f t="shared" si="12"/>
        <v>733</v>
      </c>
      <c r="B735" s="9">
        <v>25843</v>
      </c>
      <c r="C735" s="8">
        <v>38716</v>
      </c>
      <c r="D735" s="7" t="s">
        <v>27282</v>
      </c>
      <c r="E735" s="7" t="s">
        <v>27281</v>
      </c>
      <c r="F735" s="7" t="s">
        <v>27280</v>
      </c>
      <c r="G735" s="6" t="s">
        <v>27279</v>
      </c>
    </row>
    <row r="736" spans="1:7" hidden="1">
      <c r="A736" s="5">
        <f t="shared" si="12"/>
        <v>734</v>
      </c>
      <c r="B736" s="4">
        <v>25858</v>
      </c>
      <c r="C736" s="3">
        <v>39723</v>
      </c>
      <c r="D736" s="2" t="s">
        <v>27278</v>
      </c>
      <c r="E736" s="2" t="s">
        <v>27277</v>
      </c>
      <c r="F736" s="2" t="s">
        <v>27276</v>
      </c>
      <c r="G736" s="1"/>
    </row>
    <row r="737" spans="1:7" hidden="1">
      <c r="A737" s="5">
        <f t="shared" si="12"/>
        <v>735</v>
      </c>
      <c r="B737" s="9">
        <v>25879</v>
      </c>
      <c r="C737" s="8">
        <v>38716</v>
      </c>
      <c r="D737" s="7" t="s">
        <v>27275</v>
      </c>
      <c r="E737" s="7" t="s">
        <v>27274</v>
      </c>
      <c r="F737" s="7" t="s">
        <v>27273</v>
      </c>
      <c r="G737" s="6" t="s">
        <v>27272</v>
      </c>
    </row>
    <row r="738" spans="1:7" hidden="1">
      <c r="A738" s="5">
        <f t="shared" si="12"/>
        <v>736</v>
      </c>
      <c r="B738" s="4">
        <v>25883</v>
      </c>
      <c r="C738" s="3">
        <v>38747</v>
      </c>
      <c r="D738" s="2" t="s">
        <v>27271</v>
      </c>
      <c r="E738" s="2" t="s">
        <v>27270</v>
      </c>
      <c r="F738" s="2" t="s">
        <v>27269</v>
      </c>
      <c r="G738" s="1"/>
    </row>
    <row r="739" spans="1:7" hidden="1">
      <c r="A739" s="5">
        <f t="shared" si="12"/>
        <v>737</v>
      </c>
      <c r="B739" s="9">
        <v>25890</v>
      </c>
      <c r="C739" s="8">
        <v>39723</v>
      </c>
      <c r="D739" s="7" t="s">
        <v>27268</v>
      </c>
      <c r="E739" s="7" t="s">
        <v>27267</v>
      </c>
      <c r="F739" s="7" t="s">
        <v>27266</v>
      </c>
      <c r="G739" s="6"/>
    </row>
    <row r="740" spans="1:7" hidden="1">
      <c r="A740" s="5">
        <f t="shared" si="12"/>
        <v>738</v>
      </c>
      <c r="B740" s="4">
        <v>25894</v>
      </c>
      <c r="C740" s="3">
        <v>38490</v>
      </c>
      <c r="D740" s="2" t="s">
        <v>27265</v>
      </c>
      <c r="E740" s="2" t="s">
        <v>27264</v>
      </c>
      <c r="F740" s="2" t="s">
        <v>27263</v>
      </c>
      <c r="G740" s="1" t="s">
        <v>3421</v>
      </c>
    </row>
    <row r="741" spans="1:7" hidden="1">
      <c r="A741" s="5">
        <f t="shared" si="12"/>
        <v>739</v>
      </c>
      <c r="B741" s="9">
        <v>25896</v>
      </c>
      <c r="C741" s="8">
        <v>38747</v>
      </c>
      <c r="D741" s="7" t="s">
        <v>27262</v>
      </c>
      <c r="E741" s="7" t="s">
        <v>27261</v>
      </c>
      <c r="F741" s="7" t="s">
        <v>27260</v>
      </c>
      <c r="G741" s="6"/>
    </row>
    <row r="742" spans="1:7" hidden="1">
      <c r="A742" s="5">
        <f t="shared" ref="A742:A805" si="13">SUM(A741+1)</f>
        <v>740</v>
      </c>
      <c r="B742" s="4">
        <v>25899</v>
      </c>
      <c r="C742" s="3">
        <v>38693</v>
      </c>
      <c r="D742" s="2" t="s">
        <v>27259</v>
      </c>
      <c r="E742" s="2" t="s">
        <v>27258</v>
      </c>
      <c r="F742" s="2" t="s">
        <v>27257</v>
      </c>
      <c r="G742" s="1" t="s">
        <v>27256</v>
      </c>
    </row>
    <row r="743" spans="1:7" hidden="1">
      <c r="A743" s="5">
        <f t="shared" si="13"/>
        <v>741</v>
      </c>
      <c r="B743" s="4">
        <v>25918</v>
      </c>
      <c r="C743" s="3">
        <v>39748</v>
      </c>
      <c r="D743" s="2" t="s">
        <v>27255</v>
      </c>
      <c r="E743" s="2" t="s">
        <v>27254</v>
      </c>
      <c r="F743" s="2" t="s">
        <v>27253</v>
      </c>
      <c r="G743" s="1"/>
    </row>
    <row r="744" spans="1:7" hidden="1">
      <c r="A744" s="5">
        <f t="shared" si="13"/>
        <v>742</v>
      </c>
      <c r="B744" s="9">
        <v>25920</v>
      </c>
      <c r="C744" s="8">
        <v>38747</v>
      </c>
      <c r="D744" s="7" t="s">
        <v>27252</v>
      </c>
      <c r="E744" s="7" t="s">
        <v>27251</v>
      </c>
      <c r="F744" s="7" t="s">
        <v>27250</v>
      </c>
      <c r="G744" s="6"/>
    </row>
    <row r="745" spans="1:7" hidden="1">
      <c r="A745" s="5">
        <f t="shared" si="13"/>
        <v>743</v>
      </c>
      <c r="B745" s="4">
        <v>25923</v>
      </c>
      <c r="C745" s="3">
        <v>38490</v>
      </c>
      <c r="D745" s="2" t="s">
        <v>27249</v>
      </c>
      <c r="E745" s="2" t="s">
        <v>27248</v>
      </c>
      <c r="F745" s="2" t="s">
        <v>27247</v>
      </c>
      <c r="G745" s="1" t="s">
        <v>3497</v>
      </c>
    </row>
    <row r="746" spans="1:7" hidden="1">
      <c r="A746" s="5">
        <f t="shared" si="13"/>
        <v>744</v>
      </c>
      <c r="B746" s="9">
        <v>25929</v>
      </c>
      <c r="C746" s="8">
        <v>38693</v>
      </c>
      <c r="D746" s="7" t="s">
        <v>27246</v>
      </c>
      <c r="E746" s="7" t="s">
        <v>27245</v>
      </c>
      <c r="F746" s="7" t="s">
        <v>27244</v>
      </c>
      <c r="G746" s="6" t="s">
        <v>27243</v>
      </c>
    </row>
    <row r="747" spans="1:7" hidden="1">
      <c r="A747" s="5">
        <f t="shared" si="13"/>
        <v>745</v>
      </c>
      <c r="B747" s="4">
        <v>25947</v>
      </c>
      <c r="C747" s="3">
        <v>38749</v>
      </c>
      <c r="D747" s="2" t="s">
        <v>27242</v>
      </c>
      <c r="E747" s="2" t="s">
        <v>27241</v>
      </c>
      <c r="F747" s="2" t="s">
        <v>27240</v>
      </c>
      <c r="G747" s="1"/>
    </row>
    <row r="748" spans="1:7" hidden="1">
      <c r="A748" s="5">
        <f t="shared" si="13"/>
        <v>746</v>
      </c>
      <c r="B748" s="4">
        <v>25955</v>
      </c>
      <c r="C748" s="3">
        <v>39748</v>
      </c>
      <c r="D748" s="2" t="s">
        <v>27239</v>
      </c>
      <c r="E748" s="2" t="s">
        <v>27238</v>
      </c>
      <c r="F748" s="2" t="s">
        <v>27237</v>
      </c>
      <c r="G748" s="1"/>
    </row>
    <row r="749" spans="1:7" hidden="1">
      <c r="A749" s="5">
        <f t="shared" si="13"/>
        <v>747</v>
      </c>
      <c r="B749" s="9">
        <v>25961</v>
      </c>
      <c r="C749" s="8">
        <v>38490</v>
      </c>
      <c r="D749" s="7" t="s">
        <v>27236</v>
      </c>
      <c r="E749" s="7" t="s">
        <v>27235</v>
      </c>
      <c r="F749" s="7" t="s">
        <v>27234</v>
      </c>
      <c r="G749" s="6" t="s">
        <v>3724</v>
      </c>
    </row>
    <row r="750" spans="1:7" hidden="1">
      <c r="A750" s="5">
        <f t="shared" si="13"/>
        <v>748</v>
      </c>
      <c r="B750" s="4">
        <v>25970</v>
      </c>
      <c r="C750" s="3">
        <v>38730</v>
      </c>
      <c r="D750" s="2" t="s">
        <v>27233</v>
      </c>
      <c r="E750" s="2" t="s">
        <v>27232</v>
      </c>
      <c r="F750" s="2" t="s">
        <v>27231</v>
      </c>
      <c r="G750" s="1"/>
    </row>
    <row r="751" spans="1:7" hidden="1">
      <c r="A751" s="5">
        <f t="shared" si="13"/>
        <v>749</v>
      </c>
      <c r="B751" s="9">
        <v>26003</v>
      </c>
      <c r="C751" s="8">
        <v>38772</v>
      </c>
      <c r="D751" s="7" t="s">
        <v>27230</v>
      </c>
      <c r="E751" s="7" t="s">
        <v>27229</v>
      </c>
      <c r="F751" s="7" t="s">
        <v>27228</v>
      </c>
      <c r="G751" s="6"/>
    </row>
    <row r="752" spans="1:7" hidden="1">
      <c r="A752" s="5">
        <f t="shared" si="13"/>
        <v>750</v>
      </c>
      <c r="B752" s="4">
        <v>26013</v>
      </c>
      <c r="C752" s="3">
        <v>38818</v>
      </c>
      <c r="D752" s="2" t="s">
        <v>13164</v>
      </c>
      <c r="E752" s="2" t="s">
        <v>27227</v>
      </c>
      <c r="F752" s="2" t="s">
        <v>27226</v>
      </c>
      <c r="G752" s="1"/>
    </row>
    <row r="753" spans="1:7" hidden="1">
      <c r="A753" s="5">
        <f t="shared" si="13"/>
        <v>751</v>
      </c>
      <c r="B753" s="9">
        <v>26024</v>
      </c>
      <c r="C753" s="8">
        <v>38772</v>
      </c>
      <c r="D753" s="7" t="s">
        <v>27225</v>
      </c>
      <c r="E753" s="7" t="s">
        <v>27224</v>
      </c>
      <c r="F753" s="7" t="s">
        <v>27223</v>
      </c>
      <c r="G753" s="6"/>
    </row>
    <row r="754" spans="1:7" hidden="1">
      <c r="A754" s="5">
        <f t="shared" si="13"/>
        <v>752</v>
      </c>
      <c r="B754" s="4">
        <v>26031</v>
      </c>
      <c r="C754" s="3">
        <v>39835</v>
      </c>
      <c r="D754" s="2" t="s">
        <v>27222</v>
      </c>
      <c r="E754" s="2" t="s">
        <v>27221</v>
      </c>
      <c r="F754" s="2" t="s">
        <v>27220</v>
      </c>
      <c r="G754" s="1"/>
    </row>
    <row r="755" spans="1:7" hidden="1">
      <c r="A755" s="5">
        <f t="shared" si="13"/>
        <v>753</v>
      </c>
      <c r="B755" s="9">
        <v>26049</v>
      </c>
      <c r="C755" s="8">
        <v>38820</v>
      </c>
      <c r="D755" s="7" t="s">
        <v>27219</v>
      </c>
      <c r="E755" s="7" t="s">
        <v>27218</v>
      </c>
      <c r="F755" s="7" t="s">
        <v>27217</v>
      </c>
      <c r="G755" s="6"/>
    </row>
    <row r="756" spans="1:7" hidden="1">
      <c r="A756" s="5">
        <f t="shared" si="13"/>
        <v>754</v>
      </c>
      <c r="B756" s="4">
        <v>26083</v>
      </c>
      <c r="C756" s="3">
        <v>38820</v>
      </c>
      <c r="D756" s="2" t="s">
        <v>27216</v>
      </c>
      <c r="E756" s="2" t="s">
        <v>27215</v>
      </c>
      <c r="F756" s="2" t="s">
        <v>27214</v>
      </c>
      <c r="G756" s="1"/>
    </row>
    <row r="757" spans="1:7" hidden="1">
      <c r="A757" s="5">
        <f t="shared" si="13"/>
        <v>755</v>
      </c>
      <c r="B757" s="9">
        <v>26091</v>
      </c>
      <c r="C757" s="8">
        <v>38772</v>
      </c>
      <c r="D757" s="7" t="s">
        <v>27213</v>
      </c>
      <c r="E757" s="7" t="s">
        <v>27212</v>
      </c>
      <c r="F757" s="7" t="s">
        <v>27211</v>
      </c>
      <c r="G757" s="6"/>
    </row>
    <row r="758" spans="1:7" hidden="1">
      <c r="A758" s="5">
        <f t="shared" si="13"/>
        <v>756</v>
      </c>
      <c r="B758" s="4">
        <v>26095</v>
      </c>
      <c r="C758" s="3">
        <v>39835</v>
      </c>
      <c r="D758" s="2" t="s">
        <v>27210</v>
      </c>
      <c r="E758" s="2" t="s">
        <v>27209</v>
      </c>
      <c r="F758" s="2" t="s">
        <v>27208</v>
      </c>
      <c r="G758" s="1"/>
    </row>
    <row r="759" spans="1:7" hidden="1">
      <c r="A759" s="5">
        <f t="shared" si="13"/>
        <v>757</v>
      </c>
      <c r="B759" s="9">
        <v>26110</v>
      </c>
      <c r="C759" s="8">
        <v>38820</v>
      </c>
      <c r="D759" s="7" t="s">
        <v>27207</v>
      </c>
      <c r="E759" s="7" t="s">
        <v>27206</v>
      </c>
      <c r="F759" s="7" t="s">
        <v>27205</v>
      </c>
      <c r="G759" s="6"/>
    </row>
    <row r="760" spans="1:7" hidden="1">
      <c r="A760" s="5">
        <f t="shared" si="13"/>
        <v>758</v>
      </c>
      <c r="B760" s="4">
        <v>26113</v>
      </c>
      <c r="C760" s="3">
        <v>38490</v>
      </c>
      <c r="D760" s="2" t="s">
        <v>27204</v>
      </c>
      <c r="E760" s="2" t="s">
        <v>27203</v>
      </c>
      <c r="F760" s="2" t="s">
        <v>27202</v>
      </c>
      <c r="G760" s="1" t="s">
        <v>3728</v>
      </c>
    </row>
    <row r="761" spans="1:7" hidden="1">
      <c r="A761" s="5">
        <f t="shared" si="13"/>
        <v>759</v>
      </c>
      <c r="B761" s="9">
        <v>26131</v>
      </c>
      <c r="C761" s="8">
        <v>39668</v>
      </c>
      <c r="D761" s="7" t="s">
        <v>27201</v>
      </c>
      <c r="E761" s="7" t="s">
        <v>27200</v>
      </c>
      <c r="F761" s="7" t="s">
        <v>27199</v>
      </c>
      <c r="G761" s="6"/>
    </row>
    <row r="762" spans="1:7" hidden="1">
      <c r="A762" s="5">
        <f t="shared" si="13"/>
        <v>760</v>
      </c>
      <c r="B762" s="4">
        <v>26135</v>
      </c>
      <c r="C762" s="3">
        <v>38889</v>
      </c>
      <c r="D762" s="2" t="s">
        <v>27198</v>
      </c>
      <c r="E762" s="2" t="s">
        <v>27197</v>
      </c>
      <c r="F762" s="2" t="s">
        <v>27196</v>
      </c>
      <c r="G762" s="1"/>
    </row>
    <row r="763" spans="1:7" hidden="1">
      <c r="A763" s="5">
        <f t="shared" si="13"/>
        <v>761</v>
      </c>
      <c r="B763" s="9">
        <v>26141</v>
      </c>
      <c r="C763" s="8">
        <v>38490</v>
      </c>
      <c r="D763" s="7" t="s">
        <v>27195</v>
      </c>
      <c r="E763" s="7" t="s">
        <v>27194</v>
      </c>
      <c r="F763" s="7" t="s">
        <v>27193</v>
      </c>
      <c r="G763" s="6" t="s">
        <v>3732</v>
      </c>
    </row>
    <row r="764" spans="1:7" hidden="1">
      <c r="A764" s="5">
        <f t="shared" si="13"/>
        <v>762</v>
      </c>
      <c r="B764" s="4">
        <v>26160</v>
      </c>
      <c r="C764" s="3">
        <v>39835</v>
      </c>
      <c r="D764" s="2" t="s">
        <v>27192</v>
      </c>
      <c r="E764" s="2" t="s">
        <v>27191</v>
      </c>
      <c r="F764" s="2" t="s">
        <v>27190</v>
      </c>
      <c r="G764" s="1"/>
    </row>
    <row r="765" spans="1:7" hidden="1">
      <c r="A765" s="5">
        <f t="shared" si="13"/>
        <v>763</v>
      </c>
      <c r="B765" s="9">
        <v>26169</v>
      </c>
      <c r="C765" s="8">
        <v>38490</v>
      </c>
      <c r="D765" s="7" t="s">
        <v>27189</v>
      </c>
      <c r="E765" s="7" t="s">
        <v>27188</v>
      </c>
      <c r="F765" s="7" t="s">
        <v>27187</v>
      </c>
      <c r="G765" s="6" t="s">
        <v>3736</v>
      </c>
    </row>
    <row r="766" spans="1:7" hidden="1">
      <c r="A766" s="5">
        <f t="shared" si="13"/>
        <v>764</v>
      </c>
      <c r="B766" s="4">
        <v>26177</v>
      </c>
      <c r="C766" s="3">
        <v>38895</v>
      </c>
      <c r="D766" s="2" t="s">
        <v>27186</v>
      </c>
      <c r="E766" s="2" t="s">
        <v>27185</v>
      </c>
      <c r="F766" s="2" t="s">
        <v>27184</v>
      </c>
      <c r="G766" s="1"/>
    </row>
    <row r="767" spans="1:7" hidden="1">
      <c r="A767" s="5">
        <f t="shared" si="13"/>
        <v>765</v>
      </c>
      <c r="B767" s="9">
        <v>26190</v>
      </c>
      <c r="C767" s="8">
        <v>38490</v>
      </c>
      <c r="D767" s="7" t="s">
        <v>27183</v>
      </c>
      <c r="E767" s="7" t="s">
        <v>27182</v>
      </c>
      <c r="F767" s="7" t="s">
        <v>27181</v>
      </c>
      <c r="G767" s="6" t="s">
        <v>3740</v>
      </c>
    </row>
    <row r="768" spans="1:7" hidden="1">
      <c r="A768" s="5">
        <f t="shared" si="13"/>
        <v>766</v>
      </c>
      <c r="B768" s="4">
        <v>26200</v>
      </c>
      <c r="C768" s="3">
        <v>39835</v>
      </c>
      <c r="D768" s="2" t="s">
        <v>27180</v>
      </c>
      <c r="E768" s="2" t="s">
        <v>27179</v>
      </c>
      <c r="F768" s="2" t="s">
        <v>27178</v>
      </c>
      <c r="G768" s="1"/>
    </row>
    <row r="769" spans="1:7" hidden="1">
      <c r="A769" s="5">
        <f t="shared" si="13"/>
        <v>767</v>
      </c>
      <c r="B769" s="9">
        <v>26213</v>
      </c>
      <c r="C769" s="8">
        <v>38898</v>
      </c>
      <c r="D769" s="7" t="s">
        <v>27177</v>
      </c>
      <c r="E769" s="7" t="s">
        <v>27176</v>
      </c>
      <c r="F769" s="7" t="s">
        <v>27175</v>
      </c>
      <c r="G769" s="6"/>
    </row>
    <row r="770" spans="1:7" hidden="1">
      <c r="A770" s="5">
        <f t="shared" si="13"/>
        <v>768</v>
      </c>
      <c r="B770" s="4">
        <v>26218</v>
      </c>
      <c r="C770" s="3">
        <v>39668</v>
      </c>
      <c r="D770" s="2" t="s">
        <v>27174</v>
      </c>
      <c r="E770" s="2" t="s">
        <v>27173</v>
      </c>
      <c r="F770" s="2" t="s">
        <v>27172</v>
      </c>
      <c r="G770" s="1"/>
    </row>
    <row r="771" spans="1:7" hidden="1">
      <c r="A771" s="5">
        <f t="shared" si="13"/>
        <v>769</v>
      </c>
      <c r="B771" s="9">
        <v>26221</v>
      </c>
      <c r="C771" s="8">
        <v>38490</v>
      </c>
      <c r="D771" s="7" t="s">
        <v>27171</v>
      </c>
      <c r="E771" s="7" t="s">
        <v>27170</v>
      </c>
      <c r="F771" s="7" t="s">
        <v>27169</v>
      </c>
      <c r="G771" s="6" t="s">
        <v>6249</v>
      </c>
    </row>
    <row r="772" spans="1:7" hidden="1">
      <c r="A772" s="5">
        <f t="shared" si="13"/>
        <v>770</v>
      </c>
      <c r="B772" s="4">
        <v>26240</v>
      </c>
      <c r="C772" s="3">
        <v>39835</v>
      </c>
      <c r="D772" s="2" t="s">
        <v>27168</v>
      </c>
      <c r="E772" s="2" t="s">
        <v>27167</v>
      </c>
      <c r="F772" s="2" t="s">
        <v>27166</v>
      </c>
      <c r="G772" s="1"/>
    </row>
    <row r="773" spans="1:7" hidden="1">
      <c r="A773" s="5">
        <f t="shared" si="13"/>
        <v>771</v>
      </c>
      <c r="B773" s="9">
        <v>26243</v>
      </c>
      <c r="C773" s="8">
        <v>38490</v>
      </c>
      <c r="D773" s="7" t="s">
        <v>27165</v>
      </c>
      <c r="E773" s="7" t="s">
        <v>27164</v>
      </c>
      <c r="F773" s="7" t="s">
        <v>27163</v>
      </c>
      <c r="G773" s="6" t="s">
        <v>4111</v>
      </c>
    </row>
    <row r="774" spans="1:7" hidden="1">
      <c r="A774" s="5">
        <f t="shared" si="13"/>
        <v>772</v>
      </c>
      <c r="B774" s="4">
        <v>26256</v>
      </c>
      <c r="C774" s="3">
        <v>38490</v>
      </c>
      <c r="D774" s="2" t="s">
        <v>27162</v>
      </c>
      <c r="E774" s="2" t="s">
        <v>27161</v>
      </c>
      <c r="F774" s="2" t="s">
        <v>27160</v>
      </c>
      <c r="G774" s="1" t="s">
        <v>3174</v>
      </c>
    </row>
    <row r="775" spans="1:7" hidden="1">
      <c r="A775" s="5">
        <f t="shared" si="13"/>
        <v>773</v>
      </c>
      <c r="B775" s="9">
        <v>26263</v>
      </c>
      <c r="C775" s="8">
        <v>39661</v>
      </c>
      <c r="D775" s="7" t="s">
        <v>27159</v>
      </c>
      <c r="E775" s="7" t="s">
        <v>27158</v>
      </c>
      <c r="F775" s="7" t="s">
        <v>27157</v>
      </c>
      <c r="G775" s="6"/>
    </row>
    <row r="776" spans="1:7" hidden="1">
      <c r="A776" s="5">
        <f t="shared" si="13"/>
        <v>774</v>
      </c>
      <c r="B776" s="4">
        <v>26270</v>
      </c>
      <c r="C776" s="3">
        <v>38490</v>
      </c>
      <c r="D776" s="2" t="s">
        <v>27156</v>
      </c>
      <c r="E776" s="2" t="s">
        <v>27155</v>
      </c>
      <c r="F776" s="2" t="s">
        <v>27154</v>
      </c>
      <c r="G776" s="1" t="s">
        <v>4487</v>
      </c>
    </row>
    <row r="777" spans="1:7" hidden="1">
      <c r="A777" s="5">
        <f t="shared" si="13"/>
        <v>775</v>
      </c>
      <c r="B777" s="9">
        <v>26291</v>
      </c>
      <c r="C777" s="8">
        <v>39661</v>
      </c>
      <c r="D777" s="7" t="s">
        <v>22622</v>
      </c>
      <c r="E777" s="7" t="s">
        <v>27153</v>
      </c>
      <c r="F777" s="7" t="s">
        <v>27152</v>
      </c>
      <c r="G777" s="6"/>
    </row>
    <row r="778" spans="1:7" hidden="1">
      <c r="A778" s="5">
        <f t="shared" si="13"/>
        <v>776</v>
      </c>
      <c r="B778" s="4">
        <v>26297</v>
      </c>
      <c r="C778" s="3">
        <v>38939</v>
      </c>
      <c r="D778" s="2" t="s">
        <v>27151</v>
      </c>
      <c r="E778" s="2" t="s">
        <v>27150</v>
      </c>
      <c r="F778" s="2" t="s">
        <v>27149</v>
      </c>
      <c r="G778" s="1"/>
    </row>
    <row r="779" spans="1:7" hidden="1">
      <c r="A779" s="5">
        <f t="shared" si="13"/>
        <v>777</v>
      </c>
      <c r="B779" s="9">
        <v>26300</v>
      </c>
      <c r="C779" s="8">
        <v>38490</v>
      </c>
      <c r="D779" s="7" t="s">
        <v>27148</v>
      </c>
      <c r="E779" s="7" t="s">
        <v>27147</v>
      </c>
      <c r="F779" s="7" t="s">
        <v>27146</v>
      </c>
      <c r="G779" s="6" t="s">
        <v>4999</v>
      </c>
    </row>
    <row r="780" spans="1:7" hidden="1">
      <c r="A780" s="5">
        <f t="shared" si="13"/>
        <v>778</v>
      </c>
      <c r="B780" s="4">
        <v>26305</v>
      </c>
      <c r="C780" s="3">
        <v>38775</v>
      </c>
      <c r="D780" s="2" t="s">
        <v>27145</v>
      </c>
      <c r="E780" s="2" t="s">
        <v>27144</v>
      </c>
      <c r="F780" s="2" t="s">
        <v>27143</v>
      </c>
      <c r="G780" s="1"/>
    </row>
    <row r="781" spans="1:7" hidden="1">
      <c r="A781" s="5">
        <f t="shared" si="13"/>
        <v>779</v>
      </c>
      <c r="B781" s="9">
        <v>26325</v>
      </c>
      <c r="C781" s="8">
        <v>38490</v>
      </c>
      <c r="D781" s="7" t="s">
        <v>27142</v>
      </c>
      <c r="E781" s="7" t="s">
        <v>27141</v>
      </c>
      <c r="F781" s="7" t="s">
        <v>27140</v>
      </c>
      <c r="G781" s="6" t="s">
        <v>5095</v>
      </c>
    </row>
    <row r="782" spans="1:7" hidden="1">
      <c r="A782" s="5">
        <f t="shared" si="13"/>
        <v>780</v>
      </c>
      <c r="B782" s="4">
        <v>26328</v>
      </c>
      <c r="C782" s="3">
        <v>39120</v>
      </c>
      <c r="D782" s="2" t="s">
        <v>27139</v>
      </c>
      <c r="E782" s="2" t="s">
        <v>27138</v>
      </c>
      <c r="F782" s="2" t="s">
        <v>27137</v>
      </c>
      <c r="G782" s="1"/>
    </row>
    <row r="783" spans="1:7" hidden="1">
      <c r="A783" s="5">
        <f t="shared" si="13"/>
        <v>781</v>
      </c>
      <c r="B783" s="9">
        <v>26340</v>
      </c>
      <c r="C783" s="8">
        <v>39661</v>
      </c>
      <c r="D783" s="7" t="s">
        <v>27136</v>
      </c>
      <c r="E783" s="7" t="s">
        <v>27135</v>
      </c>
      <c r="F783" s="7" t="s">
        <v>27134</v>
      </c>
      <c r="G783" s="6"/>
    </row>
    <row r="784" spans="1:7" hidden="1">
      <c r="A784" s="5">
        <f t="shared" si="13"/>
        <v>782</v>
      </c>
      <c r="B784" s="4">
        <v>26351</v>
      </c>
      <c r="C784" s="3">
        <v>38490</v>
      </c>
      <c r="D784" s="2" t="s">
        <v>27133</v>
      </c>
      <c r="E784" s="2" t="s">
        <v>27132</v>
      </c>
      <c r="F784" s="2" t="s">
        <v>27131</v>
      </c>
      <c r="G784" s="1" t="s">
        <v>5658</v>
      </c>
    </row>
    <row r="785" spans="1:7" hidden="1">
      <c r="A785" s="5">
        <f t="shared" si="13"/>
        <v>783</v>
      </c>
      <c r="B785" s="9">
        <v>26375</v>
      </c>
      <c r="C785" s="8">
        <v>39658</v>
      </c>
      <c r="D785" s="7" t="s">
        <v>27130</v>
      </c>
      <c r="E785" s="7" t="s">
        <v>27129</v>
      </c>
      <c r="F785" s="7" t="s">
        <v>27128</v>
      </c>
      <c r="G785" s="6"/>
    </row>
    <row r="786" spans="1:7" hidden="1">
      <c r="A786" s="5">
        <f t="shared" si="13"/>
        <v>784</v>
      </c>
      <c r="B786" s="4">
        <v>26382</v>
      </c>
      <c r="C786" s="3">
        <v>39120</v>
      </c>
      <c r="D786" s="2" t="s">
        <v>27127</v>
      </c>
      <c r="E786" s="2" t="s">
        <v>27126</v>
      </c>
      <c r="F786" s="2" t="s">
        <v>27125</v>
      </c>
      <c r="G786" s="1"/>
    </row>
    <row r="787" spans="1:7" hidden="1">
      <c r="A787" s="5">
        <f t="shared" si="13"/>
        <v>785</v>
      </c>
      <c r="B787" s="9">
        <v>26383</v>
      </c>
      <c r="C787" s="8">
        <v>38490</v>
      </c>
      <c r="D787" s="7" t="s">
        <v>27124</v>
      </c>
      <c r="E787" s="7" t="s">
        <v>27123</v>
      </c>
      <c r="F787" s="7" t="s">
        <v>27122</v>
      </c>
      <c r="G787" s="6" t="s">
        <v>5778</v>
      </c>
    </row>
    <row r="788" spans="1:7" hidden="1">
      <c r="A788" s="5">
        <f t="shared" si="13"/>
        <v>786</v>
      </c>
      <c r="B788" s="4">
        <v>26422</v>
      </c>
      <c r="C788" s="3">
        <v>38775</v>
      </c>
      <c r="D788" s="2" t="s">
        <v>27121</v>
      </c>
      <c r="E788" s="2" t="s">
        <v>27120</v>
      </c>
      <c r="F788" s="2" t="s">
        <v>27119</v>
      </c>
      <c r="G788" s="1"/>
    </row>
    <row r="789" spans="1:7" hidden="1">
      <c r="A789" s="5">
        <f t="shared" si="13"/>
        <v>787</v>
      </c>
      <c r="B789" s="9">
        <v>26640</v>
      </c>
      <c r="C789" s="8">
        <v>39471</v>
      </c>
      <c r="D789" s="7" t="s">
        <v>27118</v>
      </c>
      <c r="E789" s="7" t="s">
        <v>27117</v>
      </c>
      <c r="F789" s="7" t="s">
        <v>27116</v>
      </c>
      <c r="G789" s="6"/>
    </row>
    <row r="790" spans="1:7" hidden="1">
      <c r="A790" s="5">
        <f t="shared" si="13"/>
        <v>788</v>
      </c>
      <c r="B790" s="4">
        <v>26652</v>
      </c>
      <c r="C790" s="3">
        <v>39471</v>
      </c>
      <c r="D790" s="2" t="s">
        <v>27115</v>
      </c>
      <c r="E790" s="2" t="s">
        <v>27114</v>
      </c>
      <c r="F790" s="2" t="s">
        <v>27113</v>
      </c>
      <c r="G790" s="1"/>
    </row>
    <row r="791" spans="1:7" hidden="1">
      <c r="A791" s="5">
        <f t="shared" si="13"/>
        <v>789</v>
      </c>
      <c r="B791" s="9">
        <v>26654</v>
      </c>
      <c r="C791" s="8">
        <v>38490</v>
      </c>
      <c r="D791" s="7" t="s">
        <v>27112</v>
      </c>
      <c r="E791" s="7" t="s">
        <v>27111</v>
      </c>
      <c r="F791" s="7" t="s">
        <v>27110</v>
      </c>
      <c r="G791" s="6" t="s">
        <v>5794</v>
      </c>
    </row>
    <row r="792" spans="1:7" hidden="1">
      <c r="A792" s="5">
        <f t="shared" si="13"/>
        <v>790</v>
      </c>
      <c r="B792" s="4">
        <v>26659</v>
      </c>
      <c r="C792" s="3">
        <v>38490</v>
      </c>
      <c r="D792" s="2" t="s">
        <v>27109</v>
      </c>
      <c r="E792" s="2" t="s">
        <v>27108</v>
      </c>
      <c r="F792" s="2" t="s">
        <v>27107</v>
      </c>
      <c r="G792" s="1" t="s">
        <v>3571</v>
      </c>
    </row>
    <row r="793" spans="1:7" hidden="1">
      <c r="A793" s="5">
        <f t="shared" si="13"/>
        <v>791</v>
      </c>
      <c r="B793" s="9">
        <v>26668</v>
      </c>
      <c r="C793" s="8">
        <v>39526</v>
      </c>
      <c r="D793" s="7" t="s">
        <v>27106</v>
      </c>
      <c r="E793" s="7" t="s">
        <v>27105</v>
      </c>
      <c r="F793" s="7" t="s">
        <v>27104</v>
      </c>
      <c r="G793" s="6"/>
    </row>
    <row r="794" spans="1:7" hidden="1">
      <c r="A794" s="5">
        <f t="shared" si="13"/>
        <v>792</v>
      </c>
      <c r="B794" s="4">
        <v>26672</v>
      </c>
      <c r="C794" s="3">
        <v>38490</v>
      </c>
      <c r="D794" s="2" t="s">
        <v>27103</v>
      </c>
      <c r="E794" s="2" t="s">
        <v>27102</v>
      </c>
      <c r="F794" s="2" t="s">
        <v>27101</v>
      </c>
      <c r="G794" s="1" t="s">
        <v>8468</v>
      </c>
    </row>
    <row r="795" spans="1:7" hidden="1">
      <c r="A795" s="5">
        <f t="shared" si="13"/>
        <v>793</v>
      </c>
      <c r="B795" s="9">
        <v>26675</v>
      </c>
      <c r="C795" s="8">
        <v>38775</v>
      </c>
      <c r="D795" s="7" t="s">
        <v>27100</v>
      </c>
      <c r="E795" s="7" t="s">
        <v>27099</v>
      </c>
      <c r="F795" s="7" t="s">
        <v>27098</v>
      </c>
      <c r="G795" s="6"/>
    </row>
    <row r="796" spans="1:7" hidden="1">
      <c r="A796" s="5">
        <f t="shared" si="13"/>
        <v>794</v>
      </c>
      <c r="B796" s="4">
        <v>26678</v>
      </c>
      <c r="C796" s="3">
        <v>39644</v>
      </c>
      <c r="D796" s="2" t="s">
        <v>5928</v>
      </c>
      <c r="E796" s="2" t="s">
        <v>27097</v>
      </c>
      <c r="F796" s="2" t="s">
        <v>27096</v>
      </c>
      <c r="G796" s="1"/>
    </row>
    <row r="797" spans="1:7" hidden="1">
      <c r="A797" s="5">
        <f t="shared" si="13"/>
        <v>795</v>
      </c>
      <c r="B797" s="9">
        <v>26683</v>
      </c>
      <c r="C797" s="8">
        <v>39644</v>
      </c>
      <c r="D797" s="7" t="s">
        <v>27095</v>
      </c>
      <c r="E797" s="7" t="s">
        <v>27094</v>
      </c>
      <c r="F797" s="7" t="s">
        <v>27093</v>
      </c>
      <c r="G797" s="6"/>
    </row>
    <row r="798" spans="1:7" hidden="1">
      <c r="A798" s="5">
        <f t="shared" si="13"/>
        <v>796</v>
      </c>
      <c r="B798" s="4">
        <v>26685</v>
      </c>
      <c r="C798" s="3">
        <v>38490</v>
      </c>
      <c r="D798" s="2" t="s">
        <v>27092</v>
      </c>
      <c r="E798" s="2" t="s">
        <v>27091</v>
      </c>
      <c r="F798" s="2" t="s">
        <v>27090</v>
      </c>
      <c r="G798" s="1" t="s">
        <v>2949</v>
      </c>
    </row>
    <row r="799" spans="1:7" hidden="1">
      <c r="A799" s="5">
        <f t="shared" si="13"/>
        <v>797</v>
      </c>
      <c r="B799" s="9">
        <v>26687</v>
      </c>
      <c r="C799" s="8">
        <v>38761</v>
      </c>
      <c r="D799" s="7" t="s">
        <v>27089</v>
      </c>
      <c r="E799" s="7" t="s">
        <v>27088</v>
      </c>
      <c r="F799" s="7" t="s">
        <v>27087</v>
      </c>
      <c r="G799" s="6"/>
    </row>
    <row r="800" spans="1:7" hidden="1">
      <c r="A800" s="5">
        <f t="shared" si="13"/>
        <v>798</v>
      </c>
      <c r="B800" s="4">
        <v>26688</v>
      </c>
      <c r="C800" s="3">
        <v>38776</v>
      </c>
      <c r="D800" s="2" t="s">
        <v>27086</v>
      </c>
      <c r="E800" s="2" t="s">
        <v>27085</v>
      </c>
      <c r="F800" s="2" t="s">
        <v>27084</v>
      </c>
      <c r="G800" s="1"/>
    </row>
    <row r="801" spans="1:7" hidden="1">
      <c r="A801" s="5">
        <f t="shared" si="13"/>
        <v>799</v>
      </c>
      <c r="B801" s="9">
        <v>26690</v>
      </c>
      <c r="C801" s="8">
        <v>39644</v>
      </c>
      <c r="D801" s="7" t="s">
        <v>27083</v>
      </c>
      <c r="E801" s="7" t="s">
        <v>27082</v>
      </c>
      <c r="F801" s="7" t="s">
        <v>27081</v>
      </c>
      <c r="G801" s="6"/>
    </row>
    <row r="802" spans="1:7" hidden="1">
      <c r="A802" s="5">
        <f t="shared" si="13"/>
        <v>800</v>
      </c>
      <c r="B802" s="4">
        <v>26695</v>
      </c>
      <c r="C802" s="3">
        <v>38757</v>
      </c>
      <c r="D802" s="2" t="s">
        <v>27080</v>
      </c>
      <c r="E802" s="2" t="s">
        <v>27079</v>
      </c>
      <c r="F802" s="2" t="s">
        <v>27078</v>
      </c>
      <c r="G802" s="1"/>
    </row>
    <row r="803" spans="1:7" hidden="1">
      <c r="A803" s="5">
        <f t="shared" si="13"/>
        <v>801</v>
      </c>
      <c r="B803" s="9">
        <v>26696</v>
      </c>
      <c r="C803" s="8">
        <v>38490</v>
      </c>
      <c r="D803" s="7" t="s">
        <v>27077</v>
      </c>
      <c r="E803" s="7" t="s">
        <v>27076</v>
      </c>
      <c r="F803" s="7" t="s">
        <v>27075</v>
      </c>
      <c r="G803" s="6" t="s">
        <v>3315</v>
      </c>
    </row>
    <row r="804" spans="1:7" hidden="1">
      <c r="A804" s="5">
        <f t="shared" si="13"/>
        <v>802</v>
      </c>
      <c r="B804" s="4">
        <v>26697</v>
      </c>
      <c r="C804" s="3">
        <v>38776</v>
      </c>
      <c r="D804" s="2" t="s">
        <v>27074</v>
      </c>
      <c r="E804" s="2" t="s">
        <v>27073</v>
      </c>
      <c r="F804" s="2" t="s">
        <v>27072</v>
      </c>
      <c r="G804" s="1"/>
    </row>
    <row r="805" spans="1:7" hidden="1">
      <c r="A805" s="5">
        <f t="shared" si="13"/>
        <v>803</v>
      </c>
      <c r="B805" s="9">
        <v>26700</v>
      </c>
      <c r="C805" s="8">
        <v>39644</v>
      </c>
      <c r="D805" s="7" t="s">
        <v>27071</v>
      </c>
      <c r="E805" s="7" t="s">
        <v>27070</v>
      </c>
      <c r="F805" s="7" t="s">
        <v>27069</v>
      </c>
      <c r="G805" s="6"/>
    </row>
    <row r="806" spans="1:7" hidden="1">
      <c r="A806" s="5">
        <f t="shared" ref="A806:A864" si="14">SUM(A805+1)</f>
        <v>804</v>
      </c>
      <c r="B806" s="4">
        <v>26702</v>
      </c>
      <c r="C806" s="3">
        <v>38756</v>
      </c>
      <c r="D806" s="2" t="s">
        <v>27068</v>
      </c>
      <c r="E806" s="2" t="s">
        <v>27067</v>
      </c>
      <c r="F806" s="2" t="s">
        <v>27066</v>
      </c>
      <c r="G806" s="1"/>
    </row>
    <row r="807" spans="1:7" hidden="1">
      <c r="A807" s="5">
        <f t="shared" si="14"/>
        <v>805</v>
      </c>
      <c r="B807" s="9">
        <v>26708</v>
      </c>
      <c r="C807" s="8">
        <v>39645</v>
      </c>
      <c r="D807" s="7" t="s">
        <v>9328</v>
      </c>
      <c r="E807" s="7" t="s">
        <v>27065</v>
      </c>
      <c r="F807" s="7" t="s">
        <v>27064</v>
      </c>
      <c r="G807" s="6"/>
    </row>
    <row r="808" spans="1:7" hidden="1">
      <c r="A808" s="5">
        <f t="shared" si="14"/>
        <v>806</v>
      </c>
      <c r="B808" s="4">
        <v>26709</v>
      </c>
      <c r="C808" s="3">
        <v>38776</v>
      </c>
      <c r="D808" s="2" t="s">
        <v>27063</v>
      </c>
      <c r="E808" s="2" t="s">
        <v>27062</v>
      </c>
      <c r="F808" s="2" t="s">
        <v>27061</v>
      </c>
      <c r="G808" s="1"/>
    </row>
    <row r="809" spans="1:7" hidden="1">
      <c r="A809" s="5">
        <f t="shared" si="14"/>
        <v>807</v>
      </c>
      <c r="B809" s="9">
        <v>26711</v>
      </c>
      <c r="C809" s="8">
        <v>38756</v>
      </c>
      <c r="D809" s="7" t="s">
        <v>27060</v>
      </c>
      <c r="E809" s="7" t="s">
        <v>27059</v>
      </c>
      <c r="F809" s="7" t="s">
        <v>27058</v>
      </c>
      <c r="G809" s="6"/>
    </row>
    <row r="810" spans="1:7" hidden="1">
      <c r="A810" s="5">
        <f t="shared" si="14"/>
        <v>808</v>
      </c>
      <c r="B810" s="4">
        <v>26716</v>
      </c>
      <c r="C810" s="3">
        <v>38777</v>
      </c>
      <c r="D810" s="2" t="s">
        <v>27057</v>
      </c>
      <c r="E810" s="2" t="s">
        <v>27056</v>
      </c>
      <c r="F810" s="2" t="s">
        <v>27055</v>
      </c>
      <c r="G810" s="1"/>
    </row>
    <row r="811" spans="1:7" hidden="1">
      <c r="A811" s="5">
        <f t="shared" si="14"/>
        <v>809</v>
      </c>
      <c r="B811" s="9">
        <v>26717</v>
      </c>
      <c r="C811" s="8">
        <v>39645</v>
      </c>
      <c r="D811" s="7" t="s">
        <v>27054</v>
      </c>
      <c r="E811" s="7" t="s">
        <v>27053</v>
      </c>
      <c r="F811" s="7" t="s">
        <v>27052</v>
      </c>
      <c r="G811" s="6"/>
    </row>
    <row r="812" spans="1:7" hidden="1">
      <c r="A812" s="5">
        <f t="shared" si="14"/>
        <v>810</v>
      </c>
      <c r="B812" s="4">
        <v>26724</v>
      </c>
      <c r="C812" s="3">
        <v>38714</v>
      </c>
      <c r="D812" s="2" t="s">
        <v>27051</v>
      </c>
      <c r="E812" s="2" t="s">
        <v>27050</v>
      </c>
      <c r="F812" s="2" t="s">
        <v>27049</v>
      </c>
      <c r="G812" s="1" t="s">
        <v>4390</v>
      </c>
    </row>
    <row r="813" spans="1:7" hidden="1">
      <c r="A813" s="5">
        <f t="shared" si="14"/>
        <v>811</v>
      </c>
      <c r="B813" s="9">
        <v>26727</v>
      </c>
      <c r="C813" s="8">
        <v>38777</v>
      </c>
      <c r="D813" s="7" t="s">
        <v>27048</v>
      </c>
      <c r="E813" s="7" t="s">
        <v>27047</v>
      </c>
      <c r="F813" s="7" t="s">
        <v>27046</v>
      </c>
      <c r="G813" s="6"/>
    </row>
    <row r="814" spans="1:7" hidden="1">
      <c r="A814" s="5">
        <f t="shared" si="14"/>
        <v>812</v>
      </c>
      <c r="B814" s="4">
        <v>26728</v>
      </c>
      <c r="C814" s="3">
        <v>39715</v>
      </c>
      <c r="D814" s="2" t="s">
        <v>27045</v>
      </c>
      <c r="E814" s="2" t="s">
        <v>27044</v>
      </c>
      <c r="F814" s="2" t="s">
        <v>27043</v>
      </c>
      <c r="G814" s="1"/>
    </row>
    <row r="815" spans="1:7" hidden="1">
      <c r="A815" s="5">
        <f t="shared" si="14"/>
        <v>813</v>
      </c>
      <c r="B815" s="9">
        <v>26730</v>
      </c>
      <c r="C815" s="8">
        <v>38714</v>
      </c>
      <c r="D815" s="7" t="s">
        <v>27042</v>
      </c>
      <c r="E815" s="7" t="s">
        <v>27041</v>
      </c>
      <c r="F815" s="7" t="s">
        <v>27040</v>
      </c>
      <c r="G815" s="6" t="s">
        <v>4462</v>
      </c>
    </row>
    <row r="816" spans="1:7" hidden="1">
      <c r="A816" s="5">
        <f t="shared" si="14"/>
        <v>814</v>
      </c>
      <c r="B816" s="4">
        <v>26738</v>
      </c>
      <c r="C816" s="3">
        <v>39689</v>
      </c>
      <c r="D816" s="2" t="s">
        <v>27039</v>
      </c>
      <c r="E816" s="2" t="s">
        <v>27038</v>
      </c>
      <c r="F816" s="2" t="s">
        <v>27037</v>
      </c>
      <c r="G816" s="1"/>
    </row>
    <row r="817" spans="1:7" hidden="1">
      <c r="A817" s="5">
        <f t="shared" si="14"/>
        <v>815</v>
      </c>
      <c r="B817" s="9">
        <v>26745</v>
      </c>
      <c r="C817" s="8">
        <v>38777</v>
      </c>
      <c r="D817" s="7" t="s">
        <v>27036</v>
      </c>
      <c r="E817" s="7" t="s">
        <v>27035</v>
      </c>
      <c r="F817" s="7" t="s">
        <v>27034</v>
      </c>
      <c r="G817" s="6"/>
    </row>
    <row r="818" spans="1:7" hidden="1">
      <c r="A818" s="5">
        <f t="shared" si="14"/>
        <v>816</v>
      </c>
      <c r="B818" s="4">
        <v>26746</v>
      </c>
      <c r="C818" s="3">
        <v>39688</v>
      </c>
      <c r="D818" s="2" t="s">
        <v>27033</v>
      </c>
      <c r="E818" s="2" t="s">
        <v>27032</v>
      </c>
      <c r="F818" s="2" t="s">
        <v>27031</v>
      </c>
      <c r="G818" s="1"/>
    </row>
    <row r="819" spans="1:7" hidden="1">
      <c r="A819" s="5">
        <f t="shared" si="14"/>
        <v>817</v>
      </c>
      <c r="B819" s="9">
        <v>26750</v>
      </c>
      <c r="C819" s="8">
        <v>38706</v>
      </c>
      <c r="D819" s="7" t="s">
        <v>27030</v>
      </c>
      <c r="E819" s="7" t="s">
        <v>27029</v>
      </c>
      <c r="F819" s="7" t="s">
        <v>27028</v>
      </c>
      <c r="G819" s="6" t="s">
        <v>2780</v>
      </c>
    </row>
    <row r="820" spans="1:7" hidden="1">
      <c r="A820" s="5">
        <f t="shared" si="14"/>
        <v>818</v>
      </c>
      <c r="B820" s="4">
        <v>26758</v>
      </c>
      <c r="C820" s="3">
        <v>39678</v>
      </c>
      <c r="D820" s="2" t="s">
        <v>27027</v>
      </c>
      <c r="E820" s="2" t="s">
        <v>27026</v>
      </c>
      <c r="F820" s="2" t="s">
        <v>27025</v>
      </c>
      <c r="G820" s="1"/>
    </row>
    <row r="821" spans="1:7" hidden="1">
      <c r="A821" s="5">
        <f t="shared" si="14"/>
        <v>819</v>
      </c>
      <c r="B821" s="9">
        <v>26759</v>
      </c>
      <c r="C821" s="8">
        <v>38778</v>
      </c>
      <c r="D821" s="7" t="s">
        <v>27024</v>
      </c>
      <c r="E821" s="7" t="s">
        <v>27023</v>
      </c>
      <c r="F821" s="7" t="s">
        <v>27022</v>
      </c>
      <c r="G821" s="6"/>
    </row>
    <row r="822" spans="1:7" hidden="1">
      <c r="A822" s="5">
        <f t="shared" si="14"/>
        <v>820</v>
      </c>
      <c r="B822" s="4">
        <v>26766</v>
      </c>
      <c r="C822" s="3">
        <v>39678</v>
      </c>
      <c r="D822" s="2" t="s">
        <v>27021</v>
      </c>
      <c r="E822" s="2" t="s">
        <v>27020</v>
      </c>
      <c r="F822" s="2" t="s">
        <v>12871</v>
      </c>
      <c r="G822" s="1"/>
    </row>
    <row r="823" spans="1:7" hidden="1">
      <c r="A823" s="5">
        <f t="shared" si="14"/>
        <v>821</v>
      </c>
      <c r="B823" s="9">
        <v>26768</v>
      </c>
      <c r="C823" s="8">
        <v>38778</v>
      </c>
      <c r="D823" s="7" t="s">
        <v>27019</v>
      </c>
      <c r="E823" s="7" t="s">
        <v>27018</v>
      </c>
      <c r="F823" s="7" t="s">
        <v>27017</v>
      </c>
      <c r="G823" s="6"/>
    </row>
    <row r="824" spans="1:7" hidden="1">
      <c r="A824" s="5">
        <f t="shared" si="14"/>
        <v>822</v>
      </c>
      <c r="B824" s="4">
        <v>26782</v>
      </c>
      <c r="C824" s="3">
        <v>38782</v>
      </c>
      <c r="D824" s="2" t="s">
        <v>27016</v>
      </c>
      <c r="E824" s="2" t="s">
        <v>27015</v>
      </c>
      <c r="F824" s="2" t="s">
        <v>27014</v>
      </c>
      <c r="G824" s="1"/>
    </row>
    <row r="825" spans="1:7" hidden="1">
      <c r="A825" s="5">
        <f t="shared" si="14"/>
        <v>823</v>
      </c>
      <c r="B825" s="9">
        <v>26783</v>
      </c>
      <c r="C825" s="8">
        <v>39645</v>
      </c>
      <c r="D825" s="7" t="s">
        <v>27013</v>
      </c>
      <c r="E825" s="7" t="s">
        <v>27012</v>
      </c>
      <c r="F825" s="7" t="s">
        <v>27011</v>
      </c>
      <c r="G825" s="6"/>
    </row>
    <row r="826" spans="1:7" hidden="1">
      <c r="A826" s="5">
        <f t="shared" si="14"/>
        <v>824</v>
      </c>
      <c r="B826" s="4">
        <v>26790</v>
      </c>
      <c r="C826" s="3">
        <v>39675</v>
      </c>
      <c r="D826" s="2" t="s">
        <v>27010</v>
      </c>
      <c r="E826" s="2" t="s">
        <v>27009</v>
      </c>
      <c r="F826" s="2" t="s">
        <v>27008</v>
      </c>
      <c r="G826" s="1"/>
    </row>
    <row r="827" spans="1:7" hidden="1">
      <c r="A827" s="5">
        <f t="shared" si="14"/>
        <v>825</v>
      </c>
      <c r="B827" s="9">
        <v>26796</v>
      </c>
      <c r="C827" s="8">
        <v>39654</v>
      </c>
      <c r="D827" s="7" t="s">
        <v>27007</v>
      </c>
      <c r="E827" s="7" t="s">
        <v>27006</v>
      </c>
      <c r="F827" s="7" t="s">
        <v>27005</v>
      </c>
      <c r="G827" s="6"/>
    </row>
    <row r="828" spans="1:7" hidden="1">
      <c r="A828" s="5">
        <f t="shared" si="14"/>
        <v>826</v>
      </c>
      <c r="B828" s="4">
        <v>26805</v>
      </c>
      <c r="C828" s="3">
        <v>39675</v>
      </c>
      <c r="D828" s="2" t="s">
        <v>27004</v>
      </c>
      <c r="E828" s="2" t="s">
        <v>27003</v>
      </c>
      <c r="F828" s="2" t="s">
        <v>27002</v>
      </c>
      <c r="G828" s="1"/>
    </row>
    <row r="829" spans="1:7" hidden="1">
      <c r="A829" s="5">
        <f t="shared" si="14"/>
        <v>827</v>
      </c>
      <c r="B829" s="9">
        <v>26813</v>
      </c>
      <c r="C829" s="8">
        <v>39654</v>
      </c>
      <c r="D829" s="7" t="s">
        <v>27001</v>
      </c>
      <c r="E829" s="7" t="s">
        <v>27000</v>
      </c>
      <c r="F829" s="7" t="s">
        <v>26999</v>
      </c>
      <c r="G829" s="6"/>
    </row>
    <row r="830" spans="1:7" hidden="1">
      <c r="A830" s="5">
        <f t="shared" si="14"/>
        <v>828</v>
      </c>
      <c r="B830" s="4">
        <v>26818</v>
      </c>
      <c r="C830" s="3">
        <v>39675</v>
      </c>
      <c r="D830" s="2" t="s">
        <v>26998</v>
      </c>
      <c r="E830" s="2" t="s">
        <v>26997</v>
      </c>
      <c r="F830" s="2" t="s">
        <v>26996</v>
      </c>
      <c r="G830" s="1"/>
    </row>
    <row r="831" spans="1:7" hidden="1">
      <c r="A831" s="5">
        <f t="shared" si="14"/>
        <v>829</v>
      </c>
      <c r="B831" s="9">
        <v>26823</v>
      </c>
      <c r="C831" s="8">
        <v>38782</v>
      </c>
      <c r="D831" s="7" t="s">
        <v>26995</v>
      </c>
      <c r="E831" s="7" t="s">
        <v>26994</v>
      </c>
      <c r="F831" s="7" t="s">
        <v>26993</v>
      </c>
      <c r="G831" s="6"/>
    </row>
    <row r="832" spans="1:7" hidden="1">
      <c r="A832" s="5">
        <f t="shared" si="14"/>
        <v>830</v>
      </c>
      <c r="B832" s="4">
        <v>26830</v>
      </c>
      <c r="C832" s="3">
        <v>39671</v>
      </c>
      <c r="D832" s="2" t="s">
        <v>26992</v>
      </c>
      <c r="E832" s="2" t="s">
        <v>26991</v>
      </c>
      <c r="F832" s="2" t="s">
        <v>26990</v>
      </c>
      <c r="G832" s="1"/>
    </row>
    <row r="833" spans="1:7" hidden="1">
      <c r="A833" s="5">
        <f t="shared" si="14"/>
        <v>831</v>
      </c>
      <c r="B833" s="9">
        <v>26831</v>
      </c>
      <c r="C833" s="8">
        <v>39654</v>
      </c>
      <c r="D833" s="7" t="s">
        <v>26989</v>
      </c>
      <c r="E833" s="7" t="s">
        <v>26988</v>
      </c>
      <c r="F833" s="7" t="s">
        <v>26987</v>
      </c>
      <c r="G833" s="6"/>
    </row>
    <row r="834" spans="1:7" hidden="1">
      <c r="A834" s="5">
        <f t="shared" si="14"/>
        <v>832</v>
      </c>
      <c r="B834" s="4">
        <v>26847</v>
      </c>
      <c r="C834" s="3">
        <v>38783</v>
      </c>
      <c r="D834" s="2" t="s">
        <v>26986</v>
      </c>
      <c r="E834" s="2" t="s">
        <v>26985</v>
      </c>
      <c r="F834" s="2" t="s">
        <v>26984</v>
      </c>
      <c r="G834" s="1"/>
    </row>
    <row r="835" spans="1:7" hidden="1">
      <c r="A835" s="5">
        <f t="shared" si="14"/>
        <v>833</v>
      </c>
      <c r="B835" s="9">
        <v>26859</v>
      </c>
      <c r="C835" s="8">
        <v>38681</v>
      </c>
      <c r="D835" s="7" t="s">
        <v>26983</v>
      </c>
      <c r="E835" s="7" t="s">
        <v>26982</v>
      </c>
      <c r="F835" s="7" t="s">
        <v>26981</v>
      </c>
      <c r="G835" s="6" t="s">
        <v>2794</v>
      </c>
    </row>
    <row r="836" spans="1:7" hidden="1">
      <c r="A836" s="5">
        <f t="shared" si="14"/>
        <v>834</v>
      </c>
      <c r="B836" s="4">
        <v>26867</v>
      </c>
      <c r="C836" s="3">
        <v>39671</v>
      </c>
      <c r="D836" s="2" t="s">
        <v>26980</v>
      </c>
      <c r="E836" s="2" t="s">
        <v>26979</v>
      </c>
      <c r="F836" s="2" t="s">
        <v>26978</v>
      </c>
      <c r="G836" s="1"/>
    </row>
    <row r="837" spans="1:7" hidden="1">
      <c r="A837" s="5">
        <f t="shared" si="14"/>
        <v>835</v>
      </c>
      <c r="B837" s="9">
        <v>26877</v>
      </c>
      <c r="C837" s="8">
        <v>38800</v>
      </c>
      <c r="D837" s="7" t="s">
        <v>26977</v>
      </c>
      <c r="E837" s="7" t="s">
        <v>26976</v>
      </c>
      <c r="F837" s="7" t="s">
        <v>26975</v>
      </c>
      <c r="G837" s="6"/>
    </row>
    <row r="838" spans="1:7" hidden="1">
      <c r="A838" s="5">
        <f t="shared" si="14"/>
        <v>836</v>
      </c>
      <c r="B838" s="4">
        <v>26887</v>
      </c>
      <c r="C838" s="3">
        <v>38698</v>
      </c>
      <c r="D838" s="2" t="s">
        <v>26974</v>
      </c>
      <c r="E838" s="2" t="s">
        <v>21238</v>
      </c>
      <c r="F838" s="2" t="s">
        <v>26973</v>
      </c>
      <c r="G838" s="1" t="s">
        <v>2784</v>
      </c>
    </row>
    <row r="839" spans="1:7" hidden="1">
      <c r="A839" s="5">
        <f t="shared" si="14"/>
        <v>837</v>
      </c>
      <c r="B839" s="9">
        <v>26892</v>
      </c>
      <c r="C839" s="8">
        <v>39671</v>
      </c>
      <c r="D839" s="7" t="s">
        <v>26972</v>
      </c>
      <c r="E839" s="7" t="s">
        <v>26971</v>
      </c>
      <c r="F839" s="7" t="s">
        <v>26970</v>
      </c>
      <c r="G839" s="6"/>
    </row>
    <row r="840" spans="1:7" hidden="1">
      <c r="A840" s="5">
        <f t="shared" si="14"/>
        <v>838</v>
      </c>
      <c r="B840" s="4">
        <v>26894</v>
      </c>
      <c r="C840" s="3">
        <v>39654</v>
      </c>
      <c r="D840" s="2" t="s">
        <v>26969</v>
      </c>
      <c r="E840" s="2" t="s">
        <v>26968</v>
      </c>
      <c r="F840" s="2" t="s">
        <v>26967</v>
      </c>
      <c r="G840" s="1"/>
    </row>
    <row r="841" spans="1:7" hidden="1">
      <c r="A841" s="5">
        <f t="shared" si="14"/>
        <v>839</v>
      </c>
      <c r="B841" s="9">
        <v>26904</v>
      </c>
      <c r="C841" s="8">
        <v>38499</v>
      </c>
      <c r="D841" s="7" t="s">
        <v>26966</v>
      </c>
      <c r="E841" s="7" t="s">
        <v>26965</v>
      </c>
      <c r="F841" s="7" t="s">
        <v>26964</v>
      </c>
      <c r="G841" s="6" t="s">
        <v>2944</v>
      </c>
    </row>
    <row r="842" spans="1:7" hidden="1">
      <c r="A842" s="5">
        <f t="shared" si="14"/>
        <v>840</v>
      </c>
      <c r="B842" s="4">
        <v>26909</v>
      </c>
      <c r="C842" s="3">
        <v>38818</v>
      </c>
      <c r="D842" s="2" t="s">
        <v>26963</v>
      </c>
      <c r="E842" s="2" t="s">
        <v>26962</v>
      </c>
      <c r="F842" s="2" t="s">
        <v>26961</v>
      </c>
      <c r="G842" s="1"/>
    </row>
    <row r="843" spans="1:7" hidden="1">
      <c r="A843" s="5">
        <f t="shared" si="14"/>
        <v>841</v>
      </c>
      <c r="B843" s="9">
        <v>26919</v>
      </c>
      <c r="C843" s="8">
        <v>39668</v>
      </c>
      <c r="D843" s="7" t="s">
        <v>26960</v>
      </c>
      <c r="E843" s="7" t="s">
        <v>26959</v>
      </c>
      <c r="F843" s="7" t="s">
        <v>26958</v>
      </c>
      <c r="G843" s="6"/>
    </row>
    <row r="844" spans="1:7" hidden="1">
      <c r="A844" s="5">
        <f>SUM(841+1)</f>
        <v>842</v>
      </c>
      <c r="B844" s="4">
        <v>26957</v>
      </c>
      <c r="C844" s="3">
        <v>38818</v>
      </c>
      <c r="D844" s="2" t="s">
        <v>26957</v>
      </c>
      <c r="E844" s="2" t="s">
        <v>26956</v>
      </c>
      <c r="F844" s="2" t="s">
        <v>26955</v>
      </c>
      <c r="G844" s="1"/>
    </row>
    <row r="845" spans="1:7" hidden="1">
      <c r="A845" s="5">
        <f t="shared" si="14"/>
        <v>843</v>
      </c>
      <c r="B845" s="9">
        <v>26977</v>
      </c>
      <c r="C845" s="8">
        <v>39657</v>
      </c>
      <c r="D845" s="7" t="s">
        <v>26954</v>
      </c>
      <c r="E845" s="7" t="s">
        <v>26953</v>
      </c>
      <c r="F845" s="7" t="s">
        <v>26952</v>
      </c>
      <c r="G845" s="6"/>
    </row>
    <row r="846" spans="1:7" hidden="1">
      <c r="A846" s="5">
        <f t="shared" si="14"/>
        <v>844</v>
      </c>
      <c r="B846" s="4">
        <v>26988</v>
      </c>
      <c r="C846" s="3">
        <v>38499</v>
      </c>
      <c r="D846" s="2" t="s">
        <v>26951</v>
      </c>
      <c r="E846" s="2" t="s">
        <v>26950</v>
      </c>
      <c r="F846" s="2" t="s">
        <v>26949</v>
      </c>
      <c r="G846" s="1" t="s">
        <v>1752</v>
      </c>
    </row>
    <row r="847" spans="1:7" hidden="1">
      <c r="A847" s="5">
        <f t="shared" si="14"/>
        <v>845</v>
      </c>
      <c r="B847" s="4">
        <v>27006</v>
      </c>
      <c r="C847" s="3">
        <v>39657</v>
      </c>
      <c r="D847" s="2" t="s">
        <v>26948</v>
      </c>
      <c r="E847" s="2" t="s">
        <v>26947</v>
      </c>
      <c r="F847" s="2" t="s">
        <v>26946</v>
      </c>
      <c r="G847" s="1"/>
    </row>
    <row r="848" spans="1:7" hidden="1">
      <c r="A848" s="5">
        <f t="shared" si="14"/>
        <v>846</v>
      </c>
      <c r="B848" s="9">
        <v>27011</v>
      </c>
      <c r="C848" s="8">
        <v>37092</v>
      </c>
      <c r="D848" s="7" t="s">
        <v>26945</v>
      </c>
      <c r="E848" s="7" t="s">
        <v>26944</v>
      </c>
      <c r="F848" s="7" t="s">
        <v>26943</v>
      </c>
      <c r="G848" s="6"/>
    </row>
    <row r="849" spans="1:7" hidden="1">
      <c r="A849" s="5">
        <f t="shared" si="14"/>
        <v>847</v>
      </c>
      <c r="B849" s="4">
        <v>27045</v>
      </c>
      <c r="C849" s="3">
        <v>39657</v>
      </c>
      <c r="D849" s="2" t="s">
        <v>26942</v>
      </c>
      <c r="E849" s="2" t="s">
        <v>26941</v>
      </c>
      <c r="F849" s="2" t="s">
        <v>26940</v>
      </c>
      <c r="G849" s="1"/>
    </row>
    <row r="850" spans="1:7" hidden="1">
      <c r="A850" s="5">
        <f t="shared" si="14"/>
        <v>848</v>
      </c>
      <c r="B850" s="9">
        <v>27066</v>
      </c>
      <c r="C850" s="8">
        <v>36636</v>
      </c>
      <c r="D850" s="7" t="s">
        <v>26939</v>
      </c>
      <c r="E850" s="7" t="s">
        <v>23293</v>
      </c>
      <c r="F850" s="7" t="s">
        <v>26938</v>
      </c>
      <c r="G850" s="6"/>
    </row>
    <row r="851" spans="1:7" hidden="1">
      <c r="A851" s="5">
        <f>SUM(848+1)</f>
        <v>849</v>
      </c>
      <c r="B851" s="4">
        <v>27144</v>
      </c>
      <c r="C851" s="3">
        <v>38254</v>
      </c>
      <c r="D851" s="2" t="s">
        <v>26937</v>
      </c>
      <c r="E851" s="2" t="s">
        <v>26936</v>
      </c>
      <c r="F851" s="2" t="s">
        <v>26935</v>
      </c>
      <c r="G851" s="1" t="s">
        <v>8811</v>
      </c>
    </row>
    <row r="852" spans="1:7" hidden="1">
      <c r="A852" s="5">
        <f t="shared" si="14"/>
        <v>850</v>
      </c>
      <c r="B852" s="9">
        <v>27162</v>
      </c>
      <c r="C852" s="8">
        <v>39657</v>
      </c>
      <c r="D852" s="7" t="s">
        <v>26934</v>
      </c>
      <c r="E852" s="7" t="s">
        <v>26933</v>
      </c>
      <c r="F852" s="7" t="s">
        <v>26932</v>
      </c>
      <c r="G852" s="6"/>
    </row>
    <row r="853" spans="1:7" hidden="1">
      <c r="A853" s="5">
        <f t="shared" si="14"/>
        <v>851</v>
      </c>
      <c r="B853" s="4">
        <v>27185</v>
      </c>
      <c r="C853" s="3">
        <v>37010</v>
      </c>
      <c r="D853" s="2" t="s">
        <v>26931</v>
      </c>
      <c r="E853" s="2" t="s">
        <v>26930</v>
      </c>
      <c r="F853" s="2" t="s">
        <v>26929</v>
      </c>
      <c r="G853" s="1"/>
    </row>
    <row r="854" spans="1:7" hidden="1">
      <c r="A854" s="5">
        <f t="shared" si="14"/>
        <v>852</v>
      </c>
      <c r="B854" s="9">
        <v>27204</v>
      </c>
      <c r="C854" s="8">
        <v>39657</v>
      </c>
      <c r="D854" s="7" t="s">
        <v>26928</v>
      </c>
      <c r="E854" s="7" t="s">
        <v>26927</v>
      </c>
      <c r="F854" s="7" t="s">
        <v>26926</v>
      </c>
      <c r="G854" s="6"/>
    </row>
    <row r="855" spans="1:7" hidden="1">
      <c r="A855" s="5">
        <f t="shared" si="14"/>
        <v>853</v>
      </c>
      <c r="B855" s="4">
        <v>27210</v>
      </c>
      <c r="C855" s="3">
        <v>38254</v>
      </c>
      <c r="D855" s="2" t="s">
        <v>26925</v>
      </c>
      <c r="E855" s="2" t="s">
        <v>26924</v>
      </c>
      <c r="F855" s="2" t="s">
        <v>26923</v>
      </c>
      <c r="G855" s="1" t="s">
        <v>6652</v>
      </c>
    </row>
    <row r="856" spans="1:7" hidden="1">
      <c r="A856" s="5">
        <f t="shared" si="14"/>
        <v>854</v>
      </c>
      <c r="B856" s="9">
        <v>27240</v>
      </c>
      <c r="C856" s="8">
        <v>38254</v>
      </c>
      <c r="D856" s="7" t="s">
        <v>26922</v>
      </c>
      <c r="E856" s="7" t="s">
        <v>26921</v>
      </c>
      <c r="F856" s="7" t="s">
        <v>26920</v>
      </c>
      <c r="G856" s="6" t="s">
        <v>6417</v>
      </c>
    </row>
    <row r="857" spans="1:7" hidden="1">
      <c r="A857" s="5">
        <f t="shared" si="14"/>
        <v>855</v>
      </c>
      <c r="B857" s="4">
        <v>27256</v>
      </c>
      <c r="C857" s="3">
        <v>38254</v>
      </c>
      <c r="D857" s="2" t="s">
        <v>26919</v>
      </c>
      <c r="E857" s="2" t="s">
        <v>26918</v>
      </c>
      <c r="F857" s="2" t="s">
        <v>26917</v>
      </c>
      <c r="G857" s="1" t="s">
        <v>6505</v>
      </c>
    </row>
    <row r="858" spans="1:7" hidden="1">
      <c r="A858" s="5">
        <f t="shared" si="14"/>
        <v>856</v>
      </c>
      <c r="B858" s="9">
        <v>27305</v>
      </c>
      <c r="C858" s="8">
        <v>37008</v>
      </c>
      <c r="D858" s="7" t="s">
        <v>26916</v>
      </c>
      <c r="E858" s="7" t="s">
        <v>26915</v>
      </c>
      <c r="F858" s="7" t="s">
        <v>26914</v>
      </c>
      <c r="G858" s="6"/>
    </row>
    <row r="859" spans="1:7" hidden="1">
      <c r="A859" s="5">
        <f t="shared" si="14"/>
        <v>857</v>
      </c>
      <c r="B859" s="4">
        <v>27327</v>
      </c>
      <c r="C859" s="3">
        <v>37008</v>
      </c>
      <c r="D859" s="2" t="s">
        <v>26913</v>
      </c>
      <c r="E859" s="2" t="s">
        <v>26912</v>
      </c>
      <c r="F859" s="2" t="s">
        <v>26911</v>
      </c>
      <c r="G859" s="1"/>
    </row>
    <row r="860" spans="1:7" hidden="1">
      <c r="A860" s="5">
        <f t="shared" si="14"/>
        <v>858</v>
      </c>
      <c r="B860" s="9">
        <v>27337</v>
      </c>
      <c r="C860" s="8">
        <v>38232</v>
      </c>
      <c r="D860" s="7" t="s">
        <v>26910</v>
      </c>
      <c r="E860" s="7" t="s">
        <v>26909</v>
      </c>
      <c r="F860" s="7" t="s">
        <v>26908</v>
      </c>
      <c r="G860" s="6" t="s">
        <v>6109</v>
      </c>
    </row>
    <row r="861" spans="1:7" hidden="1">
      <c r="A861" s="5">
        <f t="shared" si="14"/>
        <v>859</v>
      </c>
      <c r="B861" s="4">
        <v>27364</v>
      </c>
      <c r="C861" s="3">
        <v>39864</v>
      </c>
      <c r="D861" s="2" t="s">
        <v>26907</v>
      </c>
      <c r="E861" s="2" t="s">
        <v>26906</v>
      </c>
      <c r="F861" s="2" t="s">
        <v>26905</v>
      </c>
      <c r="G861" s="1"/>
    </row>
    <row r="862" spans="1:7" hidden="1">
      <c r="A862" s="5">
        <f t="shared" si="14"/>
        <v>860</v>
      </c>
      <c r="B862" s="9">
        <v>27365</v>
      </c>
      <c r="C862" s="8">
        <v>38232</v>
      </c>
      <c r="D862" s="7" t="s">
        <v>26904</v>
      </c>
      <c r="E862" s="7" t="s">
        <v>26903</v>
      </c>
      <c r="F862" s="7" t="s">
        <v>26902</v>
      </c>
      <c r="G862" s="6" t="s">
        <v>6694</v>
      </c>
    </row>
    <row r="863" spans="1:7" hidden="1">
      <c r="A863" s="5">
        <f t="shared" si="14"/>
        <v>861</v>
      </c>
      <c r="B863" s="4">
        <v>27382</v>
      </c>
      <c r="C863" s="3">
        <v>38254</v>
      </c>
      <c r="D863" s="2" t="s">
        <v>26901</v>
      </c>
      <c r="E863" s="2" t="s">
        <v>26900</v>
      </c>
      <c r="F863" s="2" t="s">
        <v>26899</v>
      </c>
      <c r="G863" s="1" t="s">
        <v>6516</v>
      </c>
    </row>
    <row r="864" spans="1:7" hidden="1">
      <c r="A864" s="5">
        <f t="shared" si="14"/>
        <v>862</v>
      </c>
      <c r="B864" s="9">
        <v>27396</v>
      </c>
      <c r="C864" s="8">
        <v>39864</v>
      </c>
      <c r="D864" s="7" t="s">
        <v>26898</v>
      </c>
      <c r="E864" s="7" t="s">
        <v>26897</v>
      </c>
      <c r="F864" s="7" t="s">
        <v>26896</v>
      </c>
      <c r="G864" s="6"/>
    </row>
    <row r="865" spans="1:7" hidden="1">
      <c r="A865" s="5">
        <f t="shared" ref="A865:A924" si="15">SUM(A864+1)</f>
        <v>863</v>
      </c>
      <c r="B865" s="4">
        <v>27410</v>
      </c>
      <c r="C865" s="3">
        <v>38232</v>
      </c>
      <c r="D865" s="2" t="s">
        <v>26895</v>
      </c>
      <c r="E865" s="2" t="s">
        <v>26894</v>
      </c>
      <c r="F865" s="2" t="s">
        <v>26893</v>
      </c>
      <c r="G865" s="1" t="s">
        <v>26892</v>
      </c>
    </row>
    <row r="866" spans="1:7" hidden="1">
      <c r="A866" s="5">
        <f t="shared" si="15"/>
        <v>864</v>
      </c>
      <c r="B866" s="4">
        <v>27426</v>
      </c>
      <c r="C866" s="3">
        <v>36145</v>
      </c>
      <c r="D866" s="2" t="s">
        <v>26891</v>
      </c>
      <c r="E866" s="2" t="s">
        <v>26890</v>
      </c>
      <c r="F866" s="2" t="s">
        <v>26889</v>
      </c>
      <c r="G866" s="1"/>
    </row>
    <row r="867" spans="1:7" hidden="1">
      <c r="A867" s="5">
        <f t="shared" si="15"/>
        <v>865</v>
      </c>
      <c r="B867" s="9">
        <v>27440</v>
      </c>
      <c r="C867" s="8">
        <v>39174</v>
      </c>
      <c r="D867" s="7" t="s">
        <v>26888</v>
      </c>
      <c r="E867" s="7" t="s">
        <v>26887</v>
      </c>
      <c r="F867" s="7" t="s">
        <v>26886</v>
      </c>
      <c r="G867" s="6" t="s">
        <v>4477</v>
      </c>
    </row>
    <row r="868" spans="1:7" hidden="1">
      <c r="A868" s="5">
        <f t="shared" si="15"/>
        <v>866</v>
      </c>
      <c r="B868" s="4">
        <v>27444</v>
      </c>
      <c r="C868" s="3">
        <v>36143</v>
      </c>
      <c r="D868" s="2" t="s">
        <v>26885</v>
      </c>
      <c r="E868" s="2" t="s">
        <v>26884</v>
      </c>
      <c r="F868" s="2" t="s">
        <v>26883</v>
      </c>
      <c r="G868" s="1"/>
    </row>
    <row r="869" spans="1:7" hidden="1">
      <c r="A869" s="5">
        <f t="shared" si="15"/>
        <v>867</v>
      </c>
      <c r="B869" s="9">
        <v>27475</v>
      </c>
      <c r="C869" s="8">
        <v>36489</v>
      </c>
      <c r="D869" s="7" t="s">
        <v>26882</v>
      </c>
      <c r="E869" s="7" t="s">
        <v>26881</v>
      </c>
      <c r="F869" s="7" t="s">
        <v>26880</v>
      </c>
      <c r="G869" s="6"/>
    </row>
    <row r="870" spans="1:7" hidden="1">
      <c r="A870" s="5">
        <f t="shared" si="15"/>
        <v>868</v>
      </c>
      <c r="B870" s="4">
        <v>27495</v>
      </c>
      <c r="C870" s="3">
        <v>37120</v>
      </c>
      <c r="D870" s="2" t="s">
        <v>26879</v>
      </c>
      <c r="E870" s="2" t="s">
        <v>26878</v>
      </c>
      <c r="F870" s="2" t="s">
        <v>26877</v>
      </c>
      <c r="G870" s="1"/>
    </row>
    <row r="871" spans="1:7" hidden="1">
      <c r="A871" s="5">
        <f t="shared" si="15"/>
        <v>869</v>
      </c>
      <c r="B871" s="9">
        <v>27840</v>
      </c>
      <c r="C871" s="8">
        <v>38506</v>
      </c>
      <c r="D871" s="7" t="s">
        <v>26876</v>
      </c>
      <c r="E871" s="7" t="s">
        <v>26875</v>
      </c>
      <c r="F871" s="7" t="s">
        <v>26874</v>
      </c>
      <c r="G871" s="6" t="s">
        <v>2922</v>
      </c>
    </row>
    <row r="872" spans="1:7" hidden="1">
      <c r="A872" s="5">
        <f>SUM(869+1)</f>
        <v>870</v>
      </c>
      <c r="B872" s="4">
        <v>27871</v>
      </c>
      <c r="C872" s="3">
        <v>38688</v>
      </c>
      <c r="D872" s="2" t="s">
        <v>26873</v>
      </c>
      <c r="E872" s="2" t="s">
        <v>26872</v>
      </c>
      <c r="F872" s="2" t="s">
        <v>26871</v>
      </c>
      <c r="G872" s="1" t="s">
        <v>8744</v>
      </c>
    </row>
    <row r="873" spans="1:7" hidden="1">
      <c r="A873" s="5">
        <f t="shared" si="15"/>
        <v>871</v>
      </c>
      <c r="B873" s="9">
        <v>27880</v>
      </c>
      <c r="C873" s="8">
        <v>38706</v>
      </c>
      <c r="D873" s="7" t="s">
        <v>26870</v>
      </c>
      <c r="E873" s="7" t="s">
        <v>26869</v>
      </c>
      <c r="F873" s="7" t="s">
        <v>26868</v>
      </c>
      <c r="G873" s="6" t="s">
        <v>8741</v>
      </c>
    </row>
    <row r="874" spans="1:7" hidden="1">
      <c r="A874" s="5">
        <f t="shared" si="15"/>
        <v>872</v>
      </c>
      <c r="B874" s="9">
        <v>27887</v>
      </c>
      <c r="C874" s="8">
        <v>38516</v>
      </c>
      <c r="D874" s="7" t="s">
        <v>26867</v>
      </c>
      <c r="E874" s="7" t="s">
        <v>26866</v>
      </c>
      <c r="F874" s="7" t="s">
        <v>26865</v>
      </c>
      <c r="G874" s="6" t="s">
        <v>2780</v>
      </c>
    </row>
    <row r="875" spans="1:7" hidden="1">
      <c r="A875" s="5">
        <f t="shared" si="15"/>
        <v>873</v>
      </c>
      <c r="B875" s="4">
        <v>27897</v>
      </c>
      <c r="C875" s="3">
        <v>38709</v>
      </c>
      <c r="D875" s="2" t="s">
        <v>26864</v>
      </c>
      <c r="E875" s="2" t="s">
        <v>26863</v>
      </c>
      <c r="F875" s="2" t="s">
        <v>26862</v>
      </c>
      <c r="G875" s="1" t="s">
        <v>8892</v>
      </c>
    </row>
    <row r="876" spans="1:7" hidden="1">
      <c r="A876" s="5">
        <f t="shared" si="15"/>
        <v>874</v>
      </c>
      <c r="B876" s="9">
        <v>27961</v>
      </c>
      <c r="C876" s="8">
        <v>38714</v>
      </c>
      <c r="D876" s="7" t="s">
        <v>26861</v>
      </c>
      <c r="E876" s="7" t="s">
        <v>26860</v>
      </c>
      <c r="F876" s="7" t="s">
        <v>26859</v>
      </c>
      <c r="G876" s="6" t="s">
        <v>6997</v>
      </c>
    </row>
    <row r="877" spans="1:7" hidden="1">
      <c r="A877" s="5">
        <f t="shared" si="15"/>
        <v>875</v>
      </c>
      <c r="B877" s="9">
        <v>28000</v>
      </c>
      <c r="C877" s="8">
        <v>38714</v>
      </c>
      <c r="D877" s="7" t="s">
        <v>26858</v>
      </c>
      <c r="E877" s="7" t="s">
        <v>26857</v>
      </c>
      <c r="F877" s="7" t="s">
        <v>26856</v>
      </c>
      <c r="G877" s="6" t="s">
        <v>6164</v>
      </c>
    </row>
    <row r="878" spans="1:7" hidden="1">
      <c r="A878" s="5">
        <f t="shared" si="15"/>
        <v>876</v>
      </c>
      <c r="B878" s="9">
        <v>28009</v>
      </c>
      <c r="C878" s="8">
        <v>39658</v>
      </c>
      <c r="D878" s="7" t="s">
        <v>26855</v>
      </c>
      <c r="E878" s="7" t="s">
        <v>26854</v>
      </c>
      <c r="F878" s="7" t="s">
        <v>26853</v>
      </c>
      <c r="G878" s="6"/>
    </row>
    <row r="879" spans="1:7" hidden="1">
      <c r="A879" s="5">
        <f t="shared" si="15"/>
        <v>877</v>
      </c>
      <c r="B879" s="4">
        <v>28260</v>
      </c>
      <c r="C879" s="3">
        <v>38744</v>
      </c>
      <c r="D879" s="2" t="s">
        <v>26852</v>
      </c>
      <c r="E879" s="2" t="s">
        <v>26851</v>
      </c>
      <c r="F879" s="2" t="s">
        <v>26850</v>
      </c>
      <c r="G879" s="1" t="s">
        <v>8896</v>
      </c>
    </row>
    <row r="880" spans="1:7" hidden="1">
      <c r="A880" s="5">
        <f t="shared" si="15"/>
        <v>878</v>
      </c>
      <c r="B880" s="9">
        <v>28280</v>
      </c>
      <c r="C880" s="8">
        <v>39658</v>
      </c>
      <c r="D880" s="7" t="s">
        <v>26849</v>
      </c>
      <c r="E880" s="7" t="s">
        <v>26848</v>
      </c>
      <c r="F880" s="7" t="s">
        <v>26847</v>
      </c>
      <c r="G880" s="6"/>
    </row>
    <row r="881" spans="1:7" hidden="1">
      <c r="A881" s="5">
        <f t="shared" si="15"/>
        <v>879</v>
      </c>
      <c r="B881" s="4">
        <v>28567</v>
      </c>
      <c r="C881" s="3">
        <v>38744</v>
      </c>
      <c r="D881" s="2" t="s">
        <v>26846</v>
      </c>
      <c r="E881" s="2" t="s">
        <v>26845</v>
      </c>
      <c r="F881" s="2" t="s">
        <v>26844</v>
      </c>
      <c r="G881" s="1" t="s">
        <v>8773</v>
      </c>
    </row>
    <row r="882" spans="1:7" hidden="1">
      <c r="A882" s="5">
        <f t="shared" si="15"/>
        <v>880</v>
      </c>
      <c r="B882" s="9">
        <v>28570</v>
      </c>
      <c r="C882" s="8">
        <v>39658</v>
      </c>
      <c r="D882" s="7" t="s">
        <v>13778</v>
      </c>
      <c r="E882" s="7" t="s">
        <v>26843</v>
      </c>
      <c r="F882" s="7" t="s">
        <v>26842</v>
      </c>
      <c r="G882" s="6"/>
    </row>
    <row r="883" spans="1:7" hidden="1">
      <c r="A883" s="5">
        <f t="shared" si="15"/>
        <v>881</v>
      </c>
      <c r="B883" s="4">
        <v>28585</v>
      </c>
      <c r="C883" s="3">
        <v>38750</v>
      </c>
      <c r="D883" s="2" t="s">
        <v>26841</v>
      </c>
      <c r="E883" s="2" t="s">
        <v>26840</v>
      </c>
      <c r="F883" s="2" t="s">
        <v>26839</v>
      </c>
      <c r="G883" s="1" t="s">
        <v>11685</v>
      </c>
    </row>
    <row r="884" spans="1:7" hidden="1">
      <c r="A884" s="5">
        <f t="shared" si="15"/>
        <v>882</v>
      </c>
      <c r="B884" s="9">
        <v>28617</v>
      </c>
      <c r="C884" s="8">
        <v>38486</v>
      </c>
      <c r="D884" s="7" t="s">
        <v>26838</v>
      </c>
      <c r="E884" s="7" t="s">
        <v>26837</v>
      </c>
      <c r="F884" s="7" t="s">
        <v>26143</v>
      </c>
      <c r="G884" s="6" t="s">
        <v>6612</v>
      </c>
    </row>
    <row r="885" spans="1:7" hidden="1">
      <c r="A885" s="5">
        <f t="shared" si="15"/>
        <v>883</v>
      </c>
      <c r="B885" s="4">
        <v>28618</v>
      </c>
      <c r="C885" s="3">
        <v>36157</v>
      </c>
      <c r="D885" s="2" t="s">
        <v>26836</v>
      </c>
      <c r="E885" s="2" t="s">
        <v>26337</v>
      </c>
      <c r="F885" s="2" t="s">
        <v>26835</v>
      </c>
      <c r="G885" s="1"/>
    </row>
    <row r="886" spans="1:7" hidden="1">
      <c r="A886" s="5">
        <f t="shared" si="15"/>
        <v>884</v>
      </c>
      <c r="B886" s="9">
        <v>28625</v>
      </c>
      <c r="C886" s="8">
        <v>38877</v>
      </c>
      <c r="D886" s="7" t="s">
        <v>26834</v>
      </c>
      <c r="E886" s="7" t="s">
        <v>26825</v>
      </c>
      <c r="F886" s="7" t="s">
        <v>26833</v>
      </c>
      <c r="G886" s="6" t="s">
        <v>11695</v>
      </c>
    </row>
    <row r="887" spans="1:7" hidden="1">
      <c r="A887" s="5">
        <f t="shared" si="15"/>
        <v>885</v>
      </c>
      <c r="B887" s="4">
        <v>28633</v>
      </c>
      <c r="C887" s="3">
        <v>36481</v>
      </c>
      <c r="D887" s="2" t="s">
        <v>26832</v>
      </c>
      <c r="E887" s="2" t="s">
        <v>26831</v>
      </c>
      <c r="F887" s="2" t="s">
        <v>26830</v>
      </c>
      <c r="G887" s="1"/>
    </row>
    <row r="888" spans="1:7" hidden="1">
      <c r="A888" s="5">
        <f t="shared" si="15"/>
        <v>886</v>
      </c>
      <c r="B888" s="9">
        <v>28650</v>
      </c>
      <c r="C888" s="8">
        <v>38877</v>
      </c>
      <c r="D888" s="7" t="s">
        <v>26829</v>
      </c>
      <c r="E888" s="7" t="s">
        <v>26828</v>
      </c>
      <c r="F888" s="7" t="s">
        <v>26827</v>
      </c>
      <c r="G888" s="6" t="s">
        <v>11699</v>
      </c>
    </row>
    <row r="889" spans="1:7" hidden="1">
      <c r="A889" s="5">
        <f t="shared" si="15"/>
        <v>887</v>
      </c>
      <c r="B889" s="9">
        <v>28672</v>
      </c>
      <c r="C889" s="8">
        <v>38877</v>
      </c>
      <c r="D889" s="7" t="s">
        <v>26826</v>
      </c>
      <c r="E889" s="7" t="s">
        <v>26825</v>
      </c>
      <c r="F889" s="7" t="s">
        <v>26824</v>
      </c>
      <c r="G889" s="6" t="s">
        <v>7227</v>
      </c>
    </row>
    <row r="890" spans="1:7" hidden="1">
      <c r="A890" s="5">
        <f t="shared" si="15"/>
        <v>888</v>
      </c>
      <c r="B890" s="4">
        <v>28684</v>
      </c>
      <c r="C890" s="3">
        <v>38486</v>
      </c>
      <c r="D890" s="2" t="s">
        <v>26823</v>
      </c>
      <c r="E890" s="2" t="s">
        <v>26822</v>
      </c>
      <c r="F890" s="2" t="s">
        <v>12092</v>
      </c>
      <c r="G890" s="1" t="s">
        <v>6075</v>
      </c>
    </row>
    <row r="891" spans="1:7" hidden="1">
      <c r="A891" s="5">
        <f t="shared" si="15"/>
        <v>889</v>
      </c>
      <c r="B891" s="9">
        <v>28696</v>
      </c>
      <c r="C891" s="8">
        <v>36433</v>
      </c>
      <c r="D891" s="7" t="s">
        <v>26821</v>
      </c>
      <c r="E891" s="7" t="s">
        <v>26820</v>
      </c>
      <c r="F891" s="7" t="s">
        <v>26819</v>
      </c>
      <c r="G891" s="6"/>
    </row>
    <row r="892" spans="1:7" hidden="1">
      <c r="A892" s="5">
        <f t="shared" si="15"/>
        <v>890</v>
      </c>
      <c r="B892" s="4">
        <v>28712</v>
      </c>
      <c r="C892" s="3">
        <v>38486</v>
      </c>
      <c r="D892" s="2" t="s">
        <v>26818</v>
      </c>
      <c r="E892" s="2" t="s">
        <v>26817</v>
      </c>
      <c r="F892" s="2" t="s">
        <v>26816</v>
      </c>
      <c r="G892" s="1" t="s">
        <v>6071</v>
      </c>
    </row>
    <row r="893" spans="1:7" hidden="1">
      <c r="A893" s="5">
        <f t="shared" si="15"/>
        <v>891</v>
      </c>
      <c r="B893" s="9">
        <v>28720</v>
      </c>
      <c r="C893" s="8">
        <v>36180</v>
      </c>
      <c r="D893" s="7" t="s">
        <v>26815</v>
      </c>
      <c r="E893" s="7" t="s">
        <v>26814</v>
      </c>
      <c r="F893" s="7" t="s">
        <v>26813</v>
      </c>
      <c r="G893" s="6"/>
    </row>
    <row r="894" spans="1:7" hidden="1">
      <c r="A894" s="5">
        <f t="shared" si="15"/>
        <v>892</v>
      </c>
      <c r="B894" s="4">
        <v>28738</v>
      </c>
      <c r="C894" s="3">
        <v>35150</v>
      </c>
      <c r="D894" s="2" t="s">
        <v>26812</v>
      </c>
      <c r="E894" s="2" t="s">
        <v>26811</v>
      </c>
      <c r="F894" s="2" t="s">
        <v>26810</v>
      </c>
      <c r="G894" s="1" t="s">
        <v>26809</v>
      </c>
    </row>
    <row r="895" spans="1:7" hidden="1">
      <c r="A895" s="5">
        <f t="shared" si="15"/>
        <v>893</v>
      </c>
      <c r="B895" s="9">
        <v>28777</v>
      </c>
      <c r="C895" s="8">
        <v>38486</v>
      </c>
      <c r="D895" s="7" t="s">
        <v>26808</v>
      </c>
      <c r="E895" s="7" t="s">
        <v>26807</v>
      </c>
      <c r="F895" s="7" t="s">
        <v>26806</v>
      </c>
      <c r="G895" s="6" t="s">
        <v>7251</v>
      </c>
    </row>
    <row r="896" spans="1:7" hidden="1">
      <c r="A896" s="5">
        <f>SUM(893+1)</f>
        <v>894</v>
      </c>
      <c r="B896" s="4">
        <v>28876</v>
      </c>
      <c r="C896" s="3">
        <v>36487</v>
      </c>
      <c r="D896" s="2" t="s">
        <v>26805</v>
      </c>
      <c r="E896" s="2" t="s">
        <v>26194</v>
      </c>
      <c r="F896" s="2" t="s">
        <v>26804</v>
      </c>
      <c r="G896" s="1"/>
    </row>
    <row r="897" spans="1:7" hidden="1">
      <c r="A897" s="5">
        <f t="shared" si="15"/>
        <v>895</v>
      </c>
      <c r="B897" s="9">
        <v>28902</v>
      </c>
      <c r="C897" s="8">
        <v>38673</v>
      </c>
      <c r="D897" s="7" t="s">
        <v>26803</v>
      </c>
      <c r="E897" s="7" t="s">
        <v>26802</v>
      </c>
      <c r="F897" s="7" t="s">
        <v>26801</v>
      </c>
      <c r="G897" s="6" t="s">
        <v>3428</v>
      </c>
    </row>
    <row r="898" spans="1:7" hidden="1">
      <c r="A898" s="5">
        <f t="shared" si="15"/>
        <v>896</v>
      </c>
      <c r="B898" s="4">
        <v>28904</v>
      </c>
      <c r="C898" s="3">
        <v>37203</v>
      </c>
      <c r="D898" s="2" t="s">
        <v>26800</v>
      </c>
      <c r="E898" s="2" t="s">
        <v>26799</v>
      </c>
      <c r="F898" s="2" t="s">
        <v>26798</v>
      </c>
      <c r="G898" s="1" t="s">
        <v>7720</v>
      </c>
    </row>
    <row r="899" spans="1:7" hidden="1">
      <c r="A899" s="5">
        <f t="shared" si="15"/>
        <v>897</v>
      </c>
      <c r="B899" s="9">
        <v>28933</v>
      </c>
      <c r="C899" s="8">
        <v>38673</v>
      </c>
      <c r="D899" s="7" t="s">
        <v>26797</v>
      </c>
      <c r="E899" s="7" t="s">
        <v>26796</v>
      </c>
      <c r="F899" s="7" t="s">
        <v>26795</v>
      </c>
      <c r="G899" s="6" t="s">
        <v>3455</v>
      </c>
    </row>
    <row r="900" spans="1:7" hidden="1">
      <c r="A900" s="5">
        <f t="shared" si="15"/>
        <v>898</v>
      </c>
      <c r="B900" s="4">
        <v>28949</v>
      </c>
      <c r="C900" s="3">
        <v>36481</v>
      </c>
      <c r="D900" s="2" t="s">
        <v>26794</v>
      </c>
      <c r="E900" s="2" t="s">
        <v>26793</v>
      </c>
      <c r="F900" s="2" t="s">
        <v>26792</v>
      </c>
      <c r="G900" s="1"/>
    </row>
    <row r="901" spans="1:7" hidden="1">
      <c r="A901" s="5">
        <f t="shared" si="15"/>
        <v>899</v>
      </c>
      <c r="B901" s="9">
        <v>28971</v>
      </c>
      <c r="C901" s="8">
        <v>36491</v>
      </c>
      <c r="D901" s="7" t="s">
        <v>26791</v>
      </c>
      <c r="E901" s="7" t="s">
        <v>26790</v>
      </c>
      <c r="F901" s="7" t="s">
        <v>26172</v>
      </c>
      <c r="G901" s="6"/>
    </row>
    <row r="902" spans="1:7" hidden="1">
      <c r="A902" s="5">
        <f t="shared" si="15"/>
        <v>900</v>
      </c>
      <c r="B902" s="4">
        <v>28973</v>
      </c>
      <c r="C902" s="3">
        <v>38673</v>
      </c>
      <c r="D902" s="2" t="s">
        <v>26789</v>
      </c>
      <c r="E902" s="2" t="s">
        <v>26788</v>
      </c>
      <c r="F902" s="2" t="s">
        <v>26787</v>
      </c>
      <c r="G902" s="1" t="s">
        <v>3505</v>
      </c>
    </row>
    <row r="903" spans="1:7" hidden="1">
      <c r="A903" s="5">
        <f t="shared" si="15"/>
        <v>901</v>
      </c>
      <c r="B903" s="9">
        <v>29003</v>
      </c>
      <c r="C903" s="8">
        <v>38486</v>
      </c>
      <c r="D903" s="7" t="s">
        <v>26786</v>
      </c>
      <c r="E903" s="7" t="s">
        <v>26785</v>
      </c>
      <c r="F903" s="7" t="s">
        <v>26784</v>
      </c>
      <c r="G903" s="6" t="s">
        <v>7307</v>
      </c>
    </row>
    <row r="904" spans="1:7" hidden="1">
      <c r="A904" s="5">
        <f t="shared" si="15"/>
        <v>902</v>
      </c>
      <c r="B904" s="4">
        <v>29037</v>
      </c>
      <c r="C904" s="3">
        <v>37239</v>
      </c>
      <c r="D904" s="2" t="s">
        <v>26783</v>
      </c>
      <c r="E904" s="2" t="s">
        <v>26782</v>
      </c>
      <c r="F904" s="2" t="s">
        <v>26781</v>
      </c>
      <c r="G904" s="1" t="s">
        <v>6515</v>
      </c>
    </row>
    <row r="905" spans="1:7" hidden="1">
      <c r="A905" s="5">
        <f t="shared" si="15"/>
        <v>903</v>
      </c>
      <c r="B905" s="4">
        <v>29049</v>
      </c>
      <c r="C905" s="3">
        <v>38486</v>
      </c>
      <c r="D905" s="2" t="s">
        <v>26780</v>
      </c>
      <c r="E905" s="2" t="s">
        <v>26779</v>
      </c>
      <c r="F905" s="2" t="s">
        <v>26778</v>
      </c>
      <c r="G905" s="1" t="s">
        <v>6722</v>
      </c>
    </row>
    <row r="906" spans="1:7" hidden="1">
      <c r="A906" s="5">
        <f t="shared" si="15"/>
        <v>904</v>
      </c>
      <c r="B906" s="9">
        <v>29054</v>
      </c>
      <c r="C906" s="8">
        <v>38650</v>
      </c>
      <c r="D906" s="7" t="s">
        <v>26777</v>
      </c>
      <c r="E906" s="7" t="s">
        <v>26776</v>
      </c>
      <c r="F906" s="7" t="s">
        <v>26775</v>
      </c>
      <c r="G906" s="6" t="s">
        <v>3840</v>
      </c>
    </row>
    <row r="907" spans="1:7" hidden="1">
      <c r="A907" s="5">
        <f t="shared" si="15"/>
        <v>905</v>
      </c>
      <c r="B907" s="4">
        <v>29070</v>
      </c>
      <c r="C907" s="3">
        <v>37245</v>
      </c>
      <c r="D907" s="2" t="s">
        <v>26774</v>
      </c>
      <c r="E907" s="2" t="s">
        <v>26773</v>
      </c>
      <c r="F907" s="2" t="s">
        <v>26772</v>
      </c>
      <c r="G907" s="1" t="s">
        <v>6575</v>
      </c>
    </row>
    <row r="908" spans="1:7" hidden="1">
      <c r="A908" s="5">
        <f t="shared" si="15"/>
        <v>906</v>
      </c>
      <c r="B908" s="9">
        <v>29080</v>
      </c>
      <c r="C908" s="8">
        <v>38486</v>
      </c>
      <c r="D908" s="7" t="s">
        <v>26771</v>
      </c>
      <c r="E908" s="7" t="s">
        <v>26770</v>
      </c>
      <c r="F908" s="7" t="s">
        <v>26769</v>
      </c>
      <c r="G908" s="6" t="s">
        <v>7223</v>
      </c>
    </row>
    <row r="909" spans="1:7" hidden="1">
      <c r="A909" s="5">
        <f t="shared" si="15"/>
        <v>907</v>
      </c>
      <c r="B909" s="4">
        <v>29087</v>
      </c>
      <c r="C909" s="3">
        <v>36490</v>
      </c>
      <c r="D909" s="2" t="s">
        <v>26768</v>
      </c>
      <c r="E909" s="2" t="s">
        <v>26767</v>
      </c>
      <c r="F909" s="2" t="s">
        <v>26766</v>
      </c>
      <c r="G909" s="1"/>
    </row>
    <row r="910" spans="1:7" hidden="1">
      <c r="A910" s="5">
        <f t="shared" si="15"/>
        <v>908</v>
      </c>
      <c r="B910" s="9">
        <v>29090</v>
      </c>
      <c r="C910" s="8">
        <v>38600</v>
      </c>
      <c r="D910" s="7" t="s">
        <v>26765</v>
      </c>
      <c r="E910" s="7" t="s">
        <v>26764</v>
      </c>
      <c r="F910" s="7" t="s">
        <v>26763</v>
      </c>
      <c r="G910" s="6" t="s">
        <v>3962</v>
      </c>
    </row>
    <row r="911" spans="1:7" hidden="1">
      <c r="A911" s="5">
        <f t="shared" si="15"/>
        <v>909</v>
      </c>
      <c r="B911" s="4">
        <v>29105</v>
      </c>
      <c r="C911" s="3">
        <v>37267</v>
      </c>
      <c r="D911" s="2" t="s">
        <v>26762</v>
      </c>
      <c r="E911" s="2" t="s">
        <v>26761</v>
      </c>
      <c r="F911" s="2" t="s">
        <v>26760</v>
      </c>
      <c r="G911" s="1" t="s">
        <v>8182</v>
      </c>
    </row>
    <row r="912" spans="1:7" hidden="1">
      <c r="A912" s="5">
        <f t="shared" si="15"/>
        <v>910</v>
      </c>
      <c r="B912" s="4">
        <v>29111</v>
      </c>
      <c r="C912" s="3">
        <v>38486</v>
      </c>
      <c r="D912" s="2" t="s">
        <v>26759</v>
      </c>
      <c r="E912" s="2" t="s">
        <v>26758</v>
      </c>
      <c r="F912" s="2" t="s">
        <v>26757</v>
      </c>
      <c r="G912" s="1" t="s">
        <v>7352</v>
      </c>
    </row>
    <row r="913" spans="1:7" hidden="1">
      <c r="A913" s="5">
        <f t="shared" si="15"/>
        <v>911</v>
      </c>
      <c r="B913" s="9">
        <v>29138</v>
      </c>
      <c r="C913" s="8">
        <v>38562</v>
      </c>
      <c r="D913" s="7" t="s">
        <v>26756</v>
      </c>
      <c r="E913" s="7" t="s">
        <v>26755</v>
      </c>
      <c r="F913" s="7" t="s">
        <v>26754</v>
      </c>
      <c r="G913" s="6" t="s">
        <v>4006</v>
      </c>
    </row>
    <row r="914" spans="1:7" hidden="1">
      <c r="A914" s="5">
        <f t="shared" si="15"/>
        <v>912</v>
      </c>
      <c r="B914" s="4">
        <v>29149</v>
      </c>
      <c r="C914" s="3">
        <v>37267</v>
      </c>
      <c r="D914" s="2" t="s">
        <v>26753</v>
      </c>
      <c r="E914" s="2" t="s">
        <v>26752</v>
      </c>
      <c r="F914" s="2" t="s">
        <v>26751</v>
      </c>
      <c r="G914" s="1" t="s">
        <v>6513</v>
      </c>
    </row>
    <row r="915" spans="1:7" hidden="1">
      <c r="A915" s="5">
        <f t="shared" si="15"/>
        <v>913</v>
      </c>
      <c r="B915" s="4">
        <v>29160</v>
      </c>
      <c r="C915" s="3">
        <v>38486</v>
      </c>
      <c r="D915" s="2" t="s">
        <v>26750</v>
      </c>
      <c r="E915" s="2" t="s">
        <v>26749</v>
      </c>
      <c r="F915" s="2" t="s">
        <v>26748</v>
      </c>
      <c r="G915" s="1" t="s">
        <v>6765</v>
      </c>
    </row>
    <row r="916" spans="1:7" hidden="1">
      <c r="A916" s="5">
        <f t="shared" si="15"/>
        <v>914</v>
      </c>
      <c r="B916" s="9">
        <v>29171</v>
      </c>
      <c r="C916" s="8">
        <v>36489</v>
      </c>
      <c r="D916" s="7" t="s">
        <v>26747</v>
      </c>
      <c r="E916" s="7" t="s">
        <v>26746</v>
      </c>
      <c r="F916" s="7" t="s">
        <v>26745</v>
      </c>
      <c r="G916" s="6"/>
    </row>
    <row r="917" spans="1:7" hidden="1">
      <c r="A917" s="5">
        <f>SUM(914+1)</f>
        <v>915</v>
      </c>
      <c r="B917" s="4">
        <v>29185</v>
      </c>
      <c r="C917" s="3">
        <v>38486</v>
      </c>
      <c r="D917" s="2" t="s">
        <v>26744</v>
      </c>
      <c r="E917" s="2" t="s">
        <v>26743</v>
      </c>
      <c r="F917" s="2" t="s">
        <v>26742</v>
      </c>
      <c r="G917" s="1" t="s">
        <v>6590</v>
      </c>
    </row>
    <row r="918" spans="1:7" hidden="1">
      <c r="A918" s="5">
        <f t="shared" si="15"/>
        <v>916</v>
      </c>
      <c r="B918" s="9">
        <v>29190</v>
      </c>
      <c r="C918" s="8">
        <v>34298</v>
      </c>
      <c r="D918" s="7" t="s">
        <v>26741</v>
      </c>
      <c r="E918" s="7" t="s">
        <v>26740</v>
      </c>
      <c r="F918" s="7" t="s">
        <v>26739</v>
      </c>
      <c r="G918" s="6" t="s">
        <v>26738</v>
      </c>
    </row>
    <row r="919" spans="1:7" hidden="1">
      <c r="A919" s="5">
        <f t="shared" si="15"/>
        <v>917</v>
      </c>
      <c r="B919" s="4">
        <v>29223</v>
      </c>
      <c r="C919" s="3">
        <v>37734</v>
      </c>
      <c r="D919" s="2" t="s">
        <v>26737</v>
      </c>
      <c r="E919" s="2" t="s">
        <v>26736</v>
      </c>
      <c r="F919" s="2" t="s">
        <v>26735</v>
      </c>
      <c r="G919" s="1" t="s">
        <v>6055</v>
      </c>
    </row>
    <row r="920" spans="1:7" hidden="1">
      <c r="A920" s="5">
        <f t="shared" si="15"/>
        <v>918</v>
      </c>
      <c r="B920" s="9">
        <v>29275</v>
      </c>
      <c r="C920" s="8">
        <v>38548</v>
      </c>
      <c r="D920" s="7" t="s">
        <v>26734</v>
      </c>
      <c r="E920" s="7" t="s">
        <v>26733</v>
      </c>
      <c r="F920" s="7" t="s">
        <v>26732</v>
      </c>
      <c r="G920" s="6" t="s">
        <v>472</v>
      </c>
    </row>
    <row r="921" spans="1:7" hidden="1">
      <c r="A921" s="5">
        <f t="shared" si="15"/>
        <v>919</v>
      </c>
      <c r="B921" s="4">
        <v>29314</v>
      </c>
      <c r="C921" s="3">
        <v>38548</v>
      </c>
      <c r="D921" s="2" t="s">
        <v>26731</v>
      </c>
      <c r="E921" s="2" t="s">
        <v>26730</v>
      </c>
      <c r="F921" s="2" t="s">
        <v>26729</v>
      </c>
      <c r="G921" s="1" t="s">
        <v>4080</v>
      </c>
    </row>
    <row r="922" spans="1:7" hidden="1">
      <c r="A922" s="5">
        <f t="shared" si="15"/>
        <v>920</v>
      </c>
      <c r="B922" s="9">
        <v>29362</v>
      </c>
      <c r="C922" s="8">
        <v>38541</v>
      </c>
      <c r="D922" s="7" t="s">
        <v>26728</v>
      </c>
      <c r="E922" s="7" t="s">
        <v>26727</v>
      </c>
      <c r="F922" s="7" t="s">
        <v>26726</v>
      </c>
      <c r="G922" s="6" t="s">
        <v>4104</v>
      </c>
    </row>
    <row r="923" spans="1:7" hidden="1">
      <c r="A923" s="5">
        <f t="shared" si="15"/>
        <v>921</v>
      </c>
      <c r="B923" s="4">
        <v>29418</v>
      </c>
      <c r="C923" s="3">
        <v>38541</v>
      </c>
      <c r="D923" s="2" t="s">
        <v>26725</v>
      </c>
      <c r="E923" s="2" t="s">
        <v>26724</v>
      </c>
      <c r="F923" s="2" t="s">
        <v>26723</v>
      </c>
      <c r="G923" s="1" t="s">
        <v>4137</v>
      </c>
    </row>
    <row r="924" spans="1:7" hidden="1">
      <c r="A924" s="5">
        <f t="shared" si="15"/>
        <v>922</v>
      </c>
      <c r="B924" s="9">
        <v>29520</v>
      </c>
      <c r="C924" s="8">
        <v>38453</v>
      </c>
      <c r="D924" s="7" t="s">
        <v>26722</v>
      </c>
      <c r="E924" s="7" t="s">
        <v>26721</v>
      </c>
      <c r="F924" s="7" t="s">
        <v>26720</v>
      </c>
      <c r="G924" s="6" t="s">
        <v>6515</v>
      </c>
    </row>
    <row r="925" spans="1:7" hidden="1">
      <c r="A925" s="5">
        <f t="shared" ref="A925:A986" si="16">SUM(A924+1)</f>
        <v>923</v>
      </c>
      <c r="B925" s="4">
        <v>29561</v>
      </c>
      <c r="C925" s="3">
        <v>38453</v>
      </c>
      <c r="D925" s="2" t="s">
        <v>26719</v>
      </c>
      <c r="E925" s="2" t="s">
        <v>26718</v>
      </c>
      <c r="F925" s="2" t="s">
        <v>26717</v>
      </c>
      <c r="G925" s="1" t="s">
        <v>5998</v>
      </c>
    </row>
    <row r="926" spans="1:7" hidden="1">
      <c r="A926" s="5">
        <f t="shared" si="16"/>
        <v>924</v>
      </c>
      <c r="B926" s="9">
        <v>29567</v>
      </c>
      <c r="C926" s="8">
        <v>38453</v>
      </c>
      <c r="D926" s="7" t="s">
        <v>26716</v>
      </c>
      <c r="E926" s="7" t="s">
        <v>26694</v>
      </c>
      <c r="F926" s="7" t="s">
        <v>24371</v>
      </c>
      <c r="G926" s="6" t="s">
        <v>7274</v>
      </c>
    </row>
    <row r="927" spans="1:7" hidden="1">
      <c r="A927" s="5">
        <f t="shared" si="16"/>
        <v>925</v>
      </c>
      <c r="B927" s="4">
        <v>29575</v>
      </c>
      <c r="C927" s="3">
        <v>38453</v>
      </c>
      <c r="D927" s="2" t="s">
        <v>26715</v>
      </c>
      <c r="E927" s="2" t="s">
        <v>26714</v>
      </c>
      <c r="F927" s="2" t="s">
        <v>26713</v>
      </c>
      <c r="G927" s="1" t="s">
        <v>5910</v>
      </c>
    </row>
    <row r="928" spans="1:7" hidden="1">
      <c r="A928" s="5">
        <f t="shared" si="16"/>
        <v>926</v>
      </c>
      <c r="B928" s="9">
        <v>29586</v>
      </c>
      <c r="C928" s="8">
        <v>38453</v>
      </c>
      <c r="D928" s="7" t="s">
        <v>26712</v>
      </c>
      <c r="E928" s="7" t="s">
        <v>26705</v>
      </c>
      <c r="F928" s="7" t="s">
        <v>26711</v>
      </c>
      <c r="G928" s="6" t="s">
        <v>6223</v>
      </c>
    </row>
    <row r="929" spans="1:7" hidden="1">
      <c r="A929" s="5">
        <f t="shared" si="16"/>
        <v>927</v>
      </c>
      <c r="B929" s="4">
        <v>29593</v>
      </c>
      <c r="C929" s="3">
        <v>38453</v>
      </c>
      <c r="D929" s="2" t="s">
        <v>26710</v>
      </c>
      <c r="E929" s="2" t="s">
        <v>26694</v>
      </c>
      <c r="F929" s="2" t="s">
        <v>26709</v>
      </c>
      <c r="G929" s="1" t="s">
        <v>6097</v>
      </c>
    </row>
    <row r="930" spans="1:7" hidden="1">
      <c r="A930" s="5">
        <f t="shared" si="16"/>
        <v>928</v>
      </c>
      <c r="B930" s="9">
        <v>29603</v>
      </c>
      <c r="C930" s="8">
        <v>38453</v>
      </c>
      <c r="D930" s="7" t="s">
        <v>26708</v>
      </c>
      <c r="E930" s="7" t="s">
        <v>26705</v>
      </c>
      <c r="F930" s="7" t="s">
        <v>26707</v>
      </c>
      <c r="G930" s="6" t="s">
        <v>6798</v>
      </c>
    </row>
    <row r="931" spans="1:7" hidden="1">
      <c r="A931" s="5">
        <f t="shared" si="16"/>
        <v>929</v>
      </c>
      <c r="B931" s="4">
        <v>29614</v>
      </c>
      <c r="C931" s="3">
        <v>38453</v>
      </c>
      <c r="D931" s="2" t="s">
        <v>26706</v>
      </c>
      <c r="E931" s="2" t="s">
        <v>26705</v>
      </c>
      <c r="F931" s="2" t="s">
        <v>26704</v>
      </c>
      <c r="G931" s="1" t="s">
        <v>6476</v>
      </c>
    </row>
    <row r="932" spans="1:7" hidden="1">
      <c r="A932" s="5">
        <f t="shared" si="16"/>
        <v>930</v>
      </c>
      <c r="B932" s="9">
        <v>29631</v>
      </c>
      <c r="C932" s="8">
        <v>36488</v>
      </c>
      <c r="D932" s="7" t="s">
        <v>26703</v>
      </c>
      <c r="E932" s="7" t="s">
        <v>26702</v>
      </c>
      <c r="F932" s="7" t="s">
        <v>26701</v>
      </c>
      <c r="G932" s="6"/>
    </row>
    <row r="933" spans="1:7" hidden="1">
      <c r="A933" s="5">
        <f t="shared" si="16"/>
        <v>931</v>
      </c>
      <c r="B933" s="4">
        <v>29660</v>
      </c>
      <c r="C933" s="3">
        <v>38541</v>
      </c>
      <c r="D933" s="2" t="s">
        <v>26700</v>
      </c>
      <c r="E933" s="2" t="s">
        <v>26699</v>
      </c>
      <c r="F933" s="2" t="s">
        <v>26698</v>
      </c>
      <c r="G933" s="1" t="s">
        <v>4203</v>
      </c>
    </row>
    <row r="934" spans="1:7" hidden="1">
      <c r="A934" s="5">
        <f t="shared" si="16"/>
        <v>932</v>
      </c>
      <c r="B934" s="9">
        <v>29668</v>
      </c>
      <c r="C934" s="8">
        <v>36491</v>
      </c>
      <c r="D934" s="7" t="s">
        <v>26697</v>
      </c>
      <c r="E934" s="7" t="s">
        <v>26696</v>
      </c>
      <c r="F934" s="7" t="s">
        <v>26204</v>
      </c>
      <c r="G934" s="6"/>
    </row>
    <row r="935" spans="1:7" hidden="1">
      <c r="A935" s="5">
        <f t="shared" si="16"/>
        <v>933</v>
      </c>
      <c r="B935" s="4">
        <v>29669</v>
      </c>
      <c r="C935" s="3">
        <v>38453</v>
      </c>
      <c r="D935" s="2" t="s">
        <v>26695</v>
      </c>
      <c r="E935" s="2" t="s">
        <v>26694</v>
      </c>
      <c r="F935" s="2" t="s">
        <v>26693</v>
      </c>
      <c r="G935" s="1" t="s">
        <v>6101</v>
      </c>
    </row>
    <row r="936" spans="1:7" hidden="1">
      <c r="A936" s="5">
        <f t="shared" si="16"/>
        <v>934</v>
      </c>
      <c r="B936" s="9">
        <v>29679</v>
      </c>
      <c r="C936" s="8">
        <v>36479</v>
      </c>
      <c r="D936" s="7" t="s">
        <v>26692</v>
      </c>
      <c r="E936" s="7" t="s">
        <v>26691</v>
      </c>
      <c r="F936" s="7" t="s">
        <v>26690</v>
      </c>
      <c r="G936" s="6"/>
    </row>
    <row r="937" spans="1:7" hidden="1">
      <c r="A937" s="5">
        <f t="shared" si="16"/>
        <v>935</v>
      </c>
      <c r="B937" s="4">
        <v>29690</v>
      </c>
      <c r="C937" s="3">
        <v>36491</v>
      </c>
      <c r="D937" s="2" t="s">
        <v>26689</v>
      </c>
      <c r="E937" s="2" t="s">
        <v>26688</v>
      </c>
      <c r="F937" s="2" t="s">
        <v>26687</v>
      </c>
      <c r="G937" s="1"/>
    </row>
    <row r="938" spans="1:7" hidden="1">
      <c r="A938" s="5">
        <f t="shared" si="16"/>
        <v>936</v>
      </c>
      <c r="B938" s="9">
        <v>29697</v>
      </c>
      <c r="C938" s="8">
        <v>35831</v>
      </c>
      <c r="D938" s="7" t="s">
        <v>26686</v>
      </c>
      <c r="E938" s="7" t="s">
        <v>26685</v>
      </c>
      <c r="F938" s="7" t="s">
        <v>26684</v>
      </c>
      <c r="G938" s="6" t="s">
        <v>26683</v>
      </c>
    </row>
    <row r="939" spans="1:7" hidden="1">
      <c r="A939" s="5">
        <f t="shared" si="16"/>
        <v>937</v>
      </c>
      <c r="B939" s="4">
        <v>29702</v>
      </c>
      <c r="C939" s="3">
        <v>36481</v>
      </c>
      <c r="D939" s="2" t="s">
        <v>26682</v>
      </c>
      <c r="E939" s="2" t="s">
        <v>26681</v>
      </c>
      <c r="F939" s="2" t="s">
        <v>26680</v>
      </c>
      <c r="G939" s="1"/>
    </row>
    <row r="940" spans="1:7" hidden="1">
      <c r="A940" s="5">
        <f t="shared" si="16"/>
        <v>938</v>
      </c>
      <c r="B940" s="9">
        <v>29707</v>
      </c>
      <c r="C940" s="8">
        <v>36985</v>
      </c>
      <c r="D940" s="7" t="s">
        <v>26679</v>
      </c>
      <c r="E940" s="7" t="s">
        <v>26678</v>
      </c>
      <c r="F940" s="7" t="s">
        <v>26677</v>
      </c>
      <c r="G940" s="6" t="s">
        <v>26676</v>
      </c>
    </row>
    <row r="941" spans="1:7" hidden="1">
      <c r="A941" s="5">
        <f t="shared" si="16"/>
        <v>939</v>
      </c>
      <c r="B941" s="9">
        <v>29713</v>
      </c>
      <c r="C941" s="8">
        <v>38541</v>
      </c>
      <c r="D941" s="7" t="s">
        <v>26675</v>
      </c>
      <c r="E941" s="7" t="s">
        <v>26674</v>
      </c>
      <c r="F941" s="7" t="s">
        <v>26673</v>
      </c>
      <c r="G941" s="6" t="s">
        <v>3311</v>
      </c>
    </row>
    <row r="942" spans="1:7" hidden="1">
      <c r="A942" s="5">
        <f t="shared" si="16"/>
        <v>940</v>
      </c>
      <c r="B942" s="4">
        <v>29716</v>
      </c>
      <c r="C942" s="3">
        <v>36491</v>
      </c>
      <c r="D942" s="2" t="s">
        <v>26672</v>
      </c>
      <c r="E942" s="2" t="s">
        <v>26671</v>
      </c>
      <c r="F942" s="2" t="s">
        <v>26670</v>
      </c>
      <c r="G942" s="1"/>
    </row>
    <row r="943" spans="1:7" hidden="1">
      <c r="A943" s="5">
        <f t="shared" si="16"/>
        <v>941</v>
      </c>
      <c r="B943" s="9">
        <v>29719</v>
      </c>
      <c r="C943" s="8">
        <v>34317</v>
      </c>
      <c r="D943" s="7" t="s">
        <v>26669</v>
      </c>
      <c r="E943" s="7" t="s">
        <v>26668</v>
      </c>
      <c r="F943" s="7" t="s">
        <v>26667</v>
      </c>
      <c r="G943" s="6" t="s">
        <v>26666</v>
      </c>
    </row>
    <row r="944" spans="1:7" hidden="1">
      <c r="A944" s="5">
        <f t="shared" si="16"/>
        <v>942</v>
      </c>
      <c r="B944" s="4">
        <v>29730</v>
      </c>
      <c r="C944" s="3">
        <v>38541</v>
      </c>
      <c r="D944" s="2" t="s">
        <v>26665</v>
      </c>
      <c r="E944" s="2" t="s">
        <v>19705</v>
      </c>
      <c r="F944" s="2" t="s">
        <v>19704</v>
      </c>
      <c r="G944" s="1" t="s">
        <v>2313</v>
      </c>
    </row>
    <row r="945" spans="1:7" hidden="1">
      <c r="A945" s="5">
        <f t="shared" si="16"/>
        <v>943</v>
      </c>
      <c r="B945" s="9">
        <v>29737</v>
      </c>
      <c r="C945" s="8">
        <v>36491</v>
      </c>
      <c r="D945" s="7" t="s">
        <v>26664</v>
      </c>
      <c r="E945" s="7" t="s">
        <v>26663</v>
      </c>
      <c r="F945" s="7" t="s">
        <v>26662</v>
      </c>
      <c r="G945" s="6"/>
    </row>
    <row r="946" spans="1:7" hidden="1">
      <c r="A946" s="5">
        <f t="shared" si="16"/>
        <v>944</v>
      </c>
      <c r="B946" s="4">
        <v>29739</v>
      </c>
      <c r="C946" s="3">
        <v>36292</v>
      </c>
      <c r="D946" s="2" t="s">
        <v>26661</v>
      </c>
      <c r="E946" s="2" t="s">
        <v>26660</v>
      </c>
      <c r="F946" s="2" t="s">
        <v>26659</v>
      </c>
      <c r="G946" s="1" t="s">
        <v>26658</v>
      </c>
    </row>
    <row r="947" spans="1:7" hidden="1">
      <c r="A947" s="5">
        <f t="shared" si="16"/>
        <v>945</v>
      </c>
      <c r="B947" s="9">
        <v>29741</v>
      </c>
      <c r="C947" s="8">
        <v>38541</v>
      </c>
      <c r="D947" s="7" t="s">
        <v>26657</v>
      </c>
      <c r="E947" s="7" t="s">
        <v>26656</v>
      </c>
      <c r="F947" s="7" t="s">
        <v>26655</v>
      </c>
      <c r="G947" s="6" t="s">
        <v>3304</v>
      </c>
    </row>
    <row r="948" spans="1:7" hidden="1">
      <c r="A948" s="5">
        <f t="shared" si="16"/>
        <v>946</v>
      </c>
      <c r="B948" s="4">
        <v>29755</v>
      </c>
      <c r="C948" s="3">
        <v>36496</v>
      </c>
      <c r="D948" s="2" t="s">
        <v>26654</v>
      </c>
      <c r="E948" s="2" t="s">
        <v>26653</v>
      </c>
      <c r="F948" s="2" t="s">
        <v>26652</v>
      </c>
      <c r="G948" s="1"/>
    </row>
    <row r="949" spans="1:7" hidden="1">
      <c r="A949" s="5">
        <f t="shared" si="16"/>
        <v>947</v>
      </c>
      <c r="B949" s="9">
        <v>29763</v>
      </c>
      <c r="C949" s="8">
        <v>36600</v>
      </c>
      <c r="D949" s="7" t="s">
        <v>26651</v>
      </c>
      <c r="E949" s="7" t="s">
        <v>26650</v>
      </c>
      <c r="F949" s="7" t="s">
        <v>26649</v>
      </c>
      <c r="G949" s="6" t="s">
        <v>26648</v>
      </c>
    </row>
    <row r="950" spans="1:7" hidden="1">
      <c r="A950" s="5">
        <f t="shared" si="16"/>
        <v>948</v>
      </c>
      <c r="B950" s="4">
        <v>29767</v>
      </c>
      <c r="C950" s="3">
        <v>38541</v>
      </c>
      <c r="D950" s="2" t="s">
        <v>26647</v>
      </c>
      <c r="E950" s="2" t="s">
        <v>26646</v>
      </c>
      <c r="F950" s="2" t="s">
        <v>26645</v>
      </c>
      <c r="G950" s="1" t="s">
        <v>3850</v>
      </c>
    </row>
    <row r="951" spans="1:7" hidden="1">
      <c r="A951" s="5">
        <f t="shared" si="16"/>
        <v>949</v>
      </c>
      <c r="B951" s="9">
        <v>29802</v>
      </c>
      <c r="C951" s="8">
        <v>37953</v>
      </c>
      <c r="D951" s="7" t="s">
        <v>26644</v>
      </c>
      <c r="E951" s="7" t="s">
        <v>26643</v>
      </c>
      <c r="F951" s="7" t="s">
        <v>26642</v>
      </c>
      <c r="G951" s="6" t="s">
        <v>6045</v>
      </c>
    </row>
    <row r="952" spans="1:7" hidden="1">
      <c r="A952" s="5">
        <f t="shared" si="16"/>
        <v>950</v>
      </c>
      <c r="B952" s="4">
        <v>29850</v>
      </c>
      <c r="C952" s="3">
        <v>37683</v>
      </c>
      <c r="D952" s="2" t="s">
        <v>26641</v>
      </c>
      <c r="E952" s="2" t="s">
        <v>26640</v>
      </c>
      <c r="F952" s="2" t="s">
        <v>26639</v>
      </c>
      <c r="G952" s="1" t="s">
        <v>6794</v>
      </c>
    </row>
    <row r="953" spans="1:7" hidden="1">
      <c r="A953" s="5">
        <f t="shared" si="16"/>
        <v>951</v>
      </c>
      <c r="B953" s="9">
        <v>29877</v>
      </c>
      <c r="C953" s="8">
        <v>36229</v>
      </c>
      <c r="D953" s="7" t="s">
        <v>26638</v>
      </c>
      <c r="E953" s="7" t="s">
        <v>26637</v>
      </c>
      <c r="F953" s="7" t="s">
        <v>26636</v>
      </c>
      <c r="G953" s="6" t="s">
        <v>26635</v>
      </c>
    </row>
    <row r="954" spans="1:7" hidden="1">
      <c r="A954" s="5">
        <f>SUM(951+1)</f>
        <v>952</v>
      </c>
      <c r="B954" s="4">
        <v>29940</v>
      </c>
      <c r="C954" s="3">
        <v>37694</v>
      </c>
      <c r="D954" s="2" t="s">
        <v>26634</v>
      </c>
      <c r="E954" s="2" t="s">
        <v>26633</v>
      </c>
      <c r="F954" s="2" t="s">
        <v>26632</v>
      </c>
      <c r="G954" s="1" t="s">
        <v>7692</v>
      </c>
    </row>
    <row r="955" spans="1:7" hidden="1">
      <c r="A955" s="5">
        <f t="shared" si="16"/>
        <v>953</v>
      </c>
      <c r="B955" s="9">
        <v>29974</v>
      </c>
      <c r="C955" s="8">
        <v>37000</v>
      </c>
      <c r="D955" s="7" t="s">
        <v>26631</v>
      </c>
      <c r="E955" s="7" t="s">
        <v>26630</v>
      </c>
      <c r="F955" s="7" t="s">
        <v>26629</v>
      </c>
      <c r="G955" s="6" t="s">
        <v>26628</v>
      </c>
    </row>
    <row r="956" spans="1:7" hidden="1">
      <c r="A956" s="5">
        <f t="shared" si="16"/>
        <v>954</v>
      </c>
      <c r="B956" s="4">
        <v>29995</v>
      </c>
      <c r="C956" s="3">
        <v>37700</v>
      </c>
      <c r="D956" s="2" t="s">
        <v>26627</v>
      </c>
      <c r="E956" s="2" t="s">
        <v>26626</v>
      </c>
      <c r="F956" s="2" t="s">
        <v>26625</v>
      </c>
      <c r="G956" s="1" t="s">
        <v>6718</v>
      </c>
    </row>
    <row r="957" spans="1:7" hidden="1">
      <c r="A957" s="5">
        <f t="shared" si="16"/>
        <v>955</v>
      </c>
      <c r="B957" s="9">
        <v>30019</v>
      </c>
      <c r="C957" s="8">
        <v>37701</v>
      </c>
      <c r="D957" s="7" t="s">
        <v>26624</v>
      </c>
      <c r="E957" s="7" t="s">
        <v>26623</v>
      </c>
      <c r="F957" s="7" t="s">
        <v>26622</v>
      </c>
      <c r="G957" s="6" t="s">
        <v>26621</v>
      </c>
    </row>
    <row r="958" spans="1:7" hidden="1">
      <c r="A958" s="5">
        <f t="shared" si="16"/>
        <v>956</v>
      </c>
      <c r="B958" s="4">
        <v>30672</v>
      </c>
      <c r="C958" s="3">
        <v>36642</v>
      </c>
      <c r="D958" s="2" t="s">
        <v>26620</v>
      </c>
      <c r="E958" s="2" t="s">
        <v>26619</v>
      </c>
      <c r="F958" s="2" t="s">
        <v>26618</v>
      </c>
      <c r="G958" s="1" t="s">
        <v>26617</v>
      </c>
    </row>
    <row r="959" spans="1:7" hidden="1">
      <c r="A959" s="5">
        <f t="shared" si="16"/>
        <v>957</v>
      </c>
      <c r="B959" s="4">
        <v>30680</v>
      </c>
      <c r="C959" s="3">
        <v>38047</v>
      </c>
      <c r="D959" s="2" t="s">
        <v>26616</v>
      </c>
      <c r="E959" s="2" t="s">
        <v>26249</v>
      </c>
      <c r="F959" s="2" t="s">
        <v>26609</v>
      </c>
      <c r="G959" s="1" t="s">
        <v>26615</v>
      </c>
    </row>
    <row r="960" spans="1:7" hidden="1">
      <c r="A960" s="5">
        <f t="shared" si="16"/>
        <v>958</v>
      </c>
      <c r="B960" s="4">
        <v>30685</v>
      </c>
      <c r="C960" s="3">
        <v>38121</v>
      </c>
      <c r="D960" s="2" t="s">
        <v>26614</v>
      </c>
      <c r="E960" s="2" t="s">
        <v>26613</v>
      </c>
      <c r="F960" s="2" t="s">
        <v>26612</v>
      </c>
      <c r="G960" s="1" t="s">
        <v>8773</v>
      </c>
    </row>
    <row r="961" spans="1:7" hidden="1">
      <c r="A961" s="5">
        <f t="shared" si="16"/>
        <v>959</v>
      </c>
      <c r="B961" s="9">
        <v>30687</v>
      </c>
      <c r="C961" s="8">
        <v>38177</v>
      </c>
      <c r="D961" s="7" t="s">
        <v>26611</v>
      </c>
      <c r="E961" s="7" t="s">
        <v>26610</v>
      </c>
      <c r="F961" s="7" t="s">
        <v>26609</v>
      </c>
      <c r="G961" s="6" t="s">
        <v>7594</v>
      </c>
    </row>
    <row r="962" spans="1:7" hidden="1">
      <c r="A962" s="5">
        <f t="shared" si="16"/>
        <v>960</v>
      </c>
      <c r="B962" s="4">
        <v>30691</v>
      </c>
      <c r="C962" s="3">
        <v>37655</v>
      </c>
      <c r="D962" s="2" t="s">
        <v>26608</v>
      </c>
      <c r="E962" s="2" t="s">
        <v>26607</v>
      </c>
      <c r="F962" s="2" t="s">
        <v>26606</v>
      </c>
      <c r="G962" s="1" t="s">
        <v>6722</v>
      </c>
    </row>
    <row r="963" spans="1:7" hidden="1">
      <c r="A963" s="5">
        <f t="shared" si="16"/>
        <v>961</v>
      </c>
      <c r="B963" s="4">
        <v>30694</v>
      </c>
      <c r="C963" s="3">
        <v>36795</v>
      </c>
      <c r="D963" s="2" t="s">
        <v>26605</v>
      </c>
      <c r="E963" s="2" t="s">
        <v>26604</v>
      </c>
      <c r="F963" s="2" t="s">
        <v>26603</v>
      </c>
      <c r="G963" s="1" t="s">
        <v>26602</v>
      </c>
    </row>
    <row r="964" spans="1:7" hidden="1">
      <c r="A964" s="5">
        <f t="shared" si="16"/>
        <v>962</v>
      </c>
      <c r="B964" s="4">
        <v>30698</v>
      </c>
      <c r="C964" s="3">
        <v>39218</v>
      </c>
      <c r="D964" s="2" t="s">
        <v>26601</v>
      </c>
      <c r="E964" s="2" t="s">
        <v>26600</v>
      </c>
      <c r="F964" s="2" t="s">
        <v>26599</v>
      </c>
      <c r="G964" s="1" t="s">
        <v>3571</v>
      </c>
    </row>
    <row r="965" spans="1:7" hidden="1">
      <c r="A965" s="5">
        <f>SUM(962+1)</f>
        <v>963</v>
      </c>
      <c r="B965" s="9">
        <v>30705</v>
      </c>
      <c r="C965" s="8">
        <v>39573</v>
      </c>
      <c r="D965" s="7" t="s">
        <v>26598</v>
      </c>
      <c r="E965" s="7" t="s">
        <v>26597</v>
      </c>
      <c r="F965" s="7" t="s">
        <v>26596</v>
      </c>
      <c r="G965" s="6" t="s">
        <v>5778</v>
      </c>
    </row>
    <row r="966" spans="1:7" hidden="1">
      <c r="A966" s="5">
        <f t="shared" si="16"/>
        <v>964</v>
      </c>
      <c r="B966" s="4">
        <v>30707</v>
      </c>
      <c r="C966" s="3">
        <v>39616</v>
      </c>
      <c r="D966" s="2" t="s">
        <v>26595</v>
      </c>
      <c r="E966" s="2" t="s">
        <v>26594</v>
      </c>
      <c r="F966" s="2" t="s">
        <v>26593</v>
      </c>
      <c r="G966" s="1" t="s">
        <v>5658</v>
      </c>
    </row>
    <row r="967" spans="1:7" hidden="1">
      <c r="A967" s="5">
        <f t="shared" si="16"/>
        <v>965</v>
      </c>
      <c r="B967" s="9">
        <v>30712</v>
      </c>
      <c r="C967" s="8">
        <v>35123</v>
      </c>
      <c r="D967" s="7" t="s">
        <v>26592</v>
      </c>
      <c r="E967" s="7" t="s">
        <v>26591</v>
      </c>
      <c r="F967" s="7" t="s">
        <v>26590</v>
      </c>
      <c r="G967" s="6" t="s">
        <v>26589</v>
      </c>
    </row>
    <row r="968" spans="1:7" hidden="1">
      <c r="A968" s="5">
        <f t="shared" si="16"/>
        <v>966</v>
      </c>
      <c r="B968" s="4">
        <v>30718</v>
      </c>
      <c r="C968" s="3">
        <v>37769</v>
      </c>
      <c r="D968" s="2" t="s">
        <v>26588</v>
      </c>
      <c r="E968" s="2" t="s">
        <v>26587</v>
      </c>
      <c r="F968" s="2" t="s">
        <v>26586</v>
      </c>
      <c r="G968" s="1" t="s">
        <v>8570</v>
      </c>
    </row>
    <row r="969" spans="1:7" hidden="1">
      <c r="A969" s="5">
        <f t="shared" si="16"/>
        <v>967</v>
      </c>
      <c r="B969" s="9">
        <v>30738</v>
      </c>
      <c r="C969" s="8">
        <v>38623</v>
      </c>
      <c r="D969" s="7" t="s">
        <v>26585</v>
      </c>
      <c r="E969" s="7" t="s">
        <v>26584</v>
      </c>
      <c r="F969" s="7" t="s">
        <v>26583</v>
      </c>
      <c r="G969" s="6"/>
    </row>
    <row r="970" spans="1:7" hidden="1">
      <c r="A970" s="5">
        <f t="shared" si="16"/>
        <v>968</v>
      </c>
      <c r="B970" s="4">
        <v>30744</v>
      </c>
      <c r="C970" s="3">
        <v>38623</v>
      </c>
      <c r="D970" s="2" t="s">
        <v>26582</v>
      </c>
      <c r="E970" s="2" t="s">
        <v>26581</v>
      </c>
      <c r="F970" s="2" t="s">
        <v>26580</v>
      </c>
      <c r="G970" s="1"/>
    </row>
    <row r="971" spans="1:7" hidden="1">
      <c r="A971" s="5">
        <f t="shared" si="16"/>
        <v>969</v>
      </c>
      <c r="B971" s="9">
        <v>30747</v>
      </c>
      <c r="C971" s="8">
        <v>38623</v>
      </c>
      <c r="D971" s="7" t="s">
        <v>26579</v>
      </c>
      <c r="E971" s="7" t="s">
        <v>26578</v>
      </c>
      <c r="F971" s="7" t="s">
        <v>26577</v>
      </c>
      <c r="G971" s="6"/>
    </row>
    <row r="972" spans="1:7" hidden="1">
      <c r="A972" s="5">
        <f t="shared" si="16"/>
        <v>970</v>
      </c>
      <c r="B972" s="4">
        <v>30751</v>
      </c>
      <c r="C972" s="3">
        <v>38623</v>
      </c>
      <c r="D972" s="2" t="s">
        <v>26576</v>
      </c>
      <c r="E972" s="2" t="s">
        <v>26575</v>
      </c>
      <c r="F972" s="2" t="s">
        <v>26574</v>
      </c>
      <c r="G972" s="1"/>
    </row>
    <row r="973" spans="1:7" hidden="1">
      <c r="A973" s="5">
        <f t="shared" si="16"/>
        <v>971</v>
      </c>
      <c r="B973" s="9">
        <v>30754</v>
      </c>
      <c r="C973" s="8">
        <v>38623</v>
      </c>
      <c r="D973" s="7" t="s">
        <v>26573</v>
      </c>
      <c r="E973" s="7" t="s">
        <v>26572</v>
      </c>
      <c r="F973" s="7" t="s">
        <v>26571</v>
      </c>
      <c r="G973" s="6"/>
    </row>
    <row r="974" spans="1:7" hidden="1">
      <c r="A974" s="5">
        <f t="shared" si="16"/>
        <v>972</v>
      </c>
      <c r="B974" s="4">
        <v>30759</v>
      </c>
      <c r="C974" s="3">
        <v>38630</v>
      </c>
      <c r="D974" s="2" t="s">
        <v>26570</v>
      </c>
      <c r="E974" s="2" t="s">
        <v>26508</v>
      </c>
      <c r="F974" s="2" t="s">
        <v>26569</v>
      </c>
      <c r="G974" s="1"/>
    </row>
    <row r="975" spans="1:7" hidden="1">
      <c r="A975" s="5">
        <f t="shared" si="16"/>
        <v>973</v>
      </c>
      <c r="B975" s="9">
        <v>30760</v>
      </c>
      <c r="C975" s="8">
        <v>38630</v>
      </c>
      <c r="D975" s="7" t="s">
        <v>26568</v>
      </c>
      <c r="E975" s="7" t="s">
        <v>26555</v>
      </c>
      <c r="F975" s="7" t="s">
        <v>26567</v>
      </c>
      <c r="G975" s="6"/>
    </row>
    <row r="976" spans="1:7" hidden="1">
      <c r="A976" s="5">
        <f t="shared" si="16"/>
        <v>974</v>
      </c>
      <c r="B976" s="4">
        <v>30763</v>
      </c>
      <c r="C976" s="3">
        <v>38630</v>
      </c>
      <c r="D976" s="2" t="s">
        <v>26566</v>
      </c>
      <c r="E976" s="2" t="s">
        <v>26565</v>
      </c>
      <c r="F976" s="2" t="s">
        <v>26564</v>
      </c>
      <c r="G976" s="1"/>
    </row>
    <row r="977" spans="1:7" hidden="1">
      <c r="A977" s="5">
        <f t="shared" si="16"/>
        <v>975</v>
      </c>
      <c r="B977" s="9">
        <v>30765</v>
      </c>
      <c r="C977" s="8">
        <v>38630</v>
      </c>
      <c r="D977" s="7" t="s">
        <v>26563</v>
      </c>
      <c r="E977" s="7" t="s">
        <v>26562</v>
      </c>
      <c r="F977" s="7" t="s">
        <v>26561</v>
      </c>
      <c r="G977" s="6"/>
    </row>
    <row r="978" spans="1:7" hidden="1">
      <c r="A978" s="5">
        <f t="shared" si="16"/>
        <v>976</v>
      </c>
      <c r="B978" s="4">
        <v>30767</v>
      </c>
      <c r="C978" s="3">
        <v>38630</v>
      </c>
      <c r="D978" s="2" t="s">
        <v>26560</v>
      </c>
      <c r="E978" s="2" t="s">
        <v>26552</v>
      </c>
      <c r="F978" s="2" t="s">
        <v>26559</v>
      </c>
      <c r="G978" s="1"/>
    </row>
    <row r="979" spans="1:7" hidden="1">
      <c r="A979" s="5">
        <f t="shared" si="16"/>
        <v>977</v>
      </c>
      <c r="B979" s="9">
        <v>30768</v>
      </c>
      <c r="C979" s="8">
        <v>38630</v>
      </c>
      <c r="D979" s="7" t="s">
        <v>26558</v>
      </c>
      <c r="E979" s="7" t="s">
        <v>26555</v>
      </c>
      <c r="F979" s="7" t="s">
        <v>26557</v>
      </c>
      <c r="G979" s="6"/>
    </row>
    <row r="980" spans="1:7" hidden="1">
      <c r="A980" s="5">
        <f t="shared" si="16"/>
        <v>978</v>
      </c>
      <c r="B980" s="4">
        <v>30769</v>
      </c>
      <c r="C980" s="3">
        <v>38631</v>
      </c>
      <c r="D980" s="2" t="s">
        <v>26556</v>
      </c>
      <c r="E980" s="2" t="s">
        <v>26555</v>
      </c>
      <c r="F980" s="2" t="s">
        <v>26554</v>
      </c>
      <c r="G980" s="1"/>
    </row>
    <row r="981" spans="1:7" hidden="1">
      <c r="A981" s="5">
        <f t="shared" si="16"/>
        <v>979</v>
      </c>
      <c r="B981" s="9">
        <v>30770</v>
      </c>
      <c r="C981" s="8">
        <v>38631</v>
      </c>
      <c r="D981" s="7" t="s">
        <v>26553</v>
      </c>
      <c r="E981" s="7" t="s">
        <v>26552</v>
      </c>
      <c r="F981" s="7" t="s">
        <v>26551</v>
      </c>
      <c r="G981" s="6"/>
    </row>
    <row r="982" spans="1:7" hidden="1">
      <c r="A982" s="5">
        <f t="shared" si="16"/>
        <v>980</v>
      </c>
      <c r="B982" s="4">
        <v>30771</v>
      </c>
      <c r="C982" s="3">
        <v>38631</v>
      </c>
      <c r="D982" s="2" t="s">
        <v>26550</v>
      </c>
      <c r="E982" s="2" t="s">
        <v>26549</v>
      </c>
      <c r="F982" s="2" t="s">
        <v>26548</v>
      </c>
      <c r="G982" s="1"/>
    </row>
    <row r="983" spans="1:7" hidden="1">
      <c r="A983" s="5">
        <f t="shared" si="16"/>
        <v>981</v>
      </c>
      <c r="B983" s="9">
        <v>30772</v>
      </c>
      <c r="C983" s="8">
        <v>38631</v>
      </c>
      <c r="D983" s="7" t="s">
        <v>26547</v>
      </c>
      <c r="E983" s="7" t="s">
        <v>26546</v>
      </c>
      <c r="F983" s="7" t="s">
        <v>26545</v>
      </c>
      <c r="G983" s="6"/>
    </row>
    <row r="984" spans="1:7" hidden="1">
      <c r="A984" s="5">
        <f t="shared" si="16"/>
        <v>982</v>
      </c>
      <c r="B984" s="4">
        <v>30773</v>
      </c>
      <c r="C984" s="3">
        <v>38631</v>
      </c>
      <c r="D984" s="2" t="s">
        <v>26544</v>
      </c>
      <c r="E984" s="2" t="s">
        <v>26543</v>
      </c>
      <c r="F984" s="2" t="s">
        <v>26542</v>
      </c>
      <c r="G984" s="1"/>
    </row>
    <row r="985" spans="1:7" hidden="1">
      <c r="A985" s="5">
        <f t="shared" si="16"/>
        <v>983</v>
      </c>
      <c r="B985" s="9">
        <v>30774</v>
      </c>
      <c r="C985" s="8">
        <v>38638</v>
      </c>
      <c r="D985" s="7" t="s">
        <v>26541</v>
      </c>
      <c r="E985" s="7" t="s">
        <v>26476</v>
      </c>
      <c r="F985" s="7" t="s">
        <v>26540</v>
      </c>
      <c r="G985" s="6"/>
    </row>
    <row r="986" spans="1:7" hidden="1">
      <c r="A986" s="5">
        <f t="shared" si="16"/>
        <v>984</v>
      </c>
      <c r="B986" s="4">
        <v>30775</v>
      </c>
      <c r="C986" s="3">
        <v>38638</v>
      </c>
      <c r="D986" s="2" t="s">
        <v>26539</v>
      </c>
      <c r="E986" s="2" t="s">
        <v>26538</v>
      </c>
      <c r="F986" s="2" t="s">
        <v>26537</v>
      </c>
      <c r="G986" s="1"/>
    </row>
    <row r="987" spans="1:7" hidden="1">
      <c r="A987" s="5">
        <f t="shared" ref="A987:A1041" si="17">SUM(A986+1)</f>
        <v>985</v>
      </c>
      <c r="B987" s="9">
        <v>30776</v>
      </c>
      <c r="C987" s="8">
        <v>38638</v>
      </c>
      <c r="D987" s="7" t="s">
        <v>26536</v>
      </c>
      <c r="E987" s="7" t="s">
        <v>26535</v>
      </c>
      <c r="F987" s="7" t="s">
        <v>26534</v>
      </c>
      <c r="G987" s="6"/>
    </row>
    <row r="988" spans="1:7" hidden="1">
      <c r="A988" s="5">
        <f t="shared" si="17"/>
        <v>986</v>
      </c>
      <c r="B988" s="4">
        <v>30777</v>
      </c>
      <c r="C988" s="3">
        <v>38638</v>
      </c>
      <c r="D988" s="2" t="s">
        <v>26533</v>
      </c>
      <c r="E988" s="2" t="s">
        <v>26476</v>
      </c>
      <c r="F988" s="2" t="s">
        <v>26532</v>
      </c>
      <c r="G988" s="1"/>
    </row>
    <row r="989" spans="1:7" hidden="1">
      <c r="A989" s="5">
        <f t="shared" si="17"/>
        <v>987</v>
      </c>
      <c r="B989" s="9">
        <v>30778</v>
      </c>
      <c r="C989" s="8">
        <v>38638</v>
      </c>
      <c r="D989" s="7" t="s">
        <v>26531</v>
      </c>
      <c r="E989" s="7" t="s">
        <v>26530</v>
      </c>
      <c r="F989" s="7" t="s">
        <v>26529</v>
      </c>
      <c r="G989" s="6"/>
    </row>
    <row r="990" spans="1:7" hidden="1">
      <c r="A990" s="5">
        <f t="shared" si="17"/>
        <v>988</v>
      </c>
      <c r="B990" s="4">
        <v>30779</v>
      </c>
      <c r="C990" s="3">
        <v>38638</v>
      </c>
      <c r="D990" s="2" t="s">
        <v>26528</v>
      </c>
      <c r="E990" s="2" t="s">
        <v>26527</v>
      </c>
      <c r="F990" s="2" t="s">
        <v>26526</v>
      </c>
      <c r="G990" s="1"/>
    </row>
    <row r="991" spans="1:7" hidden="1">
      <c r="A991" s="5">
        <f t="shared" si="17"/>
        <v>989</v>
      </c>
      <c r="B991" s="9">
        <v>30780</v>
      </c>
      <c r="C991" s="8">
        <v>38638</v>
      </c>
      <c r="D991" s="7" t="s">
        <v>26525</v>
      </c>
      <c r="E991" s="7" t="s">
        <v>26508</v>
      </c>
      <c r="F991" s="7" t="s">
        <v>26524</v>
      </c>
      <c r="G991" s="6"/>
    </row>
    <row r="992" spans="1:7" hidden="1">
      <c r="A992" s="5">
        <f t="shared" si="17"/>
        <v>990</v>
      </c>
      <c r="B992" s="4">
        <v>30781</v>
      </c>
      <c r="C992" s="3">
        <v>38638</v>
      </c>
      <c r="D992" s="2" t="s">
        <v>26523</v>
      </c>
      <c r="E992" s="2" t="s">
        <v>26522</v>
      </c>
      <c r="F992" s="2" t="s">
        <v>26521</v>
      </c>
      <c r="G992" s="1"/>
    </row>
    <row r="993" spans="1:7" hidden="1">
      <c r="A993" s="5">
        <f t="shared" si="17"/>
        <v>991</v>
      </c>
      <c r="B993" s="9">
        <v>30782</v>
      </c>
      <c r="C993" s="8">
        <v>38638</v>
      </c>
      <c r="D993" s="7" t="s">
        <v>26520</v>
      </c>
      <c r="E993" s="7" t="s">
        <v>26519</v>
      </c>
      <c r="F993" s="7" t="s">
        <v>26518</v>
      </c>
      <c r="G993" s="6"/>
    </row>
    <row r="994" spans="1:7" hidden="1">
      <c r="A994" s="5">
        <f t="shared" si="17"/>
        <v>992</v>
      </c>
      <c r="B994" s="4">
        <v>30783</v>
      </c>
      <c r="C994" s="3">
        <v>38642</v>
      </c>
      <c r="D994" s="2" t="s">
        <v>26517</v>
      </c>
      <c r="E994" s="2" t="s">
        <v>26516</v>
      </c>
      <c r="F994" s="2" t="s">
        <v>26515</v>
      </c>
      <c r="G994" s="1"/>
    </row>
    <row r="995" spans="1:7" hidden="1">
      <c r="A995" s="5">
        <f t="shared" si="17"/>
        <v>993</v>
      </c>
      <c r="B995" s="9">
        <v>30784</v>
      </c>
      <c r="C995" s="8">
        <v>38643</v>
      </c>
      <c r="D995" s="7" t="s">
        <v>26514</v>
      </c>
      <c r="E995" s="7" t="s">
        <v>26508</v>
      </c>
      <c r="F995" s="7" t="s">
        <v>26513</v>
      </c>
      <c r="G995" s="6"/>
    </row>
    <row r="996" spans="1:7" hidden="1">
      <c r="A996" s="5">
        <f t="shared" si="17"/>
        <v>994</v>
      </c>
      <c r="B996" s="4">
        <v>30785</v>
      </c>
      <c r="C996" s="3">
        <v>38643</v>
      </c>
      <c r="D996" s="2" t="s">
        <v>26512</v>
      </c>
      <c r="E996" s="2" t="s">
        <v>26511</v>
      </c>
      <c r="F996" s="2" t="s">
        <v>26510</v>
      </c>
      <c r="G996" s="1"/>
    </row>
    <row r="997" spans="1:7" hidden="1">
      <c r="A997" s="5">
        <f t="shared" si="17"/>
        <v>995</v>
      </c>
      <c r="B997" s="9">
        <v>30786</v>
      </c>
      <c r="C997" s="8">
        <v>38643</v>
      </c>
      <c r="D997" s="7" t="s">
        <v>26509</v>
      </c>
      <c r="E997" s="7" t="s">
        <v>26508</v>
      </c>
      <c r="F997" s="7" t="s">
        <v>26507</v>
      </c>
      <c r="G997" s="6"/>
    </row>
    <row r="998" spans="1:7" hidden="1">
      <c r="A998" s="5">
        <f t="shared" si="17"/>
        <v>996</v>
      </c>
      <c r="B998" s="4">
        <v>30787</v>
      </c>
      <c r="C998" s="3">
        <v>38643</v>
      </c>
      <c r="D998" s="2" t="s">
        <v>26506</v>
      </c>
      <c r="E998" s="2" t="s">
        <v>26505</v>
      </c>
      <c r="F998" s="2" t="s">
        <v>26504</v>
      </c>
      <c r="G998" s="1"/>
    </row>
    <row r="999" spans="1:7" hidden="1">
      <c r="A999" s="5">
        <f t="shared" si="17"/>
        <v>997</v>
      </c>
      <c r="B999" s="9">
        <v>30788</v>
      </c>
      <c r="C999" s="8">
        <v>38644</v>
      </c>
      <c r="D999" s="7" t="s">
        <v>26503</v>
      </c>
      <c r="E999" s="7" t="s">
        <v>26502</v>
      </c>
      <c r="F999" s="7" t="s">
        <v>26501</v>
      </c>
      <c r="G999" s="6"/>
    </row>
    <row r="1000" spans="1:7" hidden="1">
      <c r="A1000" s="5">
        <f t="shared" si="17"/>
        <v>998</v>
      </c>
      <c r="B1000" s="4">
        <v>30789</v>
      </c>
      <c r="C1000" s="3">
        <v>38645</v>
      </c>
      <c r="D1000" s="2" t="s">
        <v>26500</v>
      </c>
      <c r="E1000" s="2" t="s">
        <v>26499</v>
      </c>
      <c r="F1000" s="2" t="s">
        <v>26498</v>
      </c>
      <c r="G1000" s="1"/>
    </row>
    <row r="1001" spans="1:7" hidden="1">
      <c r="A1001" s="5">
        <f t="shared" si="17"/>
        <v>999</v>
      </c>
      <c r="B1001" s="9">
        <v>30790</v>
      </c>
      <c r="C1001" s="8">
        <v>38645</v>
      </c>
      <c r="D1001" s="7" t="s">
        <v>26497</v>
      </c>
      <c r="E1001" s="7" t="s">
        <v>26496</v>
      </c>
      <c r="F1001" s="7" t="s">
        <v>26495</v>
      </c>
      <c r="G1001" s="6"/>
    </row>
    <row r="1002" spans="1:7" hidden="1">
      <c r="A1002" s="5">
        <f t="shared" si="17"/>
        <v>1000</v>
      </c>
      <c r="B1002" s="4">
        <v>30791</v>
      </c>
      <c r="C1002" s="3">
        <v>38645</v>
      </c>
      <c r="D1002" s="2" t="s">
        <v>26494</v>
      </c>
      <c r="E1002" s="2" t="s">
        <v>26493</v>
      </c>
      <c r="F1002" s="2" t="s">
        <v>26492</v>
      </c>
      <c r="G1002" s="1"/>
    </row>
    <row r="1003" spans="1:7" hidden="1">
      <c r="A1003" s="5">
        <f t="shared" si="17"/>
        <v>1001</v>
      </c>
      <c r="B1003" s="9">
        <v>30792</v>
      </c>
      <c r="C1003" s="8">
        <v>38645</v>
      </c>
      <c r="D1003" s="7" t="s">
        <v>26491</v>
      </c>
      <c r="E1003" s="7" t="s">
        <v>26490</v>
      </c>
      <c r="F1003" s="7" t="s">
        <v>26489</v>
      </c>
      <c r="G1003" s="6"/>
    </row>
    <row r="1004" spans="1:7" hidden="1">
      <c r="A1004" s="5">
        <f t="shared" si="17"/>
        <v>1002</v>
      </c>
      <c r="B1004" s="4">
        <v>30793</v>
      </c>
      <c r="C1004" s="3">
        <v>38645</v>
      </c>
      <c r="D1004" s="2" t="s">
        <v>26488</v>
      </c>
      <c r="E1004" s="2" t="s">
        <v>26487</v>
      </c>
      <c r="F1004" s="2" t="s">
        <v>26486</v>
      </c>
      <c r="G1004" s="1"/>
    </row>
    <row r="1005" spans="1:7" hidden="1">
      <c r="A1005" s="5">
        <f t="shared" si="17"/>
        <v>1003</v>
      </c>
      <c r="B1005" s="9">
        <v>30794</v>
      </c>
      <c r="C1005" s="8">
        <v>38645</v>
      </c>
      <c r="D1005" s="7" t="s">
        <v>26485</v>
      </c>
      <c r="E1005" s="7" t="s">
        <v>26484</v>
      </c>
      <c r="F1005" s="7" t="s">
        <v>26483</v>
      </c>
      <c r="G1005" s="6"/>
    </row>
    <row r="1006" spans="1:7" hidden="1">
      <c r="A1006" s="5">
        <f t="shared" si="17"/>
        <v>1004</v>
      </c>
      <c r="B1006" s="4">
        <v>30795</v>
      </c>
      <c r="C1006" s="3">
        <v>38645</v>
      </c>
      <c r="D1006" s="2" t="s">
        <v>26482</v>
      </c>
      <c r="E1006" s="2" t="s">
        <v>26481</v>
      </c>
      <c r="F1006" s="2" t="s">
        <v>26480</v>
      </c>
      <c r="G1006" s="1"/>
    </row>
    <row r="1007" spans="1:7" hidden="1">
      <c r="A1007" s="5">
        <f t="shared" si="17"/>
        <v>1005</v>
      </c>
      <c r="B1007" s="9">
        <v>30796</v>
      </c>
      <c r="C1007" s="8">
        <v>38649</v>
      </c>
      <c r="D1007" s="7" t="s">
        <v>26479</v>
      </c>
      <c r="E1007" s="7" t="s">
        <v>26476</v>
      </c>
      <c r="F1007" s="7" t="s">
        <v>26478</v>
      </c>
      <c r="G1007" s="6"/>
    </row>
    <row r="1008" spans="1:7" hidden="1">
      <c r="A1008" s="5">
        <f t="shared" si="17"/>
        <v>1006</v>
      </c>
      <c r="B1008" s="4">
        <v>30797</v>
      </c>
      <c r="C1008" s="3">
        <v>38649</v>
      </c>
      <c r="D1008" s="2" t="s">
        <v>26477</v>
      </c>
      <c r="E1008" s="2" t="s">
        <v>26476</v>
      </c>
      <c r="F1008" s="2" t="s">
        <v>26475</v>
      </c>
      <c r="G1008" s="1"/>
    </row>
    <row r="1009" spans="1:7" hidden="1">
      <c r="A1009" s="5">
        <f t="shared" si="17"/>
        <v>1007</v>
      </c>
      <c r="B1009" s="9">
        <v>30798</v>
      </c>
      <c r="C1009" s="8">
        <v>38677</v>
      </c>
      <c r="D1009" s="7" t="s">
        <v>26474</v>
      </c>
      <c r="E1009" s="7" t="s">
        <v>26473</v>
      </c>
      <c r="F1009" s="7" t="s">
        <v>26472</v>
      </c>
      <c r="G1009" s="6" t="s">
        <v>3346</v>
      </c>
    </row>
    <row r="1010" spans="1:7" hidden="1">
      <c r="A1010" s="5">
        <f t="shared" si="17"/>
        <v>1008</v>
      </c>
      <c r="B1010" s="4">
        <v>30800</v>
      </c>
      <c r="C1010" s="3">
        <v>38673</v>
      </c>
      <c r="D1010" s="2" t="s">
        <v>26471</v>
      </c>
      <c r="E1010" s="2" t="s">
        <v>26470</v>
      </c>
      <c r="F1010" s="2" t="s">
        <v>26469</v>
      </c>
      <c r="G1010" s="1" t="s">
        <v>3509</v>
      </c>
    </row>
    <row r="1011" spans="1:7" hidden="1">
      <c r="A1011" s="5">
        <f t="shared" si="17"/>
        <v>1009</v>
      </c>
      <c r="B1011" s="9">
        <v>30804</v>
      </c>
      <c r="C1011" s="8">
        <v>38650</v>
      </c>
      <c r="D1011" s="7" t="s">
        <v>26468</v>
      </c>
      <c r="E1011" s="7" t="s">
        <v>26467</v>
      </c>
      <c r="F1011" s="7" t="s">
        <v>26466</v>
      </c>
      <c r="G1011" s="6" t="s">
        <v>2358</v>
      </c>
    </row>
    <row r="1012" spans="1:7" hidden="1">
      <c r="A1012" s="5">
        <f t="shared" si="17"/>
        <v>1010</v>
      </c>
      <c r="B1012" s="4">
        <v>30816</v>
      </c>
      <c r="C1012" s="3">
        <v>35747</v>
      </c>
      <c r="D1012" s="2" t="s">
        <v>26465</v>
      </c>
      <c r="E1012" s="2" t="s">
        <v>26464</v>
      </c>
      <c r="F1012" s="2" t="s">
        <v>20015</v>
      </c>
      <c r="G1012" s="1" t="s">
        <v>26463</v>
      </c>
    </row>
    <row r="1013" spans="1:7" hidden="1">
      <c r="A1013" s="5">
        <f t="shared" si="17"/>
        <v>1011</v>
      </c>
      <c r="B1013" s="4">
        <v>30830</v>
      </c>
      <c r="C1013" s="3">
        <v>39198</v>
      </c>
      <c r="D1013" s="2" t="s">
        <v>26462</v>
      </c>
      <c r="E1013" s="2" t="s">
        <v>26461</v>
      </c>
      <c r="F1013" s="2" t="s">
        <v>26460</v>
      </c>
      <c r="G1013" s="1" t="s">
        <v>8468</v>
      </c>
    </row>
    <row r="1014" spans="1:7" hidden="1">
      <c r="A1014" s="5">
        <f>SUM(1011+1)</f>
        <v>1012</v>
      </c>
      <c r="B1014" s="9">
        <v>30891</v>
      </c>
      <c r="C1014" s="8">
        <v>38517</v>
      </c>
      <c r="D1014" s="7" t="s">
        <v>26459</v>
      </c>
      <c r="E1014" s="7" t="s">
        <v>26458</v>
      </c>
      <c r="F1014" s="7" t="s">
        <v>26457</v>
      </c>
      <c r="G1014" s="6" t="s">
        <v>6175</v>
      </c>
    </row>
    <row r="1015" spans="1:7" hidden="1">
      <c r="A1015" s="5">
        <f t="shared" si="17"/>
        <v>1013</v>
      </c>
      <c r="B1015" s="4">
        <v>30906</v>
      </c>
      <c r="C1015" s="3">
        <v>38510</v>
      </c>
      <c r="D1015" s="2" t="s">
        <v>26456</v>
      </c>
      <c r="E1015" s="2" t="s">
        <v>26455</v>
      </c>
      <c r="F1015" s="2" t="s">
        <v>26454</v>
      </c>
      <c r="G1015" s="1" t="s">
        <v>6567</v>
      </c>
    </row>
    <row r="1016" spans="1:7" hidden="1">
      <c r="A1016" s="5">
        <f t="shared" si="17"/>
        <v>1014</v>
      </c>
      <c r="B1016" s="9">
        <v>30917</v>
      </c>
      <c r="C1016" s="8">
        <v>38510</v>
      </c>
      <c r="D1016" s="7" t="s">
        <v>26453</v>
      </c>
      <c r="E1016" s="7" t="s">
        <v>26452</v>
      </c>
      <c r="F1016" s="7" t="s">
        <v>26451</v>
      </c>
      <c r="G1016" s="6" t="s">
        <v>7692</v>
      </c>
    </row>
    <row r="1017" spans="1:7" hidden="1">
      <c r="A1017" s="5">
        <f t="shared" si="17"/>
        <v>1015</v>
      </c>
      <c r="B1017" s="4">
        <v>30923</v>
      </c>
      <c r="C1017" s="3">
        <v>38505</v>
      </c>
      <c r="D1017" s="2" t="s">
        <v>26450</v>
      </c>
      <c r="E1017" s="2" t="s">
        <v>26449</v>
      </c>
      <c r="F1017" s="2" t="s">
        <v>26448</v>
      </c>
      <c r="G1017" s="1" t="s">
        <v>7716</v>
      </c>
    </row>
    <row r="1018" spans="1:7" hidden="1">
      <c r="A1018" s="5">
        <f t="shared" si="17"/>
        <v>1016</v>
      </c>
      <c r="B1018" s="9">
        <v>30941</v>
      </c>
      <c r="C1018" s="8">
        <v>38505</v>
      </c>
      <c r="D1018" s="7" t="s">
        <v>26447</v>
      </c>
      <c r="E1018" s="7" t="s">
        <v>26446</v>
      </c>
      <c r="F1018" s="7" t="s">
        <v>26445</v>
      </c>
      <c r="G1018" s="6" t="s">
        <v>7598</v>
      </c>
    </row>
    <row r="1019" spans="1:7" hidden="1">
      <c r="A1019" s="5">
        <f t="shared" si="17"/>
        <v>1017</v>
      </c>
      <c r="B1019" s="4">
        <v>30950</v>
      </c>
      <c r="C1019" s="3">
        <v>38408</v>
      </c>
      <c r="D1019" s="2" t="s">
        <v>26444</v>
      </c>
      <c r="E1019" s="2" t="s">
        <v>26443</v>
      </c>
      <c r="F1019" s="2" t="s">
        <v>26442</v>
      </c>
      <c r="G1019" s="1" t="s">
        <v>4810</v>
      </c>
    </row>
    <row r="1020" spans="1:7" hidden="1">
      <c r="A1020" s="5">
        <f t="shared" si="17"/>
        <v>1018</v>
      </c>
      <c r="B1020" s="9">
        <v>30958</v>
      </c>
      <c r="C1020" s="8">
        <v>38505</v>
      </c>
      <c r="D1020" s="7" t="s">
        <v>26441</v>
      </c>
      <c r="E1020" s="7" t="s">
        <v>26440</v>
      </c>
      <c r="F1020" s="7" t="s">
        <v>26439</v>
      </c>
      <c r="G1020" s="6" t="s">
        <v>8990</v>
      </c>
    </row>
    <row r="1021" spans="1:7" hidden="1">
      <c r="A1021" s="5">
        <f t="shared" si="17"/>
        <v>1019</v>
      </c>
      <c r="B1021" s="9">
        <v>30983</v>
      </c>
      <c r="C1021" s="8">
        <v>38649</v>
      </c>
      <c r="D1021" s="7" t="s">
        <v>26438</v>
      </c>
      <c r="E1021" s="7" t="s">
        <v>26437</v>
      </c>
      <c r="F1021" s="7" t="s">
        <v>26436</v>
      </c>
      <c r="G1021" s="6"/>
    </row>
    <row r="1022" spans="1:7" hidden="1">
      <c r="A1022" s="5">
        <f t="shared" si="17"/>
        <v>1020</v>
      </c>
      <c r="B1022" s="4">
        <v>31004</v>
      </c>
      <c r="C1022" s="3">
        <v>38505</v>
      </c>
      <c r="D1022" s="2" t="s">
        <v>26435</v>
      </c>
      <c r="E1022" s="2" t="s">
        <v>26434</v>
      </c>
      <c r="F1022" s="2" t="s">
        <v>26433</v>
      </c>
      <c r="G1022" s="1" t="s">
        <v>6623</v>
      </c>
    </row>
    <row r="1023" spans="1:7" hidden="1">
      <c r="A1023" s="5">
        <f t="shared" si="17"/>
        <v>1021</v>
      </c>
      <c r="B1023" s="4">
        <v>31069</v>
      </c>
      <c r="C1023" s="3">
        <v>38649</v>
      </c>
      <c r="D1023" s="2" t="s">
        <v>26432</v>
      </c>
      <c r="E1023" s="2" t="s">
        <v>26431</v>
      </c>
      <c r="F1023" s="2" t="s">
        <v>26430</v>
      </c>
      <c r="G1023" s="1"/>
    </row>
    <row r="1024" spans="1:7" hidden="1">
      <c r="A1024" s="5">
        <f t="shared" si="17"/>
        <v>1022</v>
      </c>
      <c r="B1024" s="9">
        <v>31101</v>
      </c>
      <c r="C1024" s="8">
        <v>38505</v>
      </c>
      <c r="D1024" s="7" t="s">
        <v>26429</v>
      </c>
      <c r="E1024" s="7" t="s">
        <v>26428</v>
      </c>
      <c r="F1024" s="7" t="s">
        <v>26427</v>
      </c>
      <c r="G1024" s="6" t="s">
        <v>6659</v>
      </c>
    </row>
    <row r="1025" spans="1:7" hidden="1">
      <c r="A1025" s="5">
        <f t="shared" si="17"/>
        <v>1023</v>
      </c>
      <c r="B1025" s="4">
        <v>31106</v>
      </c>
      <c r="C1025" s="3">
        <v>38649</v>
      </c>
      <c r="D1025" s="2" t="s">
        <v>26426</v>
      </c>
      <c r="E1025" s="2" t="s">
        <v>26425</v>
      </c>
      <c r="F1025" s="2" t="s">
        <v>26424</v>
      </c>
      <c r="G1025" s="1"/>
    </row>
    <row r="1026" spans="1:7" hidden="1">
      <c r="A1026" s="5">
        <f t="shared" si="17"/>
        <v>1024</v>
      </c>
      <c r="B1026" s="9">
        <v>31114</v>
      </c>
      <c r="C1026" s="8">
        <v>38505</v>
      </c>
      <c r="D1026" s="7" t="s">
        <v>26423</v>
      </c>
      <c r="E1026" s="7" t="s">
        <v>26422</v>
      </c>
      <c r="F1026" s="7" t="s">
        <v>26421</v>
      </c>
      <c r="G1026" s="6" t="s">
        <v>7651</v>
      </c>
    </row>
    <row r="1027" spans="1:7" hidden="1">
      <c r="A1027" s="5">
        <f t="shared" si="17"/>
        <v>1025</v>
      </c>
      <c r="B1027" s="4">
        <v>31125</v>
      </c>
      <c r="C1027" s="3">
        <v>38649</v>
      </c>
      <c r="D1027" s="2" t="s">
        <v>26420</v>
      </c>
      <c r="E1027" s="2" t="s">
        <v>26419</v>
      </c>
      <c r="F1027" s="2" t="s">
        <v>26418</v>
      </c>
      <c r="G1027" s="1"/>
    </row>
    <row r="1028" spans="1:7" hidden="1">
      <c r="A1028" s="5">
        <f t="shared" si="17"/>
        <v>1026</v>
      </c>
      <c r="B1028" s="9">
        <v>31143</v>
      </c>
      <c r="C1028" s="8">
        <v>38649</v>
      </c>
      <c r="D1028" s="7" t="s">
        <v>26417</v>
      </c>
      <c r="E1028" s="7" t="s">
        <v>26416</v>
      </c>
      <c r="F1028" s="7" t="s">
        <v>26415</v>
      </c>
      <c r="G1028" s="6"/>
    </row>
    <row r="1029" spans="1:7" hidden="1">
      <c r="A1029" s="5">
        <f t="shared" si="17"/>
        <v>1027</v>
      </c>
      <c r="B1029" s="4">
        <v>31429</v>
      </c>
      <c r="C1029" s="3">
        <v>38650</v>
      </c>
      <c r="D1029" s="2" t="s">
        <v>26414</v>
      </c>
      <c r="E1029" s="2" t="s">
        <v>26402</v>
      </c>
      <c r="F1029" s="2" t="s">
        <v>26413</v>
      </c>
      <c r="G1029" s="1"/>
    </row>
    <row r="1030" spans="1:7" hidden="1">
      <c r="A1030" s="5">
        <f t="shared" si="17"/>
        <v>1028</v>
      </c>
      <c r="B1030" s="9">
        <v>31849</v>
      </c>
      <c r="C1030" s="8">
        <v>38650</v>
      </c>
      <c r="D1030" s="7" t="s">
        <v>26412</v>
      </c>
      <c r="E1030" s="7" t="s">
        <v>26411</v>
      </c>
      <c r="F1030" s="7" t="s">
        <v>26410</v>
      </c>
      <c r="G1030" s="6"/>
    </row>
    <row r="1031" spans="1:7" hidden="1">
      <c r="A1031" s="5">
        <f t="shared" si="17"/>
        <v>1029</v>
      </c>
      <c r="B1031" s="4">
        <v>32309</v>
      </c>
      <c r="C1031" s="3">
        <v>38505</v>
      </c>
      <c r="D1031" s="2" t="s">
        <v>26409</v>
      </c>
      <c r="E1031" s="2" t="s">
        <v>26408</v>
      </c>
      <c r="F1031" s="2" t="s">
        <v>26407</v>
      </c>
      <c r="G1031" s="1" t="s">
        <v>7384</v>
      </c>
    </row>
    <row r="1032" spans="1:7" hidden="1">
      <c r="A1032" s="5">
        <f t="shared" si="17"/>
        <v>1030</v>
      </c>
      <c r="B1032" s="9">
        <v>32352</v>
      </c>
      <c r="C1032" s="8">
        <v>38650</v>
      </c>
      <c r="D1032" s="7" t="s">
        <v>26406</v>
      </c>
      <c r="E1032" s="7" t="s">
        <v>26405</v>
      </c>
      <c r="F1032" s="7" t="s">
        <v>26404</v>
      </c>
      <c r="G1032" s="6"/>
    </row>
    <row r="1033" spans="1:7" hidden="1">
      <c r="A1033" s="5">
        <f>SUM(1030+1)</f>
        <v>1031</v>
      </c>
      <c r="B1033" s="4">
        <v>32409</v>
      </c>
      <c r="C1033" s="3">
        <v>38650</v>
      </c>
      <c r="D1033" s="2" t="s">
        <v>26403</v>
      </c>
      <c r="E1033" s="2" t="s">
        <v>26402</v>
      </c>
      <c r="F1033" s="2" t="s">
        <v>26401</v>
      </c>
      <c r="G1033" s="1"/>
    </row>
    <row r="1034" spans="1:7" hidden="1">
      <c r="A1034" s="5">
        <f>SUM(1031+1)</f>
        <v>1032</v>
      </c>
      <c r="B1034" s="9">
        <v>32427</v>
      </c>
      <c r="C1034" s="8">
        <v>38505</v>
      </c>
      <c r="D1034" s="7" t="s">
        <v>26400</v>
      </c>
      <c r="E1034" s="7" t="s">
        <v>26399</v>
      </c>
      <c r="F1034" s="7" t="s">
        <v>26398</v>
      </c>
      <c r="G1034" s="6" t="s">
        <v>6440</v>
      </c>
    </row>
    <row r="1035" spans="1:7" hidden="1">
      <c r="A1035" s="5">
        <f>SUM(1032+1)</f>
        <v>1033</v>
      </c>
      <c r="B1035" s="4">
        <v>32434</v>
      </c>
      <c r="C1035" s="3">
        <v>38650</v>
      </c>
      <c r="D1035" s="2" t="s">
        <v>26397</v>
      </c>
      <c r="E1035" s="2" t="s">
        <v>26396</v>
      </c>
      <c r="F1035" s="2" t="s">
        <v>26395</v>
      </c>
      <c r="G1035" s="1"/>
    </row>
    <row r="1036" spans="1:7" hidden="1">
      <c r="A1036" s="5">
        <f>SUM(1033+1)</f>
        <v>1034</v>
      </c>
      <c r="B1036" s="9">
        <v>32456</v>
      </c>
      <c r="C1036" s="8">
        <v>38651</v>
      </c>
      <c r="D1036" s="7" t="s">
        <v>26394</v>
      </c>
      <c r="E1036" s="7" t="s">
        <v>26393</v>
      </c>
      <c r="F1036" s="7" t="s">
        <v>26392</v>
      </c>
      <c r="G1036" s="6"/>
    </row>
    <row r="1037" spans="1:7" hidden="1">
      <c r="A1037" s="5">
        <f>SUM(1034+1)</f>
        <v>1035</v>
      </c>
      <c r="B1037" s="4">
        <v>32503</v>
      </c>
      <c r="C1037" s="3">
        <v>38651</v>
      </c>
      <c r="D1037" s="2" t="s">
        <v>26391</v>
      </c>
      <c r="E1037" s="2" t="s">
        <v>26390</v>
      </c>
      <c r="F1037" s="2" t="s">
        <v>26389</v>
      </c>
      <c r="G1037" s="1"/>
    </row>
    <row r="1038" spans="1:7" hidden="1">
      <c r="A1038" s="5">
        <f t="shared" si="17"/>
        <v>1036</v>
      </c>
      <c r="B1038" s="9">
        <v>32507</v>
      </c>
      <c r="C1038" s="8">
        <v>38533</v>
      </c>
      <c r="D1038" s="7" t="s">
        <v>26388</v>
      </c>
      <c r="E1038" s="7" t="s">
        <v>26387</v>
      </c>
      <c r="F1038" s="7" t="s">
        <v>26386</v>
      </c>
      <c r="G1038" s="6" t="s">
        <v>3575</v>
      </c>
    </row>
    <row r="1039" spans="1:7" hidden="1">
      <c r="A1039" s="5">
        <f t="shared" si="17"/>
        <v>1037</v>
      </c>
      <c r="B1039" s="9">
        <v>32514</v>
      </c>
      <c r="C1039" s="8">
        <v>36490</v>
      </c>
      <c r="D1039" s="7" t="s">
        <v>26385</v>
      </c>
      <c r="E1039" s="7" t="s">
        <v>26384</v>
      </c>
      <c r="F1039" s="7" t="s">
        <v>26383</v>
      </c>
      <c r="G1039" s="6"/>
    </row>
    <row r="1040" spans="1:7" hidden="1">
      <c r="A1040" s="5">
        <f>SUM(1037+1)</f>
        <v>1038</v>
      </c>
      <c r="B1040" s="4">
        <v>32525</v>
      </c>
      <c r="C1040" s="3">
        <v>38652</v>
      </c>
      <c r="D1040" s="2" t="s">
        <v>26382</v>
      </c>
      <c r="E1040" s="2" t="s">
        <v>26328</v>
      </c>
      <c r="F1040" s="2" t="s">
        <v>26381</v>
      </c>
      <c r="G1040" s="1"/>
    </row>
    <row r="1041" spans="1:7" hidden="1">
      <c r="A1041" s="5">
        <f t="shared" si="17"/>
        <v>1039</v>
      </c>
      <c r="B1041" s="9">
        <v>32535</v>
      </c>
      <c r="C1041" s="8">
        <v>38511</v>
      </c>
      <c r="D1041" s="7" t="s">
        <v>26380</v>
      </c>
      <c r="E1041" s="7" t="s">
        <v>26379</v>
      </c>
      <c r="F1041" s="7" t="s">
        <v>26378</v>
      </c>
      <c r="G1041" s="6" t="s">
        <v>8877</v>
      </c>
    </row>
    <row r="1042" spans="1:7" hidden="1">
      <c r="A1042" s="5">
        <f>SUM(1039+1)</f>
        <v>1040</v>
      </c>
      <c r="B1042" s="4">
        <v>32550</v>
      </c>
      <c r="C1042" s="3">
        <v>36490</v>
      </c>
      <c r="D1042" s="2" t="s">
        <v>26377</v>
      </c>
      <c r="E1042" s="2" t="s">
        <v>26376</v>
      </c>
      <c r="F1042" s="2" t="s">
        <v>26375</v>
      </c>
      <c r="G1042" s="1"/>
    </row>
    <row r="1043" spans="1:7" hidden="1">
      <c r="A1043" s="5">
        <f t="shared" ref="A1043:A1105" si="18">SUM(A1042+1)</f>
        <v>1041</v>
      </c>
      <c r="B1043" s="9">
        <v>32553</v>
      </c>
      <c r="C1043" s="8">
        <v>38511</v>
      </c>
      <c r="D1043" s="7" t="s">
        <v>26374</v>
      </c>
      <c r="E1043" s="7" t="s">
        <v>26373</v>
      </c>
      <c r="F1043" s="7" t="s">
        <v>26372</v>
      </c>
      <c r="G1043" s="6" t="s">
        <v>6143</v>
      </c>
    </row>
    <row r="1044" spans="1:7" hidden="1">
      <c r="A1044" s="5">
        <f t="shared" si="18"/>
        <v>1042</v>
      </c>
      <c r="B1044" s="4">
        <v>32554</v>
      </c>
      <c r="C1044" s="3">
        <v>38657</v>
      </c>
      <c r="D1044" s="2" t="s">
        <v>26371</v>
      </c>
      <c r="E1044" s="2" t="s">
        <v>26328</v>
      </c>
      <c r="F1044" s="2" t="s">
        <v>26370</v>
      </c>
      <c r="G1044" s="1"/>
    </row>
    <row r="1045" spans="1:7" hidden="1">
      <c r="A1045" s="5">
        <f t="shared" si="18"/>
        <v>1043</v>
      </c>
      <c r="B1045" s="9">
        <v>32556</v>
      </c>
      <c r="C1045" s="8">
        <v>38538</v>
      </c>
      <c r="D1045" s="7" t="s">
        <v>26369</v>
      </c>
      <c r="E1045" s="7" t="s">
        <v>26368</v>
      </c>
      <c r="F1045" s="7" t="s">
        <v>26367</v>
      </c>
      <c r="G1045" s="6" t="s">
        <v>4187</v>
      </c>
    </row>
    <row r="1046" spans="1:7" hidden="1">
      <c r="A1046" s="5">
        <f t="shared" si="18"/>
        <v>1044</v>
      </c>
      <c r="B1046" s="4">
        <v>32565</v>
      </c>
      <c r="C1046" s="3">
        <v>38511</v>
      </c>
      <c r="D1046" s="2" t="s">
        <v>26366</v>
      </c>
      <c r="E1046" s="2" t="s">
        <v>26365</v>
      </c>
      <c r="F1046" s="2" t="s">
        <v>26364</v>
      </c>
      <c r="G1046" s="1" t="s">
        <v>6718</v>
      </c>
    </row>
    <row r="1047" spans="1:7" hidden="1">
      <c r="A1047" s="5">
        <f t="shared" si="18"/>
        <v>1045</v>
      </c>
      <c r="B1047" s="9">
        <v>32571</v>
      </c>
      <c r="C1047" s="8">
        <v>36481</v>
      </c>
      <c r="D1047" s="7" t="s">
        <v>26363</v>
      </c>
      <c r="E1047" s="7" t="s">
        <v>26362</v>
      </c>
      <c r="F1047" s="7" t="s">
        <v>26361</v>
      </c>
      <c r="G1047" s="6"/>
    </row>
    <row r="1048" spans="1:7" hidden="1">
      <c r="A1048" s="5">
        <f t="shared" si="18"/>
        <v>1046</v>
      </c>
      <c r="B1048" s="4">
        <v>32579</v>
      </c>
      <c r="C1048" s="3">
        <v>38538</v>
      </c>
      <c r="D1048" s="2" t="s">
        <v>26360</v>
      </c>
      <c r="E1048" s="2" t="s">
        <v>26359</v>
      </c>
      <c r="F1048" s="2" t="s">
        <v>26358</v>
      </c>
      <c r="G1048" s="1" t="s">
        <v>3241</v>
      </c>
    </row>
    <row r="1049" spans="1:7" hidden="1">
      <c r="A1049" s="5">
        <f t="shared" si="18"/>
        <v>1047</v>
      </c>
      <c r="B1049" s="9">
        <v>32582</v>
      </c>
      <c r="C1049" s="8">
        <v>38657</v>
      </c>
      <c r="D1049" s="7" t="s">
        <v>26357</v>
      </c>
      <c r="E1049" s="7" t="s">
        <v>26328</v>
      </c>
      <c r="F1049" s="7" t="s">
        <v>26356</v>
      </c>
      <c r="G1049" s="6"/>
    </row>
    <row r="1050" spans="1:7" hidden="1">
      <c r="A1050" s="5">
        <f t="shared" si="18"/>
        <v>1048</v>
      </c>
      <c r="B1050" s="4">
        <v>32584</v>
      </c>
      <c r="C1050" s="3">
        <v>38511</v>
      </c>
      <c r="D1050" s="2" t="s">
        <v>26355</v>
      </c>
      <c r="E1050" s="2" t="s">
        <v>26354</v>
      </c>
      <c r="F1050" s="2" t="s">
        <v>26353</v>
      </c>
      <c r="G1050" s="1" t="s">
        <v>6702</v>
      </c>
    </row>
    <row r="1051" spans="1:7" hidden="1">
      <c r="A1051" s="5">
        <f t="shared" si="18"/>
        <v>1049</v>
      </c>
      <c r="B1051" s="9">
        <v>32604</v>
      </c>
      <c r="C1051" s="8">
        <v>38511</v>
      </c>
      <c r="D1051" s="7" t="s">
        <v>26352</v>
      </c>
      <c r="E1051" s="7" t="s">
        <v>26351</v>
      </c>
      <c r="F1051" s="7" t="s">
        <v>26350</v>
      </c>
      <c r="G1051" s="6" t="s">
        <v>7017</v>
      </c>
    </row>
    <row r="1052" spans="1:7" hidden="1">
      <c r="A1052" s="5">
        <f t="shared" si="18"/>
        <v>1050</v>
      </c>
      <c r="B1052" s="4">
        <v>32610</v>
      </c>
      <c r="C1052" s="3">
        <v>36485</v>
      </c>
      <c r="D1052" s="2" t="s">
        <v>26349</v>
      </c>
      <c r="E1052" s="2" t="s">
        <v>26348</v>
      </c>
      <c r="F1052" s="2" t="s">
        <v>26347</v>
      </c>
      <c r="G1052" s="1"/>
    </row>
    <row r="1053" spans="1:7" hidden="1">
      <c r="A1053" s="5">
        <f t="shared" si="18"/>
        <v>1051</v>
      </c>
      <c r="B1053" s="9">
        <v>32613</v>
      </c>
      <c r="C1053" s="8">
        <v>38539</v>
      </c>
      <c r="D1053" s="7" t="s">
        <v>26346</v>
      </c>
      <c r="E1053" s="7" t="s">
        <v>26345</v>
      </c>
      <c r="F1053" s="7" t="s">
        <v>26344</v>
      </c>
      <c r="G1053" s="6" t="s">
        <v>4057</v>
      </c>
    </row>
    <row r="1054" spans="1:7" hidden="1">
      <c r="A1054" s="5">
        <f t="shared" si="18"/>
        <v>1052</v>
      </c>
      <c r="B1054" s="4">
        <v>32624</v>
      </c>
      <c r="C1054" s="3">
        <v>38657</v>
      </c>
      <c r="D1054" s="2" t="s">
        <v>26343</v>
      </c>
      <c r="E1054" s="2" t="s">
        <v>26328</v>
      </c>
      <c r="F1054" s="2" t="s">
        <v>26342</v>
      </c>
      <c r="G1054" s="1"/>
    </row>
    <row r="1055" spans="1:7" hidden="1">
      <c r="A1055" s="5">
        <f t="shared" si="18"/>
        <v>1053</v>
      </c>
      <c r="B1055" s="9">
        <v>32626</v>
      </c>
      <c r="C1055" s="8">
        <v>38511</v>
      </c>
      <c r="D1055" s="7" t="s">
        <v>26341</v>
      </c>
      <c r="E1055" s="7" t="s">
        <v>26340</v>
      </c>
      <c r="F1055" s="7" t="s">
        <v>26339</v>
      </c>
      <c r="G1055" s="6" t="s">
        <v>6528</v>
      </c>
    </row>
    <row r="1056" spans="1:7" hidden="1">
      <c r="A1056" s="5">
        <f t="shared" si="18"/>
        <v>1054</v>
      </c>
      <c r="B1056" s="4">
        <v>32633</v>
      </c>
      <c r="C1056" s="3">
        <v>36483</v>
      </c>
      <c r="D1056" s="2" t="s">
        <v>26338</v>
      </c>
      <c r="E1056" s="2" t="s">
        <v>26337</v>
      </c>
      <c r="F1056" s="2" t="s">
        <v>26336</v>
      </c>
      <c r="G1056" s="1"/>
    </row>
    <row r="1057" spans="1:7" hidden="1">
      <c r="A1057" s="5">
        <f t="shared" si="18"/>
        <v>1055</v>
      </c>
      <c r="B1057" s="9">
        <v>32644</v>
      </c>
      <c r="C1057" s="8">
        <v>38541</v>
      </c>
      <c r="D1057" s="7" t="s">
        <v>26335</v>
      </c>
      <c r="E1057" s="7" t="s">
        <v>26334</v>
      </c>
      <c r="F1057" s="7" t="s">
        <v>26333</v>
      </c>
      <c r="G1057" s="6" t="s">
        <v>4024</v>
      </c>
    </row>
    <row r="1058" spans="1:7" hidden="1">
      <c r="A1058" s="5">
        <f t="shared" si="18"/>
        <v>1056</v>
      </c>
      <c r="B1058" s="4">
        <v>32647</v>
      </c>
      <c r="C1058" s="3">
        <v>38511</v>
      </c>
      <c r="D1058" s="2" t="s">
        <v>26332</v>
      </c>
      <c r="E1058" s="2" t="s">
        <v>26331</v>
      </c>
      <c r="F1058" s="2" t="s">
        <v>26330</v>
      </c>
      <c r="G1058" s="1" t="s">
        <v>6055</v>
      </c>
    </row>
    <row r="1059" spans="1:7" hidden="1">
      <c r="A1059" s="5">
        <f t="shared" si="18"/>
        <v>1057</v>
      </c>
      <c r="B1059" s="9">
        <v>32660</v>
      </c>
      <c r="C1059" s="8">
        <v>38657</v>
      </c>
      <c r="D1059" s="7" t="s">
        <v>26329</v>
      </c>
      <c r="E1059" s="7" t="s">
        <v>26328</v>
      </c>
      <c r="F1059" s="7" t="s">
        <v>26327</v>
      </c>
      <c r="G1059" s="6"/>
    </row>
    <row r="1060" spans="1:7" hidden="1">
      <c r="A1060" s="5">
        <f t="shared" si="18"/>
        <v>1058</v>
      </c>
      <c r="B1060" s="4">
        <v>32665</v>
      </c>
      <c r="C1060" s="3">
        <v>36492</v>
      </c>
      <c r="D1060" s="2" t="s">
        <v>26326</v>
      </c>
      <c r="E1060" s="2" t="s">
        <v>26325</v>
      </c>
      <c r="F1060" s="2" t="s">
        <v>26324</v>
      </c>
      <c r="G1060" s="1"/>
    </row>
    <row r="1061" spans="1:7" hidden="1">
      <c r="A1061" s="5">
        <f t="shared" si="18"/>
        <v>1059</v>
      </c>
      <c r="B1061" s="9">
        <v>32681</v>
      </c>
      <c r="C1061" s="8">
        <v>38511</v>
      </c>
      <c r="D1061" s="7" t="s">
        <v>26323</v>
      </c>
      <c r="E1061" s="7" t="s">
        <v>26322</v>
      </c>
      <c r="F1061" s="7" t="s">
        <v>26321</v>
      </c>
      <c r="G1061" s="6" t="s">
        <v>7688</v>
      </c>
    </row>
    <row r="1062" spans="1:7" hidden="1">
      <c r="A1062" s="5">
        <f t="shared" si="18"/>
        <v>1060</v>
      </c>
      <c r="B1062" s="4">
        <v>32682</v>
      </c>
      <c r="C1062" s="3">
        <v>38544</v>
      </c>
      <c r="D1062" s="2" t="s">
        <v>26320</v>
      </c>
      <c r="E1062" s="2" t="s">
        <v>26319</v>
      </c>
      <c r="F1062" s="2" t="s">
        <v>26318</v>
      </c>
      <c r="G1062" s="1" t="s">
        <v>3969</v>
      </c>
    </row>
    <row r="1063" spans="1:7" hidden="1">
      <c r="A1063" s="5">
        <f t="shared" si="18"/>
        <v>1061</v>
      </c>
      <c r="B1063" s="9">
        <v>32691</v>
      </c>
      <c r="C1063" s="8">
        <v>36489</v>
      </c>
      <c r="D1063" s="7" t="s">
        <v>26317</v>
      </c>
      <c r="E1063" s="7" t="s">
        <v>26316</v>
      </c>
      <c r="F1063" s="7" t="s">
        <v>26315</v>
      </c>
      <c r="G1063" s="6"/>
    </row>
    <row r="1064" spans="1:7" hidden="1">
      <c r="A1064" s="5">
        <f t="shared" si="18"/>
        <v>1062</v>
      </c>
      <c r="B1064" s="4">
        <v>32697</v>
      </c>
      <c r="C1064" s="3">
        <v>38657</v>
      </c>
      <c r="D1064" s="2" t="s">
        <v>26314</v>
      </c>
      <c r="E1064" s="2" t="s">
        <v>26313</v>
      </c>
      <c r="F1064" s="2" t="s">
        <v>26312</v>
      </c>
      <c r="G1064" s="1"/>
    </row>
    <row r="1065" spans="1:7" hidden="1">
      <c r="A1065" s="5">
        <f t="shared" si="18"/>
        <v>1063</v>
      </c>
      <c r="B1065" s="9">
        <v>32703</v>
      </c>
      <c r="C1065" s="8">
        <v>38511</v>
      </c>
      <c r="D1065" s="7" t="s">
        <v>26311</v>
      </c>
      <c r="E1065" s="7" t="s">
        <v>26310</v>
      </c>
      <c r="F1065" s="7" t="s">
        <v>26309</v>
      </c>
      <c r="G1065" s="6" t="s">
        <v>7300</v>
      </c>
    </row>
    <row r="1066" spans="1:7" hidden="1">
      <c r="A1066" s="5">
        <f t="shared" si="18"/>
        <v>1064</v>
      </c>
      <c r="B1066" s="4">
        <v>32708</v>
      </c>
      <c r="C1066" s="3">
        <v>38544</v>
      </c>
      <c r="D1066" s="2" t="s">
        <v>26308</v>
      </c>
      <c r="E1066" s="2" t="s">
        <v>26307</v>
      </c>
      <c r="F1066" s="2" t="s">
        <v>26306</v>
      </c>
      <c r="G1066" s="1" t="s">
        <v>3965</v>
      </c>
    </row>
    <row r="1067" spans="1:7" hidden="1">
      <c r="A1067" s="5">
        <f t="shared" si="18"/>
        <v>1065</v>
      </c>
      <c r="B1067" s="9">
        <v>32721</v>
      </c>
      <c r="C1067" s="8">
        <v>36488</v>
      </c>
      <c r="D1067" s="7" t="s">
        <v>26305</v>
      </c>
      <c r="E1067" s="7" t="s">
        <v>26304</v>
      </c>
      <c r="F1067" s="7" t="s">
        <v>26303</v>
      </c>
      <c r="G1067" s="6"/>
    </row>
    <row r="1068" spans="1:7" hidden="1">
      <c r="A1068" s="5">
        <f t="shared" si="18"/>
        <v>1066</v>
      </c>
      <c r="B1068" s="4">
        <v>32722</v>
      </c>
      <c r="C1068" s="3">
        <v>38511</v>
      </c>
      <c r="D1068" s="2" t="s">
        <v>26302</v>
      </c>
      <c r="E1068" s="2" t="s">
        <v>26301</v>
      </c>
      <c r="F1068" s="2" t="s">
        <v>26300</v>
      </c>
      <c r="G1068" s="1" t="s">
        <v>8570</v>
      </c>
    </row>
    <row r="1069" spans="1:7" hidden="1">
      <c r="A1069" s="5">
        <f t="shared" si="18"/>
        <v>1067</v>
      </c>
      <c r="B1069" s="9">
        <v>32727</v>
      </c>
      <c r="C1069" s="8">
        <v>38544</v>
      </c>
      <c r="D1069" s="7" t="s">
        <v>26299</v>
      </c>
      <c r="E1069" s="7" t="s">
        <v>26298</v>
      </c>
      <c r="F1069" s="7" t="s">
        <v>26297</v>
      </c>
      <c r="G1069" s="6" t="s">
        <v>3821</v>
      </c>
    </row>
    <row r="1070" spans="1:7" hidden="1">
      <c r="A1070" s="5">
        <f t="shared" si="18"/>
        <v>1068</v>
      </c>
      <c r="B1070" s="4">
        <v>32737</v>
      </c>
      <c r="C1070" s="3">
        <v>38657</v>
      </c>
      <c r="D1070" s="2" t="s">
        <v>26296</v>
      </c>
      <c r="E1070" s="2" t="s">
        <v>26295</v>
      </c>
      <c r="F1070" s="2" t="s">
        <v>26294</v>
      </c>
      <c r="G1070" s="1"/>
    </row>
    <row r="1071" spans="1:7" hidden="1">
      <c r="A1071" s="5">
        <f t="shared" si="18"/>
        <v>1069</v>
      </c>
      <c r="B1071" s="9">
        <v>32745</v>
      </c>
      <c r="C1071" s="8">
        <v>38544</v>
      </c>
      <c r="D1071" s="7" t="s">
        <v>26293</v>
      </c>
      <c r="E1071" s="7" t="s">
        <v>26292</v>
      </c>
      <c r="F1071" s="7" t="s">
        <v>26291</v>
      </c>
      <c r="G1071" s="6" t="s">
        <v>3605</v>
      </c>
    </row>
    <row r="1072" spans="1:7" hidden="1">
      <c r="A1072" s="5">
        <f t="shared" si="18"/>
        <v>1070</v>
      </c>
      <c r="B1072" s="4">
        <v>32764</v>
      </c>
      <c r="C1072" s="3">
        <v>38657</v>
      </c>
      <c r="D1072" s="2" t="s">
        <v>26290</v>
      </c>
      <c r="E1072" s="2" t="s">
        <v>26289</v>
      </c>
      <c r="F1072" s="2" t="s">
        <v>26288</v>
      </c>
      <c r="G1072" s="1"/>
    </row>
    <row r="1073" spans="1:7" hidden="1">
      <c r="A1073" s="5">
        <f t="shared" si="18"/>
        <v>1071</v>
      </c>
      <c r="B1073" s="9">
        <v>32770</v>
      </c>
      <c r="C1073" s="8">
        <v>36489</v>
      </c>
      <c r="D1073" s="7" t="s">
        <v>26287</v>
      </c>
      <c r="E1073" s="7" t="s">
        <v>26286</v>
      </c>
      <c r="F1073" s="7" t="s">
        <v>26285</v>
      </c>
      <c r="G1073" s="6"/>
    </row>
    <row r="1074" spans="1:7" hidden="1">
      <c r="A1074" s="5">
        <f t="shared" si="18"/>
        <v>1072</v>
      </c>
      <c r="B1074" s="4">
        <v>32786</v>
      </c>
      <c r="C1074" s="3">
        <v>36481</v>
      </c>
      <c r="D1074" s="2" t="s">
        <v>26284</v>
      </c>
      <c r="E1074" s="2" t="s">
        <v>26283</v>
      </c>
      <c r="F1074" s="2" t="s">
        <v>26282</v>
      </c>
      <c r="G1074" s="1"/>
    </row>
    <row r="1075" spans="1:7" hidden="1">
      <c r="A1075" s="5">
        <f t="shared" si="18"/>
        <v>1073</v>
      </c>
      <c r="B1075" s="9">
        <v>32798</v>
      </c>
      <c r="C1075" s="8">
        <v>38657</v>
      </c>
      <c r="D1075" s="7" t="s">
        <v>26281</v>
      </c>
      <c r="E1075" s="7" t="s">
        <v>26280</v>
      </c>
      <c r="F1075" s="7" t="s">
        <v>26279</v>
      </c>
      <c r="G1075" s="6"/>
    </row>
    <row r="1076" spans="1:7" hidden="1">
      <c r="A1076" s="5">
        <f t="shared" si="18"/>
        <v>1074</v>
      </c>
      <c r="B1076" s="4">
        <v>32800</v>
      </c>
      <c r="C1076" s="3">
        <v>38666</v>
      </c>
      <c r="D1076" s="2" t="s">
        <v>26278</v>
      </c>
      <c r="E1076" s="2" t="s">
        <v>26277</v>
      </c>
      <c r="F1076" s="2" t="s">
        <v>25680</v>
      </c>
      <c r="G1076" s="1"/>
    </row>
    <row r="1077" spans="1:7" hidden="1">
      <c r="A1077" s="5">
        <f t="shared" si="18"/>
        <v>1075</v>
      </c>
      <c r="B1077" s="9">
        <v>32805</v>
      </c>
      <c r="C1077" s="8">
        <v>36483</v>
      </c>
      <c r="D1077" s="7" t="s">
        <v>26276</v>
      </c>
      <c r="E1077" s="7" t="s">
        <v>26275</v>
      </c>
      <c r="F1077" s="7" t="s">
        <v>26274</v>
      </c>
      <c r="G1077" s="6"/>
    </row>
    <row r="1078" spans="1:7" hidden="1">
      <c r="A1078" s="5">
        <f t="shared" si="18"/>
        <v>1076</v>
      </c>
      <c r="B1078" s="4">
        <v>32827</v>
      </c>
      <c r="C1078" s="3">
        <v>38666</v>
      </c>
      <c r="D1078" s="2" t="s">
        <v>26273</v>
      </c>
      <c r="E1078" s="2" t="s">
        <v>26272</v>
      </c>
      <c r="F1078" s="2" t="s">
        <v>26271</v>
      </c>
      <c r="G1078" s="1"/>
    </row>
    <row r="1079" spans="1:7" hidden="1">
      <c r="A1079" s="5">
        <f t="shared" si="18"/>
        <v>1077</v>
      </c>
      <c r="B1079" s="9">
        <v>33031</v>
      </c>
      <c r="C1079" s="8">
        <v>38666</v>
      </c>
      <c r="D1079" s="7" t="s">
        <v>26270</v>
      </c>
      <c r="E1079" s="7" t="s">
        <v>26269</v>
      </c>
      <c r="F1079" s="7" t="s">
        <v>26268</v>
      </c>
      <c r="G1079" s="6"/>
    </row>
    <row r="1080" spans="1:7" hidden="1">
      <c r="A1080" s="5">
        <f t="shared" si="18"/>
        <v>1078</v>
      </c>
      <c r="B1080" s="4">
        <v>33178</v>
      </c>
      <c r="C1080" s="3">
        <v>38666</v>
      </c>
      <c r="D1080" s="2" t="s">
        <v>26267</v>
      </c>
      <c r="E1080" s="2" t="s">
        <v>26266</v>
      </c>
      <c r="F1080" s="2" t="s">
        <v>26265</v>
      </c>
      <c r="G1080" s="1"/>
    </row>
    <row r="1081" spans="1:7" hidden="1">
      <c r="A1081" s="5">
        <f t="shared" si="18"/>
        <v>1079</v>
      </c>
      <c r="B1081" s="9">
        <v>33520</v>
      </c>
      <c r="C1081" s="8">
        <v>36490</v>
      </c>
      <c r="D1081" s="7" t="s">
        <v>26264</v>
      </c>
      <c r="E1081" s="7" t="s">
        <v>26263</v>
      </c>
      <c r="F1081" s="7" t="s">
        <v>26262</v>
      </c>
      <c r="G1081" s="6"/>
    </row>
    <row r="1082" spans="1:7" hidden="1">
      <c r="A1082" s="5">
        <f t="shared" si="18"/>
        <v>1080</v>
      </c>
      <c r="B1082" s="4">
        <v>33529</v>
      </c>
      <c r="C1082" s="3">
        <v>36490</v>
      </c>
      <c r="D1082" s="2" t="s">
        <v>26261</v>
      </c>
      <c r="E1082" s="2" t="s">
        <v>26260</v>
      </c>
      <c r="F1082" s="2" t="s">
        <v>26080</v>
      </c>
      <c r="G1082" s="1"/>
    </row>
    <row r="1083" spans="1:7" hidden="1">
      <c r="A1083" s="5">
        <f t="shared" si="18"/>
        <v>1081</v>
      </c>
      <c r="B1083" s="9">
        <v>33540</v>
      </c>
      <c r="C1083" s="8">
        <v>36490</v>
      </c>
      <c r="D1083" s="7" t="s">
        <v>26259</v>
      </c>
      <c r="E1083" s="7" t="s">
        <v>26258</v>
      </c>
      <c r="F1083" s="7" t="s">
        <v>26257</v>
      </c>
      <c r="G1083" s="6"/>
    </row>
    <row r="1084" spans="1:7" hidden="1">
      <c r="A1084" s="5">
        <f t="shared" si="18"/>
        <v>1082</v>
      </c>
      <c r="B1084" s="4">
        <v>33547</v>
      </c>
      <c r="C1084" s="3">
        <v>39769</v>
      </c>
      <c r="D1084" s="2" t="s">
        <v>26256</v>
      </c>
      <c r="E1084" s="2" t="s">
        <v>26255</v>
      </c>
      <c r="F1084" s="2" t="s">
        <v>26254</v>
      </c>
      <c r="G1084" s="1"/>
    </row>
    <row r="1085" spans="1:7" hidden="1">
      <c r="A1085" s="5">
        <f t="shared" si="18"/>
        <v>1083</v>
      </c>
      <c r="B1085" s="9">
        <v>33552</v>
      </c>
      <c r="C1085" s="8">
        <v>36490</v>
      </c>
      <c r="D1085" s="7" t="s">
        <v>26253</v>
      </c>
      <c r="E1085" s="7" t="s">
        <v>26252</v>
      </c>
      <c r="F1085" s="7" t="s">
        <v>26251</v>
      </c>
      <c r="G1085" s="6"/>
    </row>
    <row r="1086" spans="1:7" hidden="1">
      <c r="A1086" s="5">
        <f t="shared" si="18"/>
        <v>1084</v>
      </c>
      <c r="B1086" s="4">
        <v>33572</v>
      </c>
      <c r="C1086" s="3">
        <v>39769</v>
      </c>
      <c r="D1086" s="2" t="s">
        <v>26250</v>
      </c>
      <c r="E1086" s="2" t="s">
        <v>26249</v>
      </c>
      <c r="F1086" s="2" t="s">
        <v>26248</v>
      </c>
      <c r="G1086" s="1"/>
    </row>
    <row r="1087" spans="1:7" hidden="1">
      <c r="A1087" s="5">
        <f t="shared" si="18"/>
        <v>1085</v>
      </c>
      <c r="B1087" s="9">
        <v>33573</v>
      </c>
      <c r="C1087" s="8">
        <v>36508</v>
      </c>
      <c r="D1087" s="7" t="s">
        <v>26247</v>
      </c>
      <c r="E1087" s="7" t="s">
        <v>26246</v>
      </c>
      <c r="F1087" s="7" t="s">
        <v>26245</v>
      </c>
      <c r="G1087" s="6"/>
    </row>
    <row r="1088" spans="1:7" hidden="1">
      <c r="A1088" s="5">
        <f t="shared" si="18"/>
        <v>1086</v>
      </c>
      <c r="B1088" s="4">
        <v>33580</v>
      </c>
      <c r="C1088" s="3">
        <v>36488</v>
      </c>
      <c r="D1088" s="2" t="s">
        <v>26244</v>
      </c>
      <c r="E1088" s="2" t="s">
        <v>26243</v>
      </c>
      <c r="F1088" s="2" t="s">
        <v>26242</v>
      </c>
      <c r="G1088" s="1"/>
    </row>
    <row r="1089" spans="1:7" hidden="1">
      <c r="A1089" s="5">
        <f t="shared" si="18"/>
        <v>1087</v>
      </c>
      <c r="B1089" s="9">
        <v>33589</v>
      </c>
      <c r="C1089" s="8">
        <v>39771</v>
      </c>
      <c r="D1089" s="7" t="s">
        <v>26241</v>
      </c>
      <c r="E1089" s="7" t="s">
        <v>26240</v>
      </c>
      <c r="F1089" s="7" t="s">
        <v>26239</v>
      </c>
      <c r="G1089" s="6"/>
    </row>
    <row r="1090" spans="1:7" hidden="1">
      <c r="A1090" s="5">
        <f t="shared" si="18"/>
        <v>1088</v>
      </c>
      <c r="B1090" s="9">
        <v>33595</v>
      </c>
      <c r="C1090" s="8">
        <v>36488</v>
      </c>
      <c r="D1090" s="7" t="s">
        <v>26238</v>
      </c>
      <c r="E1090" s="7" t="s">
        <v>26069</v>
      </c>
      <c r="F1090" s="7" t="s">
        <v>26237</v>
      </c>
      <c r="G1090" s="6"/>
    </row>
    <row r="1091" spans="1:7" hidden="1">
      <c r="A1091" s="5">
        <f t="shared" si="18"/>
        <v>1089</v>
      </c>
      <c r="B1091" s="4">
        <v>33606</v>
      </c>
      <c r="C1091" s="3">
        <v>39773</v>
      </c>
      <c r="D1091" s="2" t="s">
        <v>26236</v>
      </c>
      <c r="E1091" s="2" t="s">
        <v>26235</v>
      </c>
      <c r="F1091" s="2" t="s">
        <v>26234</v>
      </c>
      <c r="G1091" s="1"/>
    </row>
    <row r="1092" spans="1:7" hidden="1">
      <c r="A1092" s="5">
        <f t="shared" si="18"/>
        <v>1090</v>
      </c>
      <c r="B1092" s="9">
        <v>33711</v>
      </c>
      <c r="C1092" s="8">
        <v>39777</v>
      </c>
      <c r="D1092" s="7" t="s">
        <v>26233</v>
      </c>
      <c r="E1092" s="7" t="s">
        <v>26232</v>
      </c>
      <c r="F1092" s="7" t="s">
        <v>26231</v>
      </c>
      <c r="G1092" s="6"/>
    </row>
    <row r="1093" spans="1:7" hidden="1">
      <c r="A1093" s="5">
        <f t="shared" si="18"/>
        <v>1091</v>
      </c>
      <c r="B1093" s="9">
        <v>33778</v>
      </c>
      <c r="C1093" s="8">
        <v>39777</v>
      </c>
      <c r="D1093" s="7" t="s">
        <v>26230</v>
      </c>
      <c r="E1093" s="7" t="s">
        <v>26229</v>
      </c>
      <c r="F1093" s="7" t="s">
        <v>26228</v>
      </c>
      <c r="G1093" s="6"/>
    </row>
    <row r="1094" spans="1:7" hidden="1">
      <c r="A1094" s="5">
        <f t="shared" si="18"/>
        <v>1092</v>
      </c>
      <c r="B1094" s="4">
        <v>33786</v>
      </c>
      <c r="C1094" s="3">
        <v>36486</v>
      </c>
      <c r="D1094" s="2" t="s">
        <v>26227</v>
      </c>
      <c r="E1094" s="2" t="s">
        <v>26226</v>
      </c>
      <c r="F1094" s="2" t="s">
        <v>26225</v>
      </c>
      <c r="G1094" s="1"/>
    </row>
    <row r="1095" spans="1:7" hidden="1">
      <c r="A1095" s="5">
        <f t="shared" si="18"/>
        <v>1093</v>
      </c>
      <c r="B1095" s="9">
        <v>33793</v>
      </c>
      <c r="C1095" s="8">
        <v>39777</v>
      </c>
      <c r="D1095" s="7" t="s">
        <v>26224</v>
      </c>
      <c r="E1095" s="7" t="s">
        <v>26223</v>
      </c>
      <c r="F1095" s="7" t="s">
        <v>26222</v>
      </c>
      <c r="G1095" s="6"/>
    </row>
    <row r="1096" spans="1:7" hidden="1">
      <c r="A1096" s="5">
        <f t="shared" si="18"/>
        <v>1094</v>
      </c>
      <c r="B1096" s="9">
        <v>33797</v>
      </c>
      <c r="C1096" s="8">
        <v>36493</v>
      </c>
      <c r="D1096" s="7" t="s">
        <v>26221</v>
      </c>
      <c r="E1096" s="7" t="s">
        <v>26220</v>
      </c>
      <c r="F1096" s="7" t="s">
        <v>26219</v>
      </c>
      <c r="G1096" s="6"/>
    </row>
    <row r="1097" spans="1:7" hidden="1">
      <c r="A1097" s="5">
        <f t="shared" si="18"/>
        <v>1095</v>
      </c>
      <c r="B1097" s="4">
        <v>33816</v>
      </c>
      <c r="C1097" s="3">
        <v>36493</v>
      </c>
      <c r="D1097" s="2" t="s">
        <v>26218</v>
      </c>
      <c r="E1097" s="2" t="s">
        <v>26217</v>
      </c>
      <c r="F1097" s="2" t="s">
        <v>26216</v>
      </c>
      <c r="G1097" s="1"/>
    </row>
    <row r="1098" spans="1:7" hidden="1">
      <c r="A1098" s="5">
        <f t="shared" si="18"/>
        <v>1096</v>
      </c>
      <c r="B1098" s="9">
        <v>33821</v>
      </c>
      <c r="C1098" s="8">
        <v>39777</v>
      </c>
      <c r="D1098" s="7" t="s">
        <v>26215</v>
      </c>
      <c r="E1098" s="7" t="s">
        <v>25419</v>
      </c>
      <c r="F1098" s="7" t="s">
        <v>26214</v>
      </c>
      <c r="G1098" s="6"/>
    </row>
    <row r="1099" spans="1:7" hidden="1">
      <c r="A1099" s="5">
        <f t="shared" si="18"/>
        <v>1097</v>
      </c>
      <c r="B1099" s="4">
        <v>33837</v>
      </c>
      <c r="C1099" s="3">
        <v>36123</v>
      </c>
      <c r="D1099" s="2" t="s">
        <v>26213</v>
      </c>
      <c r="E1099" s="2" t="s">
        <v>26060</v>
      </c>
      <c r="F1099" s="2" t="s">
        <v>26212</v>
      </c>
      <c r="G1099" s="1"/>
    </row>
    <row r="1100" spans="1:7" hidden="1">
      <c r="A1100" s="5">
        <f t="shared" si="18"/>
        <v>1098</v>
      </c>
      <c r="B1100" s="9">
        <v>33841</v>
      </c>
      <c r="C1100" s="8">
        <v>39777</v>
      </c>
      <c r="D1100" s="7" t="s">
        <v>26211</v>
      </c>
      <c r="E1100" s="7" t="s">
        <v>25410</v>
      </c>
      <c r="F1100" s="7" t="s">
        <v>26210</v>
      </c>
      <c r="G1100" s="6"/>
    </row>
    <row r="1101" spans="1:7" hidden="1">
      <c r="A1101" s="5">
        <f t="shared" si="18"/>
        <v>1099</v>
      </c>
      <c r="B1101" s="4">
        <v>33852</v>
      </c>
      <c r="C1101" s="3">
        <v>38666</v>
      </c>
      <c r="D1101" s="2" t="s">
        <v>26209</v>
      </c>
      <c r="E1101" s="2" t="s">
        <v>26208</v>
      </c>
      <c r="F1101" s="2" t="s">
        <v>26207</v>
      </c>
      <c r="G1101" s="1"/>
    </row>
    <row r="1102" spans="1:7" hidden="1">
      <c r="A1102" s="5">
        <f t="shared" si="18"/>
        <v>1100</v>
      </c>
      <c r="B1102" s="9">
        <v>33856</v>
      </c>
      <c r="C1102" s="8">
        <v>36491</v>
      </c>
      <c r="D1102" s="7" t="s">
        <v>26206</v>
      </c>
      <c r="E1102" s="7" t="s">
        <v>26205</v>
      </c>
      <c r="F1102" s="7" t="s">
        <v>26204</v>
      </c>
      <c r="G1102" s="6"/>
    </row>
    <row r="1103" spans="1:7" hidden="1">
      <c r="A1103" s="5">
        <f t="shared" si="18"/>
        <v>1101</v>
      </c>
      <c r="B1103" s="4">
        <v>33868</v>
      </c>
      <c r="C1103" s="3">
        <v>39777</v>
      </c>
      <c r="D1103" s="2" t="s">
        <v>26203</v>
      </c>
      <c r="E1103" s="2" t="s">
        <v>19829</v>
      </c>
      <c r="F1103" s="2" t="s">
        <v>26202</v>
      </c>
      <c r="G1103" s="1"/>
    </row>
    <row r="1104" spans="1:7" hidden="1">
      <c r="A1104" s="5">
        <f t="shared" si="18"/>
        <v>1102</v>
      </c>
      <c r="B1104" s="9">
        <v>33876</v>
      </c>
      <c r="C1104" s="8">
        <v>38666</v>
      </c>
      <c r="D1104" s="7" t="s">
        <v>26201</v>
      </c>
      <c r="E1104" s="7" t="s">
        <v>26200</v>
      </c>
      <c r="F1104" s="7" t="s">
        <v>26199</v>
      </c>
      <c r="G1104" s="6"/>
    </row>
    <row r="1105" spans="1:7" hidden="1">
      <c r="A1105" s="5">
        <f t="shared" si="18"/>
        <v>1103</v>
      </c>
      <c r="B1105" s="4">
        <v>33889</v>
      </c>
      <c r="C1105" s="3">
        <v>38666</v>
      </c>
      <c r="D1105" s="2" t="s">
        <v>26198</v>
      </c>
      <c r="E1105" s="2" t="s">
        <v>26197</v>
      </c>
      <c r="F1105" s="2" t="s">
        <v>26196</v>
      </c>
      <c r="G1105" s="1"/>
    </row>
    <row r="1106" spans="1:7" hidden="1">
      <c r="A1106" s="5">
        <f t="shared" ref="A1106:A1167" si="19">SUM(A1105+1)</f>
        <v>1104</v>
      </c>
      <c r="B1106" s="9">
        <v>33891</v>
      </c>
      <c r="C1106" s="8">
        <v>37036</v>
      </c>
      <c r="D1106" s="7" t="s">
        <v>26195</v>
      </c>
      <c r="E1106" s="7" t="s">
        <v>26194</v>
      </c>
      <c r="F1106" s="7" t="s">
        <v>26193</v>
      </c>
      <c r="G1106" s="6"/>
    </row>
    <row r="1107" spans="1:7" hidden="1">
      <c r="A1107" s="5">
        <f t="shared" si="19"/>
        <v>1105</v>
      </c>
      <c r="B1107" s="4">
        <v>33909</v>
      </c>
      <c r="C1107" s="3">
        <v>37027</v>
      </c>
      <c r="D1107" s="2" t="s">
        <v>26192</v>
      </c>
      <c r="E1107" s="2" t="s">
        <v>26191</v>
      </c>
      <c r="F1107" s="2" t="s">
        <v>26190</v>
      </c>
      <c r="G1107" s="1"/>
    </row>
    <row r="1108" spans="1:7" hidden="1">
      <c r="A1108" s="5">
        <f t="shared" si="19"/>
        <v>1106</v>
      </c>
      <c r="B1108" s="9">
        <v>33914</v>
      </c>
      <c r="C1108" s="8">
        <v>39777</v>
      </c>
      <c r="D1108" s="7" t="s">
        <v>26189</v>
      </c>
      <c r="E1108" s="7" t="s">
        <v>25419</v>
      </c>
      <c r="F1108" s="7" t="s">
        <v>26188</v>
      </c>
      <c r="G1108" s="6"/>
    </row>
    <row r="1109" spans="1:7" hidden="1">
      <c r="A1109" s="5">
        <f t="shared" si="19"/>
        <v>1107</v>
      </c>
      <c r="B1109" s="4">
        <v>33915</v>
      </c>
      <c r="C1109" s="3">
        <v>38666</v>
      </c>
      <c r="D1109" s="2" t="s">
        <v>26187</v>
      </c>
      <c r="E1109" s="2" t="s">
        <v>26186</v>
      </c>
      <c r="F1109" s="2" t="s">
        <v>26185</v>
      </c>
      <c r="G1109" s="1"/>
    </row>
    <row r="1110" spans="1:7" hidden="1">
      <c r="A1110" s="5">
        <f t="shared" si="19"/>
        <v>1108</v>
      </c>
      <c r="B1110" s="9">
        <v>33942</v>
      </c>
      <c r="C1110" s="8">
        <v>39777</v>
      </c>
      <c r="D1110" s="7" t="s">
        <v>26184</v>
      </c>
      <c r="E1110" s="7" t="s">
        <v>25419</v>
      </c>
      <c r="F1110" s="7" t="s">
        <v>26183</v>
      </c>
      <c r="G1110" s="6"/>
    </row>
    <row r="1111" spans="1:7" hidden="1">
      <c r="A1111" s="5">
        <f t="shared" si="19"/>
        <v>1109</v>
      </c>
      <c r="B1111" s="4">
        <v>33963</v>
      </c>
      <c r="C1111" s="3">
        <v>37041</v>
      </c>
      <c r="D1111" s="2" t="s">
        <v>26182</v>
      </c>
      <c r="E1111" s="2" t="s">
        <v>26181</v>
      </c>
      <c r="F1111" s="2" t="s">
        <v>26180</v>
      </c>
      <c r="G1111" s="1"/>
    </row>
    <row r="1112" spans="1:7" hidden="1">
      <c r="A1112" s="5">
        <f t="shared" si="19"/>
        <v>1110</v>
      </c>
      <c r="B1112" s="9">
        <v>33971</v>
      </c>
      <c r="C1112" s="8">
        <v>39777</v>
      </c>
      <c r="D1112" s="7" t="s">
        <v>26179</v>
      </c>
      <c r="E1112" s="7" t="s">
        <v>25419</v>
      </c>
      <c r="F1112" s="7" t="s">
        <v>26178</v>
      </c>
      <c r="G1112" s="6"/>
    </row>
    <row r="1113" spans="1:7" hidden="1">
      <c r="A1113" s="5">
        <f t="shared" si="19"/>
        <v>1111</v>
      </c>
      <c r="B1113" s="4">
        <v>33977</v>
      </c>
      <c r="C1113" s="3">
        <v>38527</v>
      </c>
      <c r="D1113" s="2" t="s">
        <v>26177</v>
      </c>
      <c r="E1113" s="2" t="s">
        <v>26176</v>
      </c>
      <c r="F1113" s="2" t="s">
        <v>26175</v>
      </c>
      <c r="G1113" s="1" t="s">
        <v>5996</v>
      </c>
    </row>
    <row r="1114" spans="1:7" hidden="1">
      <c r="A1114" s="5">
        <f t="shared" si="19"/>
        <v>1112</v>
      </c>
      <c r="B1114" s="4">
        <v>33979</v>
      </c>
      <c r="C1114" s="3">
        <v>37006</v>
      </c>
      <c r="D1114" s="2" t="s">
        <v>26174</v>
      </c>
      <c r="E1114" s="2" t="s">
        <v>26173</v>
      </c>
      <c r="F1114" s="2" t="s">
        <v>26172</v>
      </c>
      <c r="G1114" s="1"/>
    </row>
    <row r="1115" spans="1:7" hidden="1">
      <c r="A1115" s="5">
        <f t="shared" si="19"/>
        <v>1113</v>
      </c>
      <c r="B1115" s="9">
        <v>33998</v>
      </c>
      <c r="C1115" s="8">
        <v>38540</v>
      </c>
      <c r="D1115" s="7" t="s">
        <v>26171</v>
      </c>
      <c r="E1115" s="7" t="s">
        <v>26163</v>
      </c>
      <c r="F1115" s="7" t="s">
        <v>26170</v>
      </c>
      <c r="G1115" s="6" t="s">
        <v>7013</v>
      </c>
    </row>
    <row r="1116" spans="1:7" hidden="1">
      <c r="A1116" s="5">
        <f t="shared" si="19"/>
        <v>1114</v>
      </c>
      <c r="B1116" s="4">
        <v>33999</v>
      </c>
      <c r="C1116" s="3">
        <v>36999</v>
      </c>
      <c r="D1116" s="2" t="s">
        <v>26169</v>
      </c>
      <c r="E1116" s="2" t="s">
        <v>26168</v>
      </c>
      <c r="F1116" s="2" t="s">
        <v>26167</v>
      </c>
      <c r="G1116" s="1"/>
    </row>
    <row r="1117" spans="1:7" hidden="1">
      <c r="A1117" s="5">
        <f t="shared" si="19"/>
        <v>1115</v>
      </c>
      <c r="B1117" s="9">
        <v>34010</v>
      </c>
      <c r="C1117" s="8">
        <v>39777</v>
      </c>
      <c r="D1117" s="7" t="s">
        <v>26166</v>
      </c>
      <c r="E1117" s="7" t="s">
        <v>25419</v>
      </c>
      <c r="F1117" s="7" t="s">
        <v>26165</v>
      </c>
      <c r="G1117" s="6"/>
    </row>
    <row r="1118" spans="1:7" hidden="1">
      <c r="A1118" s="5">
        <f t="shared" si="19"/>
        <v>1116</v>
      </c>
      <c r="B1118" s="4">
        <v>34020</v>
      </c>
      <c r="C1118" s="3">
        <v>38540</v>
      </c>
      <c r="D1118" s="2" t="s">
        <v>26164</v>
      </c>
      <c r="E1118" s="2" t="s">
        <v>26163</v>
      </c>
      <c r="F1118" s="2" t="s">
        <v>26162</v>
      </c>
      <c r="G1118" s="1" t="s">
        <v>6503</v>
      </c>
    </row>
    <row r="1119" spans="1:7" hidden="1">
      <c r="A1119" s="5">
        <f t="shared" si="19"/>
        <v>1117</v>
      </c>
      <c r="B1119" s="9">
        <v>34023</v>
      </c>
      <c r="C1119" s="8">
        <v>37031</v>
      </c>
      <c r="D1119" s="7" t="s">
        <v>26161</v>
      </c>
      <c r="E1119" s="7" t="s">
        <v>26160</v>
      </c>
      <c r="F1119" s="7" t="s">
        <v>26159</v>
      </c>
      <c r="G1119" s="6"/>
    </row>
    <row r="1120" spans="1:7" hidden="1">
      <c r="A1120" s="5">
        <f t="shared" si="19"/>
        <v>1118</v>
      </c>
      <c r="B1120" s="4">
        <v>34039</v>
      </c>
      <c r="C1120" s="3">
        <v>39777</v>
      </c>
      <c r="D1120" s="2" t="s">
        <v>26158</v>
      </c>
      <c r="E1120" s="2" t="s">
        <v>26120</v>
      </c>
      <c r="F1120" s="2" t="s">
        <v>26157</v>
      </c>
      <c r="G1120" s="1"/>
    </row>
    <row r="1121" spans="1:7" hidden="1">
      <c r="A1121" s="5">
        <f t="shared" si="19"/>
        <v>1119</v>
      </c>
      <c r="B1121" s="9">
        <v>34042</v>
      </c>
      <c r="C1121" s="8">
        <v>37055</v>
      </c>
      <c r="D1121" s="7" t="s">
        <v>26156</v>
      </c>
      <c r="E1121" s="7" t="s">
        <v>26155</v>
      </c>
      <c r="F1121" s="7" t="s">
        <v>26154</v>
      </c>
      <c r="G1121" s="6"/>
    </row>
    <row r="1122" spans="1:7" hidden="1">
      <c r="A1122" s="5">
        <f t="shared" si="19"/>
        <v>1120</v>
      </c>
      <c r="B1122" s="4">
        <v>34046</v>
      </c>
      <c r="C1122" s="3">
        <v>38519</v>
      </c>
      <c r="D1122" s="2" t="s">
        <v>26153</v>
      </c>
      <c r="E1122" s="2" t="s">
        <v>26152</v>
      </c>
      <c r="F1122" s="2" t="s">
        <v>26151</v>
      </c>
      <c r="G1122" s="1" t="s">
        <v>6512</v>
      </c>
    </row>
    <row r="1123" spans="1:7" hidden="1">
      <c r="A1123" s="5">
        <f t="shared" si="19"/>
        <v>1121</v>
      </c>
      <c r="B1123" s="4">
        <v>34064</v>
      </c>
      <c r="C1123" s="3">
        <v>38519</v>
      </c>
      <c r="D1123" s="2" t="s">
        <v>26150</v>
      </c>
      <c r="E1123" s="2" t="s">
        <v>26149</v>
      </c>
      <c r="F1123" s="2" t="s">
        <v>26148</v>
      </c>
      <c r="G1123" s="1" t="s">
        <v>5015</v>
      </c>
    </row>
    <row r="1124" spans="1:7" hidden="1">
      <c r="A1124" s="5">
        <f t="shared" si="19"/>
        <v>1122</v>
      </c>
      <c r="B1124" s="4">
        <v>34074</v>
      </c>
      <c r="C1124" s="3">
        <v>37062</v>
      </c>
      <c r="D1124" s="2" t="s">
        <v>26147</v>
      </c>
      <c r="E1124" s="2" t="s">
        <v>26146</v>
      </c>
      <c r="F1124" s="2" t="s">
        <v>26145</v>
      </c>
      <c r="G1124" s="1"/>
    </row>
    <row r="1125" spans="1:7" hidden="1">
      <c r="A1125" s="5">
        <f t="shared" si="19"/>
        <v>1123</v>
      </c>
      <c r="B1125" s="9">
        <v>34087</v>
      </c>
      <c r="C1125" s="8">
        <v>39777</v>
      </c>
      <c r="D1125" s="7" t="s">
        <v>26144</v>
      </c>
      <c r="E1125" s="7" t="s">
        <v>25419</v>
      </c>
      <c r="F1125" s="7" t="s">
        <v>26143</v>
      </c>
      <c r="G1125" s="6"/>
    </row>
    <row r="1126" spans="1:7" hidden="1">
      <c r="A1126" s="5">
        <f t="shared" si="19"/>
        <v>1124</v>
      </c>
      <c r="B1126" s="4">
        <v>34096</v>
      </c>
      <c r="C1126" s="3">
        <v>38519</v>
      </c>
      <c r="D1126" s="2" t="s">
        <v>26142</v>
      </c>
      <c r="E1126" s="2" t="s">
        <v>26141</v>
      </c>
      <c r="F1126" s="2" t="s">
        <v>26140</v>
      </c>
      <c r="G1126" s="1" t="s">
        <v>6157</v>
      </c>
    </row>
    <row r="1127" spans="1:7" hidden="1">
      <c r="A1127" s="5">
        <f t="shared" si="19"/>
        <v>1125</v>
      </c>
      <c r="B1127" s="4">
        <v>34111</v>
      </c>
      <c r="C1127" s="3">
        <v>37138</v>
      </c>
      <c r="D1127" s="2" t="s">
        <v>26139</v>
      </c>
      <c r="E1127" s="2" t="s">
        <v>26138</v>
      </c>
      <c r="F1127" s="2" t="s">
        <v>26137</v>
      </c>
      <c r="G1127" s="1"/>
    </row>
    <row r="1128" spans="1:7" hidden="1">
      <c r="A1128" s="5">
        <f t="shared" si="19"/>
        <v>1126</v>
      </c>
      <c r="B1128" s="9">
        <v>34123</v>
      </c>
      <c r="C1128" s="8">
        <v>39777</v>
      </c>
      <c r="D1128" s="7" t="s">
        <v>26136</v>
      </c>
      <c r="E1128" s="7" t="s">
        <v>26120</v>
      </c>
      <c r="F1128" s="7" t="s">
        <v>26135</v>
      </c>
      <c r="G1128" s="6"/>
    </row>
    <row r="1129" spans="1:7" hidden="1">
      <c r="A1129" s="5">
        <f t="shared" si="19"/>
        <v>1127</v>
      </c>
      <c r="B1129" s="4">
        <v>34133</v>
      </c>
      <c r="C1129" s="3">
        <v>37027</v>
      </c>
      <c r="D1129" s="2" t="s">
        <v>26134</v>
      </c>
      <c r="E1129" s="2" t="s">
        <v>26133</v>
      </c>
      <c r="F1129" s="2" t="s">
        <v>26132</v>
      </c>
      <c r="G1129" s="1"/>
    </row>
    <row r="1130" spans="1:7" hidden="1">
      <c r="A1130" s="5">
        <f t="shared" si="19"/>
        <v>1128</v>
      </c>
      <c r="B1130" s="9">
        <v>34211</v>
      </c>
      <c r="C1130" s="8">
        <v>39777</v>
      </c>
      <c r="D1130" s="7" t="s">
        <v>26131</v>
      </c>
      <c r="E1130" s="7" t="s">
        <v>26130</v>
      </c>
      <c r="F1130" s="7" t="s">
        <v>26129</v>
      </c>
      <c r="G1130" s="6"/>
    </row>
    <row r="1131" spans="1:7" hidden="1">
      <c r="A1131" s="5">
        <f t="shared" si="19"/>
        <v>1129</v>
      </c>
      <c r="B1131" s="4">
        <v>34230</v>
      </c>
      <c r="C1131" s="3">
        <v>37007</v>
      </c>
      <c r="D1131" s="2" t="s">
        <v>26128</v>
      </c>
      <c r="E1131" s="2" t="s">
        <v>26127</v>
      </c>
      <c r="F1131" s="2" t="s">
        <v>26126</v>
      </c>
      <c r="G1131" s="1"/>
    </row>
    <row r="1132" spans="1:7" hidden="1">
      <c r="A1132" s="5">
        <f t="shared" si="19"/>
        <v>1130</v>
      </c>
      <c r="B1132" s="9">
        <v>34373</v>
      </c>
      <c r="C1132" s="8">
        <v>39777</v>
      </c>
      <c r="D1132" s="7" t="s">
        <v>26125</v>
      </c>
      <c r="E1132" s="7" t="s">
        <v>25419</v>
      </c>
      <c r="F1132" s="7" t="s">
        <v>26124</v>
      </c>
      <c r="G1132" s="6"/>
    </row>
    <row r="1133" spans="1:7" hidden="1">
      <c r="A1133" s="5">
        <f t="shared" si="19"/>
        <v>1131</v>
      </c>
      <c r="B1133" s="4">
        <v>34467</v>
      </c>
      <c r="C1133" s="3">
        <v>39777</v>
      </c>
      <c r="D1133" s="2" t="s">
        <v>26123</v>
      </c>
      <c r="E1133" s="2" t="s">
        <v>25419</v>
      </c>
      <c r="F1133" s="2" t="s">
        <v>26122</v>
      </c>
      <c r="G1133" s="1"/>
    </row>
    <row r="1134" spans="1:7" hidden="1">
      <c r="A1134" s="5">
        <f t="shared" si="19"/>
        <v>1132</v>
      </c>
      <c r="B1134" s="4">
        <v>34501</v>
      </c>
      <c r="C1134" s="3">
        <v>39777</v>
      </c>
      <c r="D1134" s="2" t="s">
        <v>26121</v>
      </c>
      <c r="E1134" s="2" t="s">
        <v>26120</v>
      </c>
      <c r="F1134" s="2" t="s">
        <v>26119</v>
      </c>
      <c r="G1134" s="1"/>
    </row>
    <row r="1135" spans="1:7" hidden="1">
      <c r="A1135" s="5">
        <f t="shared" si="19"/>
        <v>1133</v>
      </c>
      <c r="B1135" s="4">
        <v>34514</v>
      </c>
      <c r="C1135" s="3">
        <v>37048</v>
      </c>
      <c r="D1135" s="2" t="s">
        <v>26118</v>
      </c>
      <c r="E1135" s="2" t="s">
        <v>26117</v>
      </c>
      <c r="F1135" s="2" t="s">
        <v>26116</v>
      </c>
      <c r="G1135" s="1"/>
    </row>
    <row r="1136" spans="1:7" hidden="1">
      <c r="A1136" s="5">
        <f t="shared" si="19"/>
        <v>1134</v>
      </c>
      <c r="B1136" s="9">
        <v>34539</v>
      </c>
      <c r="C1136" s="8">
        <v>39777</v>
      </c>
      <c r="D1136" s="7" t="s">
        <v>26115</v>
      </c>
      <c r="E1136" s="7" t="s">
        <v>26114</v>
      </c>
      <c r="F1136" s="7" t="s">
        <v>26113</v>
      </c>
      <c r="G1136" s="6"/>
    </row>
    <row r="1137" spans="1:7" hidden="1">
      <c r="A1137" s="5">
        <f t="shared" si="19"/>
        <v>1135</v>
      </c>
      <c r="B1137" s="4">
        <v>34593</v>
      </c>
      <c r="C1137" s="3">
        <v>39862</v>
      </c>
      <c r="D1137" s="2" t="s">
        <v>26112</v>
      </c>
      <c r="E1137" s="2" t="s">
        <v>26111</v>
      </c>
      <c r="F1137" s="2" t="s">
        <v>26110</v>
      </c>
      <c r="G1137" s="1"/>
    </row>
    <row r="1138" spans="1:7" hidden="1">
      <c r="A1138" s="5">
        <f t="shared" si="19"/>
        <v>1136</v>
      </c>
      <c r="B1138" s="9">
        <v>34639</v>
      </c>
      <c r="C1138" s="8">
        <v>39870</v>
      </c>
      <c r="D1138" s="7" t="s">
        <v>26109</v>
      </c>
      <c r="E1138" s="7" t="s">
        <v>26108</v>
      </c>
      <c r="F1138" s="7" t="s">
        <v>26107</v>
      </c>
      <c r="G1138" s="6"/>
    </row>
    <row r="1139" spans="1:7" hidden="1">
      <c r="A1139" s="5">
        <f t="shared" si="19"/>
        <v>1137</v>
      </c>
      <c r="B1139" s="4">
        <v>34669</v>
      </c>
      <c r="C1139" s="3">
        <v>39870</v>
      </c>
      <c r="D1139" s="2" t="s">
        <v>26106</v>
      </c>
      <c r="E1139" s="2" t="s">
        <v>26105</v>
      </c>
      <c r="F1139" s="2" t="s">
        <v>26104</v>
      </c>
      <c r="G1139" s="1"/>
    </row>
    <row r="1140" spans="1:7" hidden="1">
      <c r="A1140" s="5">
        <f t="shared" si="19"/>
        <v>1138</v>
      </c>
      <c r="B1140" s="4">
        <v>34759</v>
      </c>
      <c r="C1140" s="3">
        <v>37036</v>
      </c>
      <c r="D1140" s="2" t="s">
        <v>26103</v>
      </c>
      <c r="E1140" s="2" t="s">
        <v>26102</v>
      </c>
      <c r="F1140" s="2" t="s">
        <v>26101</v>
      </c>
      <c r="G1140" s="1"/>
    </row>
    <row r="1141" spans="1:7" hidden="1">
      <c r="A1141" s="5">
        <f t="shared" si="19"/>
        <v>1139</v>
      </c>
      <c r="B1141" s="9">
        <v>34769</v>
      </c>
      <c r="C1141" s="8">
        <v>37068</v>
      </c>
      <c r="D1141" s="7" t="s">
        <v>26100</v>
      </c>
      <c r="E1141" s="7" t="s">
        <v>26099</v>
      </c>
      <c r="F1141" s="7" t="s">
        <v>26098</v>
      </c>
      <c r="G1141" s="6"/>
    </row>
    <row r="1142" spans="1:7" hidden="1">
      <c r="A1142" s="5">
        <f t="shared" si="19"/>
        <v>1140</v>
      </c>
      <c r="B1142" s="4">
        <v>34805</v>
      </c>
      <c r="C1142" s="3">
        <v>37029</v>
      </c>
      <c r="D1142" s="2" t="s">
        <v>26097</v>
      </c>
      <c r="E1142" s="2" t="s">
        <v>26096</v>
      </c>
      <c r="F1142" s="2" t="s">
        <v>26095</v>
      </c>
      <c r="G1142" s="1"/>
    </row>
    <row r="1143" spans="1:7" hidden="1">
      <c r="A1143" s="5">
        <f t="shared" si="19"/>
        <v>1141</v>
      </c>
      <c r="B1143" s="9">
        <v>34817</v>
      </c>
      <c r="C1143" s="8">
        <v>36999</v>
      </c>
      <c r="D1143" s="7" t="s">
        <v>26094</v>
      </c>
      <c r="E1143" s="7" t="s">
        <v>26093</v>
      </c>
      <c r="F1143" s="7" t="s">
        <v>26092</v>
      </c>
      <c r="G1143" s="6"/>
    </row>
    <row r="1144" spans="1:7" hidden="1">
      <c r="A1144" s="5">
        <f t="shared" si="19"/>
        <v>1142</v>
      </c>
      <c r="B1144" s="4">
        <v>34838</v>
      </c>
      <c r="C1144" s="3">
        <v>37043</v>
      </c>
      <c r="D1144" s="2" t="s">
        <v>26091</v>
      </c>
      <c r="E1144" s="2" t="s">
        <v>26090</v>
      </c>
      <c r="F1144" s="2" t="s">
        <v>26089</v>
      </c>
      <c r="G1144" s="1"/>
    </row>
    <row r="1145" spans="1:7" hidden="1">
      <c r="A1145" s="5">
        <f t="shared" si="19"/>
        <v>1143</v>
      </c>
      <c r="B1145" s="9">
        <v>34852</v>
      </c>
      <c r="C1145" s="8">
        <v>37034</v>
      </c>
      <c r="D1145" s="7" t="s">
        <v>26088</v>
      </c>
      <c r="E1145" s="7" t="s">
        <v>26087</v>
      </c>
      <c r="F1145" s="7" t="s">
        <v>26086</v>
      </c>
      <c r="G1145" s="6"/>
    </row>
    <row r="1146" spans="1:7" hidden="1">
      <c r="A1146" s="5">
        <f t="shared" si="19"/>
        <v>1144</v>
      </c>
      <c r="B1146" s="4">
        <v>34861</v>
      </c>
      <c r="C1146" s="3">
        <v>37008</v>
      </c>
      <c r="D1146" s="2" t="s">
        <v>26085</v>
      </c>
      <c r="E1146" s="2" t="s">
        <v>26084</v>
      </c>
      <c r="F1146" s="2" t="s">
        <v>26083</v>
      </c>
      <c r="G1146" s="1"/>
    </row>
    <row r="1147" spans="1:7" hidden="1">
      <c r="A1147" s="5">
        <f t="shared" si="19"/>
        <v>1145</v>
      </c>
      <c r="B1147" s="9">
        <v>34869</v>
      </c>
      <c r="C1147" s="8">
        <v>37027</v>
      </c>
      <c r="D1147" s="7" t="s">
        <v>26082</v>
      </c>
      <c r="E1147" s="7" t="s">
        <v>26081</v>
      </c>
      <c r="F1147" s="7" t="s">
        <v>26080</v>
      </c>
      <c r="G1147" s="6"/>
    </row>
    <row r="1148" spans="1:7" hidden="1">
      <c r="A1148" s="5">
        <f t="shared" si="19"/>
        <v>1146</v>
      </c>
      <c r="B1148" s="4">
        <v>34874</v>
      </c>
      <c r="C1148" s="3">
        <v>37042</v>
      </c>
      <c r="D1148" s="2" t="s">
        <v>26079</v>
      </c>
      <c r="E1148" s="2" t="s">
        <v>26078</v>
      </c>
      <c r="F1148" s="2" t="s">
        <v>26077</v>
      </c>
      <c r="G1148" s="1"/>
    </row>
    <row r="1149" spans="1:7" hidden="1">
      <c r="A1149" s="5">
        <f t="shared" si="19"/>
        <v>1147</v>
      </c>
      <c r="B1149" s="9">
        <v>34889</v>
      </c>
      <c r="C1149" s="8">
        <v>37036</v>
      </c>
      <c r="D1149" s="7" t="s">
        <v>26076</v>
      </c>
      <c r="E1149" s="7" t="s">
        <v>26075</v>
      </c>
      <c r="F1149" s="7" t="s">
        <v>26074</v>
      </c>
      <c r="G1149" s="6"/>
    </row>
    <row r="1150" spans="1:7" hidden="1">
      <c r="A1150" s="5">
        <f t="shared" si="19"/>
        <v>1148</v>
      </c>
      <c r="B1150" s="4">
        <v>34892</v>
      </c>
      <c r="C1150" s="3">
        <v>36999</v>
      </c>
      <c r="D1150" s="2" t="s">
        <v>26073</v>
      </c>
      <c r="E1150" s="2" t="s">
        <v>26072</v>
      </c>
      <c r="F1150" s="2" t="s">
        <v>26071</v>
      </c>
      <c r="G1150" s="1"/>
    </row>
    <row r="1151" spans="1:7" hidden="1">
      <c r="A1151" s="5">
        <f t="shared" si="19"/>
        <v>1149</v>
      </c>
      <c r="B1151" s="9">
        <v>34894</v>
      </c>
      <c r="C1151" s="8">
        <v>37009</v>
      </c>
      <c r="D1151" s="7" t="s">
        <v>26070</v>
      </c>
      <c r="E1151" s="7" t="s">
        <v>26069</v>
      </c>
      <c r="F1151" s="7" t="s">
        <v>26068</v>
      </c>
      <c r="G1151" s="6"/>
    </row>
    <row r="1152" spans="1:7" hidden="1">
      <c r="A1152" s="5">
        <f t="shared" si="19"/>
        <v>1150</v>
      </c>
      <c r="B1152" s="4">
        <v>34896</v>
      </c>
      <c r="C1152" s="3">
        <v>37028</v>
      </c>
      <c r="D1152" s="2" t="s">
        <v>26067</v>
      </c>
      <c r="E1152" s="2" t="s">
        <v>26066</v>
      </c>
      <c r="F1152" s="2" t="s">
        <v>26065</v>
      </c>
      <c r="G1152" s="1"/>
    </row>
    <row r="1153" spans="1:7" hidden="1">
      <c r="A1153" s="5">
        <f t="shared" si="19"/>
        <v>1151</v>
      </c>
      <c r="B1153" s="9">
        <v>34907</v>
      </c>
      <c r="C1153" s="8">
        <v>37057</v>
      </c>
      <c r="D1153" s="7" t="s">
        <v>26064</v>
      </c>
      <c r="E1153" s="7" t="s">
        <v>26063</v>
      </c>
      <c r="F1153" s="7" t="s">
        <v>26062</v>
      </c>
      <c r="G1153" s="6"/>
    </row>
    <row r="1154" spans="1:7" hidden="1">
      <c r="A1154" s="5">
        <f t="shared" si="19"/>
        <v>1152</v>
      </c>
      <c r="B1154" s="4">
        <v>34913</v>
      </c>
      <c r="C1154" s="3">
        <v>37030</v>
      </c>
      <c r="D1154" s="2" t="s">
        <v>26061</v>
      </c>
      <c r="E1154" s="2" t="s">
        <v>26060</v>
      </c>
      <c r="F1154" s="2" t="s">
        <v>26059</v>
      </c>
      <c r="G1154" s="1"/>
    </row>
    <row r="1155" spans="1:7" hidden="1">
      <c r="A1155" s="5">
        <f t="shared" si="19"/>
        <v>1153</v>
      </c>
      <c r="B1155" s="9">
        <v>34987</v>
      </c>
      <c r="C1155" s="8">
        <v>38680</v>
      </c>
      <c r="D1155" s="7" t="s">
        <v>26058</v>
      </c>
      <c r="E1155" s="7" t="s">
        <v>25974</v>
      </c>
      <c r="F1155" s="7" t="s">
        <v>26057</v>
      </c>
      <c r="G1155" s="6"/>
    </row>
    <row r="1156" spans="1:7" hidden="1">
      <c r="A1156" s="5">
        <f t="shared" si="19"/>
        <v>1154</v>
      </c>
      <c r="B1156" s="4">
        <v>35004</v>
      </c>
      <c r="C1156" s="3">
        <v>38665</v>
      </c>
      <c r="D1156" s="2" t="s">
        <v>26056</v>
      </c>
      <c r="E1156" s="2" t="s">
        <v>25974</v>
      </c>
      <c r="F1156" s="2" t="s">
        <v>26055</v>
      </c>
      <c r="G1156" s="1"/>
    </row>
    <row r="1157" spans="1:7" hidden="1">
      <c r="A1157" s="5">
        <f t="shared" si="19"/>
        <v>1155</v>
      </c>
      <c r="B1157" s="9">
        <v>35029</v>
      </c>
      <c r="C1157" s="8">
        <v>38665</v>
      </c>
      <c r="D1157" s="7" t="s">
        <v>26054</v>
      </c>
      <c r="E1157" s="7" t="s">
        <v>7871</v>
      </c>
      <c r="F1157" s="7" t="s">
        <v>26053</v>
      </c>
      <c r="G1157" s="6"/>
    </row>
    <row r="1158" spans="1:7" hidden="1">
      <c r="A1158" s="5">
        <f t="shared" si="19"/>
        <v>1156</v>
      </c>
      <c r="B1158" s="4">
        <v>35098</v>
      </c>
      <c r="C1158" s="3">
        <v>38665</v>
      </c>
      <c r="D1158" s="2" t="s">
        <v>26052</v>
      </c>
      <c r="E1158" s="2" t="s">
        <v>25974</v>
      </c>
      <c r="F1158" s="2" t="s">
        <v>26051</v>
      </c>
      <c r="G1158" s="1"/>
    </row>
    <row r="1159" spans="1:7" hidden="1">
      <c r="A1159" s="5">
        <f t="shared" si="19"/>
        <v>1157</v>
      </c>
      <c r="B1159" s="9">
        <v>35129</v>
      </c>
      <c r="C1159" s="8">
        <v>39870</v>
      </c>
      <c r="D1159" s="7" t="s">
        <v>26050</v>
      </c>
      <c r="E1159" s="7" t="s">
        <v>26049</v>
      </c>
      <c r="F1159" s="7" t="s">
        <v>26048</v>
      </c>
      <c r="G1159" s="6"/>
    </row>
    <row r="1160" spans="1:7" hidden="1">
      <c r="A1160" s="5">
        <f t="shared" si="19"/>
        <v>1158</v>
      </c>
      <c r="B1160" s="4">
        <v>35155</v>
      </c>
      <c r="C1160" s="3">
        <v>39870</v>
      </c>
      <c r="D1160" s="2" t="s">
        <v>26047</v>
      </c>
      <c r="E1160" s="2" t="s">
        <v>26046</v>
      </c>
      <c r="F1160" s="2" t="s">
        <v>26045</v>
      </c>
      <c r="G1160" s="1"/>
    </row>
    <row r="1161" spans="1:7" hidden="1">
      <c r="A1161" s="5">
        <f t="shared" si="19"/>
        <v>1159</v>
      </c>
      <c r="B1161" s="9">
        <v>35159</v>
      </c>
      <c r="C1161" s="8">
        <v>38665</v>
      </c>
      <c r="D1161" s="7" t="s">
        <v>26044</v>
      </c>
      <c r="E1161" s="7" t="s">
        <v>25974</v>
      </c>
      <c r="F1161" s="7" t="s">
        <v>26043</v>
      </c>
      <c r="G1161" s="6"/>
    </row>
    <row r="1162" spans="1:7" hidden="1">
      <c r="A1162" s="5">
        <f t="shared" si="19"/>
        <v>1160</v>
      </c>
      <c r="B1162" s="4">
        <v>35166</v>
      </c>
      <c r="C1162" s="3">
        <v>39870</v>
      </c>
      <c r="D1162" s="2" t="s">
        <v>26042</v>
      </c>
      <c r="E1162" s="2" t="s">
        <v>26041</v>
      </c>
      <c r="F1162" s="2" t="s">
        <v>26040</v>
      </c>
      <c r="G1162" s="1"/>
    </row>
    <row r="1163" spans="1:7" hidden="1">
      <c r="A1163" s="5">
        <f t="shared" si="19"/>
        <v>1161</v>
      </c>
      <c r="B1163" s="4">
        <v>35175</v>
      </c>
      <c r="C1163" s="3">
        <v>39871</v>
      </c>
      <c r="D1163" s="2" t="s">
        <v>26039</v>
      </c>
      <c r="E1163" s="2" t="s">
        <v>26038</v>
      </c>
      <c r="F1163" s="2" t="s">
        <v>26037</v>
      </c>
      <c r="G1163" s="1"/>
    </row>
    <row r="1164" spans="1:7" hidden="1">
      <c r="A1164" s="5">
        <f t="shared" si="19"/>
        <v>1162</v>
      </c>
      <c r="B1164" s="9">
        <v>35195</v>
      </c>
      <c r="C1164" s="8">
        <v>39871</v>
      </c>
      <c r="D1164" s="7" t="s">
        <v>26036</v>
      </c>
      <c r="E1164" s="7" t="s">
        <v>26035</v>
      </c>
      <c r="F1164" s="7" t="s">
        <v>26034</v>
      </c>
      <c r="G1164" s="6"/>
    </row>
    <row r="1165" spans="1:7" hidden="1">
      <c r="A1165" s="5">
        <f t="shared" si="19"/>
        <v>1163</v>
      </c>
      <c r="B1165" s="4">
        <v>35202</v>
      </c>
      <c r="C1165" s="3">
        <v>39871</v>
      </c>
      <c r="D1165" s="2" t="s">
        <v>26033</v>
      </c>
      <c r="E1165" s="2" t="s">
        <v>26032</v>
      </c>
      <c r="F1165" s="2" t="s">
        <v>26031</v>
      </c>
      <c r="G1165" s="1"/>
    </row>
    <row r="1166" spans="1:7" hidden="1">
      <c r="A1166" s="5">
        <f t="shared" si="19"/>
        <v>1164</v>
      </c>
      <c r="B1166" s="9">
        <v>35232</v>
      </c>
      <c r="C1166" s="8">
        <v>39871</v>
      </c>
      <c r="D1166" s="7" t="s">
        <v>26030</v>
      </c>
      <c r="E1166" s="7" t="s">
        <v>26029</v>
      </c>
      <c r="F1166" s="7" t="s">
        <v>26028</v>
      </c>
      <c r="G1166" s="6"/>
    </row>
    <row r="1167" spans="1:7" hidden="1">
      <c r="A1167" s="5">
        <f t="shared" si="19"/>
        <v>1165</v>
      </c>
      <c r="B1167" s="9">
        <v>35239</v>
      </c>
      <c r="C1167" s="8">
        <v>39871</v>
      </c>
      <c r="D1167" s="7" t="s">
        <v>26027</v>
      </c>
      <c r="E1167" s="7" t="s">
        <v>26026</v>
      </c>
      <c r="F1167" s="7" t="s">
        <v>26025</v>
      </c>
      <c r="G1167" s="6"/>
    </row>
    <row r="1168" spans="1:7" hidden="1">
      <c r="A1168" s="5">
        <f t="shared" ref="A1168:A1176" si="20">SUM(A1167+1)</f>
        <v>1166</v>
      </c>
      <c r="B1168" s="4">
        <v>35245</v>
      </c>
      <c r="C1168" s="3">
        <v>38665</v>
      </c>
      <c r="D1168" s="2" t="s">
        <v>26024</v>
      </c>
      <c r="E1168" s="2" t="s">
        <v>25974</v>
      </c>
      <c r="F1168" s="2" t="s">
        <v>26023</v>
      </c>
      <c r="G1168" s="1"/>
    </row>
    <row r="1169" spans="1:7" hidden="1">
      <c r="A1169" s="5">
        <f t="shared" si="20"/>
        <v>1167</v>
      </c>
      <c r="B1169" s="9">
        <v>35300</v>
      </c>
      <c r="C1169" s="8">
        <v>39784</v>
      </c>
      <c r="D1169" s="7" t="s">
        <v>26022</v>
      </c>
      <c r="E1169" s="7" t="s">
        <v>26021</v>
      </c>
      <c r="F1169" s="7" t="s">
        <v>26020</v>
      </c>
      <c r="G1169" s="6"/>
    </row>
    <row r="1170" spans="1:7" hidden="1">
      <c r="A1170" s="5">
        <f t="shared" si="20"/>
        <v>1168</v>
      </c>
      <c r="B1170" s="4">
        <v>35315</v>
      </c>
      <c r="C1170" s="3">
        <v>39779</v>
      </c>
      <c r="D1170" s="2" t="s">
        <v>26019</v>
      </c>
      <c r="E1170" s="2" t="s">
        <v>26018</v>
      </c>
      <c r="F1170" s="2" t="s">
        <v>26017</v>
      </c>
      <c r="G1170" s="1"/>
    </row>
    <row r="1171" spans="1:7" hidden="1">
      <c r="A1171" s="5">
        <f t="shared" si="20"/>
        <v>1169</v>
      </c>
      <c r="B1171" s="4">
        <v>35342</v>
      </c>
      <c r="C1171" s="3">
        <v>38714</v>
      </c>
      <c r="D1171" s="2" t="s">
        <v>26016</v>
      </c>
      <c r="E1171" s="2" t="s">
        <v>26015</v>
      </c>
      <c r="F1171" s="2" t="s">
        <v>26014</v>
      </c>
      <c r="G1171" s="1"/>
    </row>
    <row r="1172" spans="1:7" hidden="1">
      <c r="A1172" s="5">
        <f t="shared" si="20"/>
        <v>1170</v>
      </c>
      <c r="B1172" s="4">
        <v>35399</v>
      </c>
      <c r="C1172" s="3">
        <v>38688</v>
      </c>
      <c r="D1172" s="2" t="s">
        <v>26013</v>
      </c>
      <c r="E1172" s="2" t="s">
        <v>26012</v>
      </c>
      <c r="F1172" s="2" t="s">
        <v>26011</v>
      </c>
      <c r="G1172" s="1"/>
    </row>
    <row r="1173" spans="1:7" hidden="1">
      <c r="A1173" s="5">
        <f t="shared" si="20"/>
        <v>1171</v>
      </c>
      <c r="B1173" s="4">
        <v>35471</v>
      </c>
      <c r="C1173" s="3">
        <v>38688</v>
      </c>
      <c r="D1173" s="2" t="s">
        <v>26010</v>
      </c>
      <c r="E1173" s="2" t="s">
        <v>26009</v>
      </c>
      <c r="F1173" s="2" t="s">
        <v>26008</v>
      </c>
      <c r="G1173" s="1"/>
    </row>
    <row r="1174" spans="1:7" hidden="1">
      <c r="A1174" s="5">
        <f t="shared" si="20"/>
        <v>1172</v>
      </c>
      <c r="B1174" s="9">
        <v>35477</v>
      </c>
      <c r="C1174" s="8">
        <v>38665</v>
      </c>
      <c r="D1174" s="7" t="s">
        <v>26007</v>
      </c>
      <c r="E1174" s="7" t="s">
        <v>25974</v>
      </c>
      <c r="F1174" s="7" t="s">
        <v>26006</v>
      </c>
      <c r="G1174" s="6"/>
    </row>
    <row r="1175" spans="1:7" hidden="1">
      <c r="A1175" s="5">
        <f t="shared" si="20"/>
        <v>1173</v>
      </c>
      <c r="B1175" s="4">
        <v>35498</v>
      </c>
      <c r="C1175" s="3">
        <v>38714</v>
      </c>
      <c r="D1175" s="2" t="s">
        <v>26005</v>
      </c>
      <c r="E1175" s="2" t="s">
        <v>25799</v>
      </c>
      <c r="F1175" s="2" t="s">
        <v>26004</v>
      </c>
      <c r="G1175" s="1"/>
    </row>
    <row r="1176" spans="1:7" hidden="1">
      <c r="A1176" s="5">
        <f t="shared" si="20"/>
        <v>1174</v>
      </c>
      <c r="B1176" s="9">
        <v>35515</v>
      </c>
      <c r="C1176" s="8">
        <v>37009</v>
      </c>
      <c r="D1176" s="7" t="s">
        <v>26003</v>
      </c>
      <c r="E1176" s="7" t="s">
        <v>26002</v>
      </c>
      <c r="F1176" s="7" t="s">
        <v>26001</v>
      </c>
      <c r="G1176" s="6"/>
    </row>
    <row r="1177" spans="1:7" hidden="1">
      <c r="A1177" s="5">
        <f t="shared" ref="A1177:A1224" si="21">SUM(A1176+1)</f>
        <v>1175</v>
      </c>
      <c r="B1177" s="4">
        <v>35518</v>
      </c>
      <c r="C1177" s="3">
        <v>38714</v>
      </c>
      <c r="D1177" s="2" t="s">
        <v>26000</v>
      </c>
      <c r="E1177" s="2" t="s">
        <v>25999</v>
      </c>
      <c r="F1177" s="2" t="s">
        <v>25998</v>
      </c>
      <c r="G1177" s="1"/>
    </row>
    <row r="1178" spans="1:7" hidden="1">
      <c r="A1178" s="5">
        <f t="shared" si="21"/>
        <v>1176</v>
      </c>
      <c r="B1178" s="9">
        <v>35527</v>
      </c>
      <c r="C1178" s="8">
        <v>38665</v>
      </c>
      <c r="D1178" s="7" t="s">
        <v>25997</v>
      </c>
      <c r="E1178" s="7" t="s">
        <v>25974</v>
      </c>
      <c r="F1178" s="7" t="s">
        <v>25996</v>
      </c>
      <c r="G1178" s="6"/>
    </row>
    <row r="1179" spans="1:7" hidden="1">
      <c r="A1179" s="5">
        <f t="shared" si="21"/>
        <v>1177</v>
      </c>
      <c r="B1179" s="4">
        <v>35538</v>
      </c>
      <c r="C1179" s="3">
        <v>38714</v>
      </c>
      <c r="D1179" s="2" t="s">
        <v>25995</v>
      </c>
      <c r="E1179" s="2" t="s">
        <v>25994</v>
      </c>
      <c r="F1179" s="2" t="s">
        <v>24582</v>
      </c>
      <c r="G1179" s="1"/>
    </row>
    <row r="1180" spans="1:7" hidden="1">
      <c r="A1180" s="5">
        <f t="shared" si="21"/>
        <v>1178</v>
      </c>
      <c r="B1180" s="9">
        <v>35555</v>
      </c>
      <c r="C1180" s="8">
        <v>38714</v>
      </c>
      <c r="D1180" s="7" t="s">
        <v>25993</v>
      </c>
      <c r="E1180" s="7" t="s">
        <v>25992</v>
      </c>
      <c r="F1180" s="7" t="s">
        <v>25991</v>
      </c>
      <c r="G1180" s="6"/>
    </row>
    <row r="1181" spans="1:7" hidden="1">
      <c r="A1181" s="5">
        <f t="shared" si="21"/>
        <v>1179</v>
      </c>
      <c r="B1181" s="4">
        <v>35562</v>
      </c>
      <c r="C1181" s="3">
        <v>36523</v>
      </c>
      <c r="D1181" s="2" t="s">
        <v>25990</v>
      </c>
      <c r="E1181" s="2" t="s">
        <v>25989</v>
      </c>
      <c r="F1181" s="2" t="s">
        <v>25988</v>
      </c>
      <c r="G1181" s="1"/>
    </row>
    <row r="1182" spans="1:7" hidden="1">
      <c r="A1182" s="5">
        <f t="shared" si="21"/>
        <v>1180</v>
      </c>
      <c r="B1182" s="9">
        <v>35565</v>
      </c>
      <c r="C1182" s="8">
        <v>38714</v>
      </c>
      <c r="D1182" s="7" t="s">
        <v>25987</v>
      </c>
      <c r="E1182" s="7" t="s">
        <v>25986</v>
      </c>
      <c r="F1182" s="7" t="s">
        <v>25985</v>
      </c>
      <c r="G1182" s="6"/>
    </row>
    <row r="1183" spans="1:7" hidden="1">
      <c r="A1183" s="5">
        <f t="shared" si="21"/>
        <v>1181</v>
      </c>
      <c r="B1183" s="4">
        <v>35571</v>
      </c>
      <c r="C1183" s="3">
        <v>38665</v>
      </c>
      <c r="D1183" s="2" t="s">
        <v>25984</v>
      </c>
      <c r="E1183" s="2" t="s">
        <v>7871</v>
      </c>
      <c r="F1183" s="2" t="s">
        <v>25983</v>
      </c>
      <c r="G1183" s="1"/>
    </row>
    <row r="1184" spans="1:7" hidden="1">
      <c r="A1184" s="5">
        <f t="shared" si="21"/>
        <v>1182</v>
      </c>
      <c r="B1184" s="9">
        <v>35600</v>
      </c>
      <c r="C1184" s="8">
        <v>38714</v>
      </c>
      <c r="D1184" s="7" t="s">
        <v>25982</v>
      </c>
      <c r="E1184" s="7" t="s">
        <v>25981</v>
      </c>
      <c r="F1184" s="7" t="s">
        <v>25980</v>
      </c>
      <c r="G1184" s="6"/>
    </row>
    <row r="1185" spans="1:7" hidden="1">
      <c r="A1185" s="5">
        <f t="shared" si="21"/>
        <v>1183</v>
      </c>
      <c r="B1185" s="4">
        <v>35630</v>
      </c>
      <c r="C1185" s="3">
        <v>38665</v>
      </c>
      <c r="D1185" s="2" t="s">
        <v>25979</v>
      </c>
      <c r="E1185" s="2" t="s">
        <v>7871</v>
      </c>
      <c r="F1185" s="2" t="s">
        <v>25978</v>
      </c>
      <c r="G1185" s="1"/>
    </row>
    <row r="1186" spans="1:7" hidden="1">
      <c r="A1186" s="5">
        <f t="shared" si="21"/>
        <v>1184</v>
      </c>
      <c r="B1186" s="9">
        <v>35664</v>
      </c>
      <c r="C1186" s="8">
        <v>39766</v>
      </c>
      <c r="D1186" s="7" t="s">
        <v>25977</v>
      </c>
      <c r="E1186" s="7" t="s">
        <v>25952</v>
      </c>
      <c r="F1186" s="7" t="s">
        <v>25976</v>
      </c>
      <c r="G1186" s="6"/>
    </row>
    <row r="1187" spans="1:7" hidden="1">
      <c r="A1187" s="5">
        <f t="shared" si="21"/>
        <v>1185</v>
      </c>
      <c r="B1187" s="4">
        <v>35672</v>
      </c>
      <c r="C1187" s="3">
        <v>38680</v>
      </c>
      <c r="D1187" s="2" t="s">
        <v>25975</v>
      </c>
      <c r="E1187" s="2" t="s">
        <v>25974</v>
      </c>
      <c r="F1187" s="2" t="s">
        <v>25973</v>
      </c>
      <c r="G1187" s="1"/>
    </row>
    <row r="1188" spans="1:7" hidden="1">
      <c r="A1188" s="5">
        <f t="shared" si="21"/>
        <v>1186</v>
      </c>
      <c r="B1188" s="9">
        <v>35715</v>
      </c>
      <c r="C1188" s="8">
        <v>39766</v>
      </c>
      <c r="D1188" s="7" t="s">
        <v>25972</v>
      </c>
      <c r="E1188" s="7" t="s">
        <v>25428</v>
      </c>
      <c r="F1188" s="7" t="s">
        <v>25971</v>
      </c>
      <c r="G1188" s="6"/>
    </row>
    <row r="1189" spans="1:7" hidden="1">
      <c r="A1189" s="5">
        <f t="shared" si="21"/>
        <v>1187</v>
      </c>
      <c r="B1189" s="4">
        <v>35717</v>
      </c>
      <c r="C1189" s="3">
        <v>36236</v>
      </c>
      <c r="D1189" s="2" t="s">
        <v>25970</v>
      </c>
      <c r="E1189" s="2" t="s">
        <v>25969</v>
      </c>
      <c r="F1189" s="2" t="s">
        <v>25968</v>
      </c>
      <c r="G1189" s="1"/>
    </row>
    <row r="1190" spans="1:7" hidden="1">
      <c r="A1190" s="5">
        <f t="shared" si="21"/>
        <v>1188</v>
      </c>
      <c r="B1190" s="9">
        <v>35732</v>
      </c>
      <c r="C1190" s="8">
        <v>39766</v>
      </c>
      <c r="D1190" s="7" t="s">
        <v>25967</v>
      </c>
      <c r="E1190" s="7" t="s">
        <v>25428</v>
      </c>
      <c r="F1190" s="7" t="s">
        <v>25966</v>
      </c>
      <c r="G1190" s="6"/>
    </row>
    <row r="1191" spans="1:7" hidden="1">
      <c r="A1191" s="5">
        <f t="shared" si="21"/>
        <v>1189</v>
      </c>
      <c r="B1191" s="4">
        <v>35754</v>
      </c>
      <c r="C1191" s="3">
        <v>36976</v>
      </c>
      <c r="D1191" s="2" t="s">
        <v>25965</v>
      </c>
      <c r="E1191" s="2" t="s">
        <v>25964</v>
      </c>
      <c r="F1191" s="2" t="s">
        <v>25963</v>
      </c>
      <c r="G1191" s="1"/>
    </row>
    <row r="1192" spans="1:7" hidden="1">
      <c r="A1192" s="5">
        <f t="shared" si="21"/>
        <v>1190</v>
      </c>
      <c r="B1192" s="9">
        <v>35758</v>
      </c>
      <c r="C1192" s="8">
        <v>39766</v>
      </c>
      <c r="D1192" s="7" t="s">
        <v>25962</v>
      </c>
      <c r="E1192" s="7" t="s">
        <v>25428</v>
      </c>
      <c r="F1192" s="7" t="s">
        <v>25961</v>
      </c>
      <c r="G1192" s="6"/>
    </row>
    <row r="1193" spans="1:7" hidden="1">
      <c r="A1193" s="5">
        <f t="shared" si="21"/>
        <v>1191</v>
      </c>
      <c r="B1193" s="4">
        <v>35802</v>
      </c>
      <c r="C1193" s="3">
        <v>39766</v>
      </c>
      <c r="D1193" s="2" t="s">
        <v>25960</v>
      </c>
      <c r="E1193" s="2" t="s">
        <v>25422</v>
      </c>
      <c r="F1193" s="2" t="s">
        <v>25959</v>
      </c>
      <c r="G1193" s="1"/>
    </row>
    <row r="1194" spans="1:7" hidden="1">
      <c r="A1194" s="5">
        <f t="shared" si="21"/>
        <v>1192</v>
      </c>
      <c r="B1194" s="9">
        <v>35813</v>
      </c>
      <c r="C1194" s="8">
        <v>36966</v>
      </c>
      <c r="D1194" s="7" t="s">
        <v>25958</v>
      </c>
      <c r="E1194" s="7" t="s">
        <v>25957</v>
      </c>
      <c r="F1194" s="7" t="s">
        <v>25956</v>
      </c>
      <c r="G1194" s="6"/>
    </row>
    <row r="1195" spans="1:7" hidden="1">
      <c r="A1195" s="5">
        <f t="shared" si="21"/>
        <v>1193</v>
      </c>
      <c r="B1195" s="4">
        <v>35833</v>
      </c>
      <c r="C1195" s="3">
        <v>39769</v>
      </c>
      <c r="D1195" s="2" t="s">
        <v>25955</v>
      </c>
      <c r="E1195" s="2" t="s">
        <v>25422</v>
      </c>
      <c r="F1195" s="2" t="s">
        <v>25954</v>
      </c>
      <c r="G1195" s="1"/>
    </row>
    <row r="1196" spans="1:7" hidden="1">
      <c r="A1196" s="5">
        <f t="shared" si="21"/>
        <v>1194</v>
      </c>
      <c r="B1196" s="9">
        <v>35856</v>
      </c>
      <c r="C1196" s="8">
        <v>39766</v>
      </c>
      <c r="D1196" s="7" t="s">
        <v>25953</v>
      </c>
      <c r="E1196" s="7" t="s">
        <v>25952</v>
      </c>
      <c r="F1196" s="7" t="s">
        <v>25951</v>
      </c>
      <c r="G1196" s="6"/>
    </row>
    <row r="1197" spans="1:7" hidden="1">
      <c r="A1197" s="5">
        <f t="shared" si="21"/>
        <v>1195</v>
      </c>
      <c r="B1197" s="4">
        <v>35858</v>
      </c>
      <c r="C1197" s="3">
        <v>38680</v>
      </c>
      <c r="D1197" s="2" t="s">
        <v>25950</v>
      </c>
      <c r="E1197" s="2" t="s">
        <v>7871</v>
      </c>
      <c r="F1197" s="2" t="s">
        <v>25949</v>
      </c>
      <c r="G1197" s="1"/>
    </row>
    <row r="1198" spans="1:7" hidden="1">
      <c r="A1198" s="5">
        <f t="shared" si="21"/>
        <v>1196</v>
      </c>
      <c r="B1198" s="9">
        <v>35905</v>
      </c>
      <c r="C1198" s="8">
        <v>39769</v>
      </c>
      <c r="D1198" s="7" t="s">
        <v>25948</v>
      </c>
      <c r="E1198" s="7" t="s">
        <v>25428</v>
      </c>
      <c r="F1198" s="7" t="s">
        <v>25947</v>
      </c>
      <c r="G1198" s="6"/>
    </row>
    <row r="1199" spans="1:7" hidden="1">
      <c r="A1199" s="5">
        <f t="shared" si="21"/>
        <v>1197</v>
      </c>
      <c r="B1199" s="4">
        <v>35913</v>
      </c>
      <c r="C1199" s="3">
        <v>36516</v>
      </c>
      <c r="D1199" s="2" t="s">
        <v>25946</v>
      </c>
      <c r="E1199" s="2" t="s">
        <v>25945</v>
      </c>
      <c r="F1199" s="2" t="s">
        <v>25944</v>
      </c>
      <c r="G1199" s="1"/>
    </row>
    <row r="1200" spans="1:7" hidden="1">
      <c r="A1200" s="5">
        <f t="shared" si="21"/>
        <v>1198</v>
      </c>
      <c r="B1200" s="9">
        <v>36066</v>
      </c>
      <c r="C1200" s="8">
        <v>39787</v>
      </c>
      <c r="D1200" s="7" t="s">
        <v>25943</v>
      </c>
      <c r="E1200" s="7" t="s">
        <v>25422</v>
      </c>
      <c r="F1200" s="7" t="s">
        <v>25942</v>
      </c>
      <c r="G1200" s="6"/>
    </row>
    <row r="1201" spans="1:7" hidden="1">
      <c r="A1201" s="5">
        <f t="shared" si="21"/>
        <v>1199</v>
      </c>
      <c r="B1201" s="4">
        <v>36067</v>
      </c>
      <c r="C1201" s="3">
        <v>38770</v>
      </c>
      <c r="D1201" s="2" t="s">
        <v>25941</v>
      </c>
      <c r="E1201" s="2" t="s">
        <v>25940</v>
      </c>
      <c r="F1201" s="2" t="s">
        <v>25939</v>
      </c>
      <c r="G1201" s="1"/>
    </row>
    <row r="1202" spans="1:7" hidden="1">
      <c r="A1202" s="5">
        <f t="shared" si="21"/>
        <v>1200</v>
      </c>
      <c r="B1202" s="9">
        <v>36095</v>
      </c>
      <c r="C1202" s="8">
        <v>39787</v>
      </c>
      <c r="D1202" s="7" t="s">
        <v>25938</v>
      </c>
      <c r="E1202" s="7" t="s">
        <v>25937</v>
      </c>
      <c r="F1202" s="7" t="s">
        <v>25936</v>
      </c>
      <c r="G1202" s="6"/>
    </row>
    <row r="1203" spans="1:7" hidden="1">
      <c r="A1203" s="5">
        <f t="shared" si="21"/>
        <v>1201</v>
      </c>
      <c r="B1203" s="4">
        <v>36120</v>
      </c>
      <c r="C1203" s="3">
        <v>39787</v>
      </c>
      <c r="D1203" s="2" t="s">
        <v>25935</v>
      </c>
      <c r="E1203" s="2" t="s">
        <v>25428</v>
      </c>
      <c r="F1203" s="2" t="s">
        <v>25934</v>
      </c>
      <c r="G1203" s="1"/>
    </row>
    <row r="1204" spans="1:7" hidden="1">
      <c r="A1204" s="5">
        <f t="shared" si="21"/>
        <v>1202</v>
      </c>
      <c r="B1204" s="9">
        <v>36151</v>
      </c>
      <c r="C1204" s="8">
        <v>38791</v>
      </c>
      <c r="D1204" s="7" t="s">
        <v>25933</v>
      </c>
      <c r="E1204" s="7" t="s">
        <v>25932</v>
      </c>
      <c r="F1204" s="7" t="s">
        <v>25931</v>
      </c>
      <c r="G1204" s="6"/>
    </row>
    <row r="1205" spans="1:7" hidden="1">
      <c r="A1205" s="5">
        <f t="shared" si="21"/>
        <v>1203</v>
      </c>
      <c r="B1205" s="4">
        <v>36157</v>
      </c>
      <c r="C1205" s="3">
        <v>39787</v>
      </c>
      <c r="D1205" s="2" t="s">
        <v>25930</v>
      </c>
      <c r="E1205" s="2" t="s">
        <v>25428</v>
      </c>
      <c r="F1205" s="2" t="s">
        <v>25929</v>
      </c>
      <c r="G1205" s="1"/>
    </row>
    <row r="1206" spans="1:7" hidden="1">
      <c r="A1206" s="5">
        <f t="shared" si="21"/>
        <v>1204</v>
      </c>
      <c r="B1206" s="9">
        <v>36311</v>
      </c>
      <c r="C1206" s="8">
        <v>39787</v>
      </c>
      <c r="D1206" s="7" t="s">
        <v>25928</v>
      </c>
      <c r="E1206" s="7" t="s">
        <v>25428</v>
      </c>
      <c r="F1206" s="7" t="s">
        <v>25927</v>
      </c>
      <c r="G1206" s="6"/>
    </row>
    <row r="1207" spans="1:7" hidden="1">
      <c r="A1207" s="5">
        <f t="shared" si="21"/>
        <v>1205</v>
      </c>
      <c r="B1207" s="4">
        <v>36349</v>
      </c>
      <c r="C1207" s="3">
        <v>38770</v>
      </c>
      <c r="D1207" s="2" t="s">
        <v>25926</v>
      </c>
      <c r="E1207" s="2" t="s">
        <v>25925</v>
      </c>
      <c r="F1207" s="2" t="s">
        <v>25924</v>
      </c>
      <c r="G1207" s="1"/>
    </row>
    <row r="1208" spans="1:7" hidden="1">
      <c r="A1208" s="5">
        <f t="shared" si="21"/>
        <v>1206</v>
      </c>
      <c r="B1208" s="4">
        <v>36409</v>
      </c>
      <c r="C1208" s="3">
        <v>39787</v>
      </c>
      <c r="D1208" s="2" t="s">
        <v>25923</v>
      </c>
      <c r="E1208" s="2" t="s">
        <v>25428</v>
      </c>
      <c r="F1208" s="2" t="s">
        <v>25922</v>
      </c>
      <c r="G1208" s="1"/>
    </row>
    <row r="1209" spans="1:7" hidden="1">
      <c r="A1209" s="5">
        <f t="shared" si="21"/>
        <v>1207</v>
      </c>
      <c r="B1209" s="9">
        <v>36429</v>
      </c>
      <c r="C1209" s="8">
        <v>38779</v>
      </c>
      <c r="D1209" s="7" t="s">
        <v>25921</v>
      </c>
      <c r="E1209" s="7" t="s">
        <v>25920</v>
      </c>
      <c r="F1209" s="7" t="s">
        <v>25919</v>
      </c>
      <c r="G1209" s="6"/>
    </row>
    <row r="1210" spans="1:7" hidden="1">
      <c r="A1210" s="5">
        <f t="shared" si="21"/>
        <v>1208</v>
      </c>
      <c r="B1210" s="4">
        <v>37309</v>
      </c>
      <c r="C1210" s="3">
        <v>38680</v>
      </c>
      <c r="D1210" s="2" t="s">
        <v>25918</v>
      </c>
      <c r="E1210" s="2" t="s">
        <v>25917</v>
      </c>
      <c r="F1210" s="2" t="s">
        <v>25916</v>
      </c>
      <c r="G1210" s="1"/>
    </row>
    <row r="1211" spans="1:7" hidden="1">
      <c r="A1211" s="5">
        <f t="shared" si="21"/>
        <v>1209</v>
      </c>
      <c r="B1211" s="9">
        <v>37429</v>
      </c>
      <c r="C1211" s="8">
        <v>38779</v>
      </c>
      <c r="D1211" s="7" t="s">
        <v>25915</v>
      </c>
      <c r="E1211" s="7" t="s">
        <v>25914</v>
      </c>
      <c r="F1211" s="7" t="s">
        <v>25913</v>
      </c>
      <c r="G1211" s="6"/>
    </row>
    <row r="1212" spans="1:7" hidden="1">
      <c r="A1212" s="5">
        <f t="shared" si="21"/>
        <v>1210</v>
      </c>
      <c r="B1212" s="4">
        <v>37450</v>
      </c>
      <c r="C1212" s="3">
        <v>39777</v>
      </c>
      <c r="D1212" s="2" t="s">
        <v>25912</v>
      </c>
      <c r="E1212" s="2" t="s">
        <v>25911</v>
      </c>
      <c r="F1212" s="2" t="s">
        <v>25910</v>
      </c>
      <c r="G1212" s="1"/>
    </row>
    <row r="1213" spans="1:7" hidden="1">
      <c r="A1213" s="5">
        <f t="shared" si="21"/>
        <v>1211</v>
      </c>
      <c r="B1213" s="9">
        <v>37451</v>
      </c>
      <c r="C1213" s="8">
        <v>38688</v>
      </c>
      <c r="D1213" s="7" t="s">
        <v>25909</v>
      </c>
      <c r="E1213" s="7" t="s">
        <v>25908</v>
      </c>
      <c r="F1213" s="7" t="s">
        <v>25907</v>
      </c>
      <c r="G1213" s="6"/>
    </row>
    <row r="1214" spans="1:7" hidden="1">
      <c r="A1214" s="5">
        <f t="shared" si="21"/>
        <v>1212</v>
      </c>
      <c r="B1214" s="4">
        <v>37491</v>
      </c>
      <c r="C1214" s="3">
        <v>38779</v>
      </c>
      <c r="D1214" s="2" t="s">
        <v>25906</v>
      </c>
      <c r="E1214" s="2" t="s">
        <v>25905</v>
      </c>
      <c r="F1214" s="2" t="s">
        <v>25904</v>
      </c>
      <c r="G1214" s="1"/>
    </row>
    <row r="1215" spans="1:7" hidden="1">
      <c r="A1215" s="5">
        <f t="shared" si="21"/>
        <v>1213</v>
      </c>
      <c r="B1215" s="4">
        <v>37510</v>
      </c>
      <c r="C1215" s="3">
        <v>38688</v>
      </c>
      <c r="D1215" s="2" t="s">
        <v>25744</v>
      </c>
      <c r="E1215" s="2" t="s">
        <v>25903</v>
      </c>
      <c r="F1215" s="2" t="s">
        <v>25902</v>
      </c>
      <c r="G1215" s="1"/>
    </row>
    <row r="1216" spans="1:7" hidden="1">
      <c r="A1216" s="5">
        <f t="shared" si="21"/>
        <v>1214</v>
      </c>
      <c r="B1216" s="9">
        <v>37589</v>
      </c>
      <c r="C1216" s="8">
        <v>38688</v>
      </c>
      <c r="D1216" s="7" t="s">
        <v>25901</v>
      </c>
      <c r="E1216" s="7" t="s">
        <v>25900</v>
      </c>
      <c r="F1216" s="7" t="s">
        <v>25899</v>
      </c>
      <c r="G1216" s="6"/>
    </row>
    <row r="1217" spans="1:7" hidden="1">
      <c r="A1217" s="5">
        <f t="shared" si="21"/>
        <v>1215</v>
      </c>
      <c r="B1217" s="4">
        <v>37590</v>
      </c>
      <c r="C1217" s="3">
        <v>38680</v>
      </c>
      <c r="D1217" s="2" t="s">
        <v>25898</v>
      </c>
      <c r="E1217" s="2" t="s">
        <v>7871</v>
      </c>
      <c r="F1217" s="2" t="s">
        <v>25897</v>
      </c>
      <c r="G1217" s="1"/>
    </row>
    <row r="1218" spans="1:7" hidden="1">
      <c r="A1218" s="5">
        <f t="shared" si="21"/>
        <v>1216</v>
      </c>
      <c r="B1218" s="9">
        <v>37709</v>
      </c>
      <c r="C1218" s="8">
        <v>38688</v>
      </c>
      <c r="D1218" s="7" t="s">
        <v>25896</v>
      </c>
      <c r="E1218" s="7" t="s">
        <v>25895</v>
      </c>
      <c r="F1218" s="7" t="s">
        <v>25894</v>
      </c>
      <c r="G1218" s="6"/>
    </row>
    <row r="1219" spans="1:7" hidden="1">
      <c r="A1219" s="5">
        <f t="shared" si="21"/>
        <v>1217</v>
      </c>
      <c r="B1219" s="4">
        <v>37850</v>
      </c>
      <c r="C1219" s="3">
        <v>38792</v>
      </c>
      <c r="D1219" s="2" t="s">
        <v>25893</v>
      </c>
      <c r="E1219" s="2" t="s">
        <v>25892</v>
      </c>
      <c r="F1219" s="2" t="s">
        <v>25891</v>
      </c>
      <c r="G1219" s="1"/>
    </row>
    <row r="1220" spans="1:7" hidden="1">
      <c r="A1220" s="5">
        <f t="shared" si="21"/>
        <v>1218</v>
      </c>
      <c r="B1220" s="4">
        <v>37930</v>
      </c>
      <c r="C1220" s="3">
        <v>38688</v>
      </c>
      <c r="D1220" s="2" t="s">
        <v>25890</v>
      </c>
      <c r="E1220" s="2" t="s">
        <v>25889</v>
      </c>
      <c r="F1220" s="2" t="s">
        <v>25888</v>
      </c>
      <c r="G1220" s="1"/>
    </row>
    <row r="1221" spans="1:7" hidden="1">
      <c r="A1221" s="5">
        <f t="shared" si="21"/>
        <v>1219</v>
      </c>
      <c r="B1221" s="9">
        <v>38009</v>
      </c>
      <c r="C1221" s="8">
        <v>38797</v>
      </c>
      <c r="D1221" s="7" t="s">
        <v>25887</v>
      </c>
      <c r="E1221" s="7" t="s">
        <v>25886</v>
      </c>
      <c r="F1221" s="7" t="s">
        <v>25885</v>
      </c>
      <c r="G1221" s="6"/>
    </row>
    <row r="1222" spans="1:7" hidden="1">
      <c r="A1222" s="5">
        <f t="shared" si="21"/>
        <v>1220</v>
      </c>
      <c r="B1222" s="9">
        <v>38013</v>
      </c>
      <c r="C1222" s="8">
        <v>38688</v>
      </c>
      <c r="D1222" s="7" t="s">
        <v>25884</v>
      </c>
      <c r="E1222" s="7" t="s">
        <v>25883</v>
      </c>
      <c r="F1222" s="7" t="s">
        <v>25882</v>
      </c>
      <c r="G1222" s="6"/>
    </row>
    <row r="1223" spans="1:7" hidden="1">
      <c r="A1223" s="5">
        <f t="shared" si="21"/>
        <v>1221</v>
      </c>
      <c r="B1223" s="4">
        <v>38018</v>
      </c>
      <c r="C1223" s="3">
        <v>38680</v>
      </c>
      <c r="D1223" s="2" t="s">
        <v>25881</v>
      </c>
      <c r="E1223" s="2" t="s">
        <v>7871</v>
      </c>
      <c r="F1223" s="2" t="s">
        <v>25880</v>
      </c>
      <c r="G1223" s="1"/>
    </row>
    <row r="1224" spans="1:7" hidden="1">
      <c r="A1224" s="5">
        <f t="shared" si="21"/>
        <v>1222</v>
      </c>
      <c r="B1224" s="9">
        <v>38174</v>
      </c>
      <c r="C1224" s="8">
        <v>38803</v>
      </c>
      <c r="D1224" s="7" t="s">
        <v>25879</v>
      </c>
      <c r="E1224" s="7" t="s">
        <v>25878</v>
      </c>
      <c r="F1224" s="7" t="s">
        <v>25877</v>
      </c>
      <c r="G1224" s="6"/>
    </row>
    <row r="1225" spans="1:7" hidden="1">
      <c r="A1225" s="5">
        <f t="shared" ref="A1225:A1287" si="22">SUM(A1224+1)</f>
        <v>1223</v>
      </c>
      <c r="B1225" s="4">
        <v>38229</v>
      </c>
      <c r="C1225" s="3">
        <v>38680</v>
      </c>
      <c r="D1225" s="2" t="s">
        <v>25876</v>
      </c>
      <c r="E1225" s="2" t="s">
        <v>7871</v>
      </c>
      <c r="F1225" s="2" t="s">
        <v>25875</v>
      </c>
      <c r="G1225" s="1"/>
    </row>
    <row r="1226" spans="1:7" hidden="1">
      <c r="A1226" s="5">
        <f t="shared" si="22"/>
        <v>1224</v>
      </c>
      <c r="B1226" s="9">
        <v>38311</v>
      </c>
      <c r="C1226" s="8">
        <v>38687</v>
      </c>
      <c r="D1226" s="7" t="s">
        <v>25874</v>
      </c>
      <c r="E1226" s="7" t="s">
        <v>25873</v>
      </c>
      <c r="F1226" s="7" t="s">
        <v>25872</v>
      </c>
      <c r="G1226" s="6"/>
    </row>
    <row r="1227" spans="1:7" hidden="1">
      <c r="A1227" s="5">
        <f t="shared" si="22"/>
        <v>1225</v>
      </c>
      <c r="B1227" s="4">
        <v>38472</v>
      </c>
      <c r="C1227" s="3">
        <v>38687</v>
      </c>
      <c r="D1227" s="2" t="s">
        <v>25871</v>
      </c>
      <c r="E1227" s="2" t="s">
        <v>25870</v>
      </c>
      <c r="F1227" s="2" t="s">
        <v>6582</v>
      </c>
      <c r="G1227" s="1"/>
    </row>
    <row r="1228" spans="1:7" hidden="1">
      <c r="A1228" s="5">
        <f t="shared" si="22"/>
        <v>1226</v>
      </c>
      <c r="B1228" s="4">
        <v>38509</v>
      </c>
      <c r="C1228" s="3">
        <v>39755</v>
      </c>
      <c r="D1228" s="2" t="s">
        <v>25869</v>
      </c>
      <c r="E1228" s="2" t="s">
        <v>25868</v>
      </c>
      <c r="F1228" s="2" t="s">
        <v>25867</v>
      </c>
      <c r="G1228" s="1"/>
    </row>
    <row r="1229" spans="1:7" hidden="1">
      <c r="A1229" s="5">
        <f t="shared" si="22"/>
        <v>1227</v>
      </c>
      <c r="B1229" s="9">
        <v>38511</v>
      </c>
      <c r="C1229" s="8">
        <v>38687</v>
      </c>
      <c r="D1229" s="7" t="s">
        <v>25866</v>
      </c>
      <c r="E1229" s="7" t="s">
        <v>25865</v>
      </c>
      <c r="F1229" s="7" t="s">
        <v>25864</v>
      </c>
      <c r="G1229" s="6"/>
    </row>
    <row r="1230" spans="1:7" hidden="1">
      <c r="A1230" s="5">
        <f t="shared" si="22"/>
        <v>1228</v>
      </c>
      <c r="B1230" s="4">
        <v>38513</v>
      </c>
      <c r="C1230" s="3">
        <v>38680</v>
      </c>
      <c r="D1230" s="2" t="s">
        <v>25863</v>
      </c>
      <c r="E1230" s="2" t="s">
        <v>7871</v>
      </c>
      <c r="F1230" s="2" t="s">
        <v>25862</v>
      </c>
      <c r="G1230" s="1"/>
    </row>
    <row r="1231" spans="1:7" hidden="1">
      <c r="A1231" s="5">
        <f t="shared" si="22"/>
        <v>1229</v>
      </c>
      <c r="B1231" s="9">
        <v>38570</v>
      </c>
      <c r="C1231" s="8">
        <v>38688</v>
      </c>
      <c r="D1231" s="7" t="s">
        <v>25861</v>
      </c>
      <c r="E1231" s="7" t="s">
        <v>25860</v>
      </c>
      <c r="F1231" s="7" t="s">
        <v>25859</v>
      </c>
      <c r="G1231" s="6"/>
    </row>
    <row r="1232" spans="1:7" hidden="1">
      <c r="A1232" s="5">
        <f t="shared" si="22"/>
        <v>1230</v>
      </c>
      <c r="B1232" s="4">
        <v>38729</v>
      </c>
      <c r="C1232" s="3">
        <v>38688</v>
      </c>
      <c r="D1232" s="2" t="s">
        <v>25858</v>
      </c>
      <c r="E1232" s="2" t="s">
        <v>25857</v>
      </c>
      <c r="F1232" s="2" t="s">
        <v>25856</v>
      </c>
      <c r="G1232" s="1"/>
    </row>
    <row r="1233" spans="1:7" hidden="1">
      <c r="A1233" s="5">
        <f t="shared" si="22"/>
        <v>1231</v>
      </c>
      <c r="B1233" s="9">
        <v>38813</v>
      </c>
      <c r="C1233" s="8">
        <v>38680</v>
      </c>
      <c r="D1233" s="7" t="s">
        <v>25855</v>
      </c>
      <c r="E1233" s="7" t="s">
        <v>7871</v>
      </c>
      <c r="F1233" s="7" t="s">
        <v>25854</v>
      </c>
      <c r="G1233" s="6"/>
    </row>
    <row r="1234" spans="1:7" hidden="1">
      <c r="A1234" s="5">
        <f t="shared" si="22"/>
        <v>1232</v>
      </c>
      <c r="B1234" s="4">
        <v>38891</v>
      </c>
      <c r="C1234" s="3">
        <v>38688</v>
      </c>
      <c r="D1234" s="2" t="s">
        <v>25853</v>
      </c>
      <c r="E1234" s="2" t="s">
        <v>25852</v>
      </c>
      <c r="F1234" s="2" t="s">
        <v>25851</v>
      </c>
      <c r="G1234" s="1"/>
    </row>
    <row r="1235" spans="1:7" hidden="1">
      <c r="A1235" s="5">
        <f t="shared" si="22"/>
        <v>1233</v>
      </c>
      <c r="B1235" s="9">
        <v>38912</v>
      </c>
      <c r="C1235" s="8">
        <v>39755</v>
      </c>
      <c r="D1235" s="7" t="s">
        <v>25850</v>
      </c>
      <c r="E1235" s="7" t="s">
        <v>25849</v>
      </c>
      <c r="F1235" s="7" t="s">
        <v>25848</v>
      </c>
      <c r="G1235" s="6"/>
    </row>
    <row r="1236" spans="1:7" hidden="1">
      <c r="A1236" s="5">
        <f t="shared" si="22"/>
        <v>1234</v>
      </c>
      <c r="B1236" s="4">
        <v>39029</v>
      </c>
      <c r="C1236" s="3">
        <v>38688</v>
      </c>
      <c r="D1236" s="2" t="s">
        <v>25847</v>
      </c>
      <c r="E1236" s="2" t="s">
        <v>25846</v>
      </c>
      <c r="F1236" s="2" t="s">
        <v>25845</v>
      </c>
      <c r="G1236" s="1"/>
    </row>
    <row r="1237" spans="1:7" hidden="1">
      <c r="A1237" s="5">
        <f t="shared" si="22"/>
        <v>1235</v>
      </c>
      <c r="B1237" s="9">
        <v>39069</v>
      </c>
      <c r="C1237" s="8">
        <v>39755</v>
      </c>
      <c r="D1237" s="7" t="s">
        <v>25844</v>
      </c>
      <c r="E1237" s="7" t="s">
        <v>25843</v>
      </c>
      <c r="F1237" s="7" t="s">
        <v>25842</v>
      </c>
      <c r="G1237" s="6"/>
    </row>
    <row r="1238" spans="1:7" hidden="1">
      <c r="A1238" s="5">
        <f t="shared" si="22"/>
        <v>1236</v>
      </c>
      <c r="B1238" s="9">
        <v>39071</v>
      </c>
      <c r="C1238" s="8">
        <v>38680</v>
      </c>
      <c r="D1238" s="7" t="s">
        <v>25841</v>
      </c>
      <c r="E1238" s="7" t="s">
        <v>7871</v>
      </c>
      <c r="F1238" s="7" t="s">
        <v>25840</v>
      </c>
      <c r="G1238" s="6"/>
    </row>
    <row r="1239" spans="1:7" hidden="1">
      <c r="A1239" s="5">
        <f t="shared" si="22"/>
        <v>1237</v>
      </c>
      <c r="B1239" s="9">
        <v>39174</v>
      </c>
      <c r="C1239" s="8">
        <v>38685</v>
      </c>
      <c r="D1239" s="7" t="s">
        <v>25839</v>
      </c>
      <c r="E1239" s="7" t="s">
        <v>7871</v>
      </c>
      <c r="F1239" s="7" t="s">
        <v>25838</v>
      </c>
      <c r="G1239" s="6"/>
    </row>
    <row r="1240" spans="1:7" hidden="1">
      <c r="A1240" s="5">
        <f t="shared" si="22"/>
        <v>1238</v>
      </c>
      <c r="B1240" s="4">
        <v>39311</v>
      </c>
      <c r="C1240" s="3">
        <v>39722</v>
      </c>
      <c r="D1240" s="2" t="s">
        <v>25837</v>
      </c>
      <c r="E1240" s="2" t="s">
        <v>25836</v>
      </c>
      <c r="F1240" s="2" t="s">
        <v>25835</v>
      </c>
      <c r="G1240" s="1"/>
    </row>
    <row r="1241" spans="1:7" hidden="1">
      <c r="A1241" s="5">
        <f t="shared" si="22"/>
        <v>1239</v>
      </c>
      <c r="B1241" s="4">
        <v>39411</v>
      </c>
      <c r="C1241" s="3">
        <v>38688</v>
      </c>
      <c r="D1241" s="2" t="s">
        <v>25834</v>
      </c>
      <c r="E1241" s="2" t="s">
        <v>25833</v>
      </c>
      <c r="F1241" s="2" t="s">
        <v>25832</v>
      </c>
      <c r="G1241" s="1"/>
    </row>
    <row r="1242" spans="1:7" hidden="1">
      <c r="A1242" s="5">
        <f t="shared" si="22"/>
        <v>1240</v>
      </c>
      <c r="B1242" s="9">
        <v>39474</v>
      </c>
      <c r="C1242" s="8">
        <v>39722</v>
      </c>
      <c r="D1242" s="7" t="s">
        <v>25831</v>
      </c>
      <c r="E1242" s="7" t="s">
        <v>25830</v>
      </c>
      <c r="F1242" s="7" t="s">
        <v>25829</v>
      </c>
      <c r="G1242" s="6"/>
    </row>
    <row r="1243" spans="1:7" hidden="1">
      <c r="A1243" s="5">
        <f t="shared" si="22"/>
        <v>1241</v>
      </c>
      <c r="B1243" s="9">
        <v>39530</v>
      </c>
      <c r="C1243" s="8">
        <v>38688</v>
      </c>
      <c r="D1243" s="7" t="s">
        <v>25828</v>
      </c>
      <c r="E1243" s="7" t="s">
        <v>25827</v>
      </c>
      <c r="F1243" s="7" t="s">
        <v>25826</v>
      </c>
      <c r="G1243" s="6"/>
    </row>
    <row r="1244" spans="1:7" hidden="1">
      <c r="A1244" s="5">
        <f t="shared" si="22"/>
        <v>1242</v>
      </c>
      <c r="B1244" s="4">
        <v>39649</v>
      </c>
      <c r="C1244" s="3">
        <v>39742</v>
      </c>
      <c r="D1244" s="2" t="s">
        <v>25825</v>
      </c>
      <c r="E1244" s="2" t="s">
        <v>25824</v>
      </c>
      <c r="F1244" s="2" t="s">
        <v>25823</v>
      </c>
      <c r="G1244" s="1"/>
    </row>
    <row r="1245" spans="1:7" hidden="1">
      <c r="A1245" s="5">
        <f t="shared" si="22"/>
        <v>1243</v>
      </c>
      <c r="B1245" s="9">
        <v>39680</v>
      </c>
      <c r="C1245" s="8">
        <v>38688</v>
      </c>
      <c r="D1245" s="7" t="s">
        <v>25822</v>
      </c>
      <c r="E1245" s="7" t="s">
        <v>25821</v>
      </c>
      <c r="F1245" s="7" t="s">
        <v>25820</v>
      </c>
      <c r="G1245" s="6"/>
    </row>
    <row r="1246" spans="1:7" hidden="1">
      <c r="A1246" s="5">
        <f t="shared" si="22"/>
        <v>1244</v>
      </c>
      <c r="B1246" s="4">
        <v>39709</v>
      </c>
      <c r="C1246" s="3">
        <v>38687</v>
      </c>
      <c r="D1246" s="2" t="s">
        <v>25819</v>
      </c>
      <c r="E1246" s="2" t="s">
        <v>25807</v>
      </c>
      <c r="F1246" s="2" t="s">
        <v>25818</v>
      </c>
      <c r="G1246" s="1"/>
    </row>
    <row r="1247" spans="1:7" hidden="1">
      <c r="A1247" s="5">
        <f t="shared" si="22"/>
        <v>1245</v>
      </c>
      <c r="B1247" s="9">
        <v>39791</v>
      </c>
      <c r="C1247" s="8">
        <v>39743</v>
      </c>
      <c r="D1247" s="7" t="s">
        <v>25817</v>
      </c>
      <c r="E1247" s="7" t="s">
        <v>25816</v>
      </c>
      <c r="F1247" s="7" t="s">
        <v>25815</v>
      </c>
      <c r="G1247" s="6"/>
    </row>
    <row r="1248" spans="1:7" hidden="1">
      <c r="A1248" s="5">
        <f t="shared" si="22"/>
        <v>1246</v>
      </c>
      <c r="B1248" s="9">
        <v>39835</v>
      </c>
      <c r="C1248" s="8">
        <v>38695</v>
      </c>
      <c r="D1248" s="7" t="s">
        <v>25814</v>
      </c>
      <c r="E1248" s="7" t="s">
        <v>25813</v>
      </c>
      <c r="F1248" s="7" t="s">
        <v>25812</v>
      </c>
      <c r="G1248" s="6"/>
    </row>
    <row r="1249" spans="1:7" hidden="1">
      <c r="A1249" s="5">
        <f t="shared" si="22"/>
        <v>1247</v>
      </c>
      <c r="B1249" s="4">
        <v>39871</v>
      </c>
      <c r="C1249" s="3">
        <v>39749</v>
      </c>
      <c r="D1249" s="2" t="s">
        <v>25811</v>
      </c>
      <c r="E1249" s="2" t="s">
        <v>25810</v>
      </c>
      <c r="F1249" s="2" t="s">
        <v>25809</v>
      </c>
      <c r="G1249" s="1"/>
    </row>
    <row r="1250" spans="1:7" hidden="1">
      <c r="A1250" s="5">
        <f t="shared" si="22"/>
        <v>1248</v>
      </c>
      <c r="B1250" s="9">
        <v>39873</v>
      </c>
      <c r="C1250" s="8">
        <v>38687</v>
      </c>
      <c r="D1250" s="7" t="s">
        <v>25808</v>
      </c>
      <c r="E1250" s="7" t="s">
        <v>25807</v>
      </c>
      <c r="F1250" s="7" t="s">
        <v>25806</v>
      </c>
      <c r="G1250" s="6"/>
    </row>
    <row r="1251" spans="1:7" hidden="1">
      <c r="A1251" s="5">
        <f t="shared" si="22"/>
        <v>1249</v>
      </c>
      <c r="B1251" s="4">
        <v>39989</v>
      </c>
      <c r="C1251" s="3">
        <v>38737</v>
      </c>
      <c r="D1251" s="2" t="s">
        <v>25805</v>
      </c>
      <c r="E1251" s="2" t="s">
        <v>25804</v>
      </c>
      <c r="F1251" s="2" t="s">
        <v>25803</v>
      </c>
      <c r="G1251" s="1"/>
    </row>
    <row r="1252" spans="1:7" hidden="1">
      <c r="A1252" s="5">
        <f t="shared" si="22"/>
        <v>1250</v>
      </c>
      <c r="B1252" s="4">
        <v>40031</v>
      </c>
      <c r="C1252" s="3">
        <v>38687</v>
      </c>
      <c r="D1252" s="2" t="s">
        <v>25802</v>
      </c>
      <c r="E1252" s="2" t="s">
        <v>25770</v>
      </c>
      <c r="F1252" s="2" t="s">
        <v>25801</v>
      </c>
      <c r="G1252" s="1"/>
    </row>
    <row r="1253" spans="1:7" hidden="1">
      <c r="A1253" s="5">
        <f t="shared" si="22"/>
        <v>1251</v>
      </c>
      <c r="B1253" s="9">
        <v>40109</v>
      </c>
      <c r="C1253" s="8">
        <v>38695</v>
      </c>
      <c r="D1253" s="7" t="s">
        <v>25800</v>
      </c>
      <c r="E1253" s="7" t="s">
        <v>25799</v>
      </c>
      <c r="F1253" s="7" t="s">
        <v>25798</v>
      </c>
      <c r="G1253" s="6"/>
    </row>
    <row r="1254" spans="1:7" hidden="1">
      <c r="A1254" s="5">
        <f t="shared" si="22"/>
        <v>1252</v>
      </c>
      <c r="B1254" s="4">
        <v>40210</v>
      </c>
      <c r="C1254" s="3">
        <v>38736</v>
      </c>
      <c r="D1254" s="2" t="s">
        <v>25797</v>
      </c>
      <c r="E1254" s="2" t="s">
        <v>25796</v>
      </c>
      <c r="F1254" s="2" t="s">
        <v>25795</v>
      </c>
      <c r="G1254" s="1"/>
    </row>
    <row r="1255" spans="1:7" hidden="1">
      <c r="A1255" s="5">
        <f t="shared" si="22"/>
        <v>1253</v>
      </c>
      <c r="B1255" s="9">
        <v>40230</v>
      </c>
      <c r="C1255" s="8">
        <v>38695</v>
      </c>
      <c r="D1255" s="7" t="s">
        <v>25794</v>
      </c>
      <c r="E1255" s="7" t="s">
        <v>25793</v>
      </c>
      <c r="F1255" s="7" t="s">
        <v>25792</v>
      </c>
      <c r="G1255" s="6"/>
    </row>
    <row r="1256" spans="1:7" hidden="1">
      <c r="A1256" s="5">
        <f t="shared" si="22"/>
        <v>1254</v>
      </c>
      <c r="B1256" s="4">
        <v>40290</v>
      </c>
      <c r="C1256" s="3">
        <v>38687</v>
      </c>
      <c r="D1256" s="2" t="s">
        <v>25791</v>
      </c>
      <c r="E1256" s="2" t="s">
        <v>25790</v>
      </c>
      <c r="F1256" s="2" t="s">
        <v>25789</v>
      </c>
      <c r="G1256" s="1"/>
    </row>
    <row r="1257" spans="1:7" hidden="1">
      <c r="A1257" s="5">
        <f t="shared" si="22"/>
        <v>1255</v>
      </c>
      <c r="B1257" s="9">
        <v>40298</v>
      </c>
      <c r="C1257" s="8">
        <v>38734</v>
      </c>
      <c r="D1257" s="7" t="s">
        <v>25788</v>
      </c>
      <c r="E1257" s="7" t="s">
        <v>25787</v>
      </c>
      <c r="F1257" s="7" t="s">
        <v>25786</v>
      </c>
      <c r="G1257" s="6"/>
    </row>
    <row r="1258" spans="1:7" hidden="1">
      <c r="A1258" s="5">
        <f t="shared" si="22"/>
        <v>1256</v>
      </c>
      <c r="B1258" s="4">
        <v>40332</v>
      </c>
      <c r="C1258" s="3">
        <v>38695</v>
      </c>
      <c r="D1258" s="2" t="s">
        <v>25785</v>
      </c>
      <c r="E1258" s="2" t="s">
        <v>25784</v>
      </c>
      <c r="F1258" s="2" t="s">
        <v>25783</v>
      </c>
      <c r="G1258" s="1"/>
    </row>
    <row r="1259" spans="1:7" hidden="1">
      <c r="A1259" s="5">
        <f t="shared" si="22"/>
        <v>1257</v>
      </c>
      <c r="B1259" s="9">
        <v>40409</v>
      </c>
      <c r="C1259" s="8">
        <v>38740</v>
      </c>
      <c r="D1259" s="7" t="s">
        <v>25782</v>
      </c>
      <c r="E1259" s="7" t="s">
        <v>25781</v>
      </c>
      <c r="F1259" s="7" t="s">
        <v>25780</v>
      </c>
      <c r="G1259" s="6"/>
    </row>
    <row r="1260" spans="1:7" hidden="1">
      <c r="A1260" s="5">
        <f t="shared" si="22"/>
        <v>1258</v>
      </c>
      <c r="B1260" s="4">
        <v>40469</v>
      </c>
      <c r="C1260" s="3">
        <v>38687</v>
      </c>
      <c r="D1260" s="2" t="s">
        <v>25779</v>
      </c>
      <c r="E1260" s="2" t="s">
        <v>25770</v>
      </c>
      <c r="F1260" s="2" t="s">
        <v>25778</v>
      </c>
      <c r="G1260" s="1"/>
    </row>
    <row r="1261" spans="1:7" hidden="1">
      <c r="A1261" s="5">
        <f t="shared" si="22"/>
        <v>1259</v>
      </c>
      <c r="B1261" s="9">
        <v>40511</v>
      </c>
      <c r="C1261" s="8">
        <v>38695</v>
      </c>
      <c r="D1261" s="7" t="s">
        <v>25777</v>
      </c>
      <c r="E1261" s="7" t="s">
        <v>25776</v>
      </c>
      <c r="F1261" s="7" t="s">
        <v>25775</v>
      </c>
      <c r="G1261" s="6"/>
    </row>
    <row r="1262" spans="1:7" hidden="1">
      <c r="A1262" s="5">
        <f t="shared" si="22"/>
        <v>1260</v>
      </c>
      <c r="B1262" s="4">
        <v>40569</v>
      </c>
      <c r="C1262" s="3">
        <v>38740</v>
      </c>
      <c r="D1262" s="2" t="s">
        <v>25774</v>
      </c>
      <c r="E1262" s="2" t="s">
        <v>25773</v>
      </c>
      <c r="F1262" s="2" t="s">
        <v>25772</v>
      </c>
      <c r="G1262" s="1"/>
    </row>
    <row r="1263" spans="1:7" hidden="1">
      <c r="A1263" s="5">
        <f t="shared" si="22"/>
        <v>1261</v>
      </c>
      <c r="B1263" s="4">
        <v>40650</v>
      </c>
      <c r="C1263" s="3">
        <v>38687</v>
      </c>
      <c r="D1263" s="2" t="s">
        <v>25771</v>
      </c>
      <c r="E1263" s="2" t="s">
        <v>25770</v>
      </c>
      <c r="F1263" s="2" t="s">
        <v>25769</v>
      </c>
      <c r="G1263" s="1"/>
    </row>
    <row r="1264" spans="1:7" hidden="1">
      <c r="A1264" s="5">
        <f t="shared" si="22"/>
        <v>1262</v>
      </c>
      <c r="B1264" s="9">
        <v>40689</v>
      </c>
      <c r="C1264" s="8">
        <v>38749</v>
      </c>
      <c r="D1264" s="7" t="s">
        <v>25768</v>
      </c>
      <c r="E1264" s="7" t="s">
        <v>25767</v>
      </c>
      <c r="F1264" s="7" t="s">
        <v>25766</v>
      </c>
      <c r="G1264" s="6"/>
    </row>
    <row r="1265" spans="1:7" hidden="1">
      <c r="A1265" s="5">
        <f t="shared" si="22"/>
        <v>1263</v>
      </c>
      <c r="B1265" s="9">
        <v>40810</v>
      </c>
      <c r="C1265" s="8">
        <v>38754</v>
      </c>
      <c r="D1265" s="7" t="s">
        <v>25765</v>
      </c>
      <c r="E1265" s="7" t="s">
        <v>25764</v>
      </c>
      <c r="F1265" s="7" t="s">
        <v>25763</v>
      </c>
      <c r="G1265" s="6"/>
    </row>
    <row r="1266" spans="1:7" hidden="1">
      <c r="A1266" s="5">
        <f t="shared" si="22"/>
        <v>1264</v>
      </c>
      <c r="B1266" s="4">
        <v>40870</v>
      </c>
      <c r="C1266" s="3">
        <v>38687</v>
      </c>
      <c r="D1266" s="2" t="s">
        <v>25762</v>
      </c>
      <c r="E1266" s="2" t="s">
        <v>25761</v>
      </c>
      <c r="F1266" s="2" t="s">
        <v>25760</v>
      </c>
      <c r="G1266" s="1"/>
    </row>
    <row r="1267" spans="1:7" hidden="1">
      <c r="A1267" s="5">
        <f t="shared" si="22"/>
        <v>1265</v>
      </c>
      <c r="B1267" s="9">
        <v>40871</v>
      </c>
      <c r="C1267" s="8">
        <v>39505</v>
      </c>
      <c r="D1267" s="7" t="s">
        <v>25759</v>
      </c>
      <c r="E1267" s="7" t="s">
        <v>25758</v>
      </c>
      <c r="F1267" s="7" t="s">
        <v>25757</v>
      </c>
      <c r="G1267" s="6"/>
    </row>
    <row r="1268" spans="1:7" hidden="1">
      <c r="A1268" s="5">
        <f t="shared" si="22"/>
        <v>1266</v>
      </c>
      <c r="B1268" s="4">
        <v>40950</v>
      </c>
      <c r="C1268" s="3">
        <v>38748</v>
      </c>
      <c r="D1268" s="2" t="s">
        <v>25756</v>
      </c>
      <c r="E1268" s="2" t="s">
        <v>25755</v>
      </c>
      <c r="F1268" s="2" t="s">
        <v>25754</v>
      </c>
      <c r="G1268" s="1"/>
    </row>
    <row r="1269" spans="1:7" hidden="1">
      <c r="A1269" s="5">
        <f t="shared" si="22"/>
        <v>1267</v>
      </c>
      <c r="B1269" s="4">
        <v>40990</v>
      </c>
      <c r="C1269" s="3">
        <v>39524</v>
      </c>
      <c r="D1269" s="2" t="s">
        <v>25753</v>
      </c>
      <c r="E1269" s="2" t="s">
        <v>25752</v>
      </c>
      <c r="F1269" s="2" t="s">
        <v>25751</v>
      </c>
      <c r="G1269" s="1"/>
    </row>
    <row r="1270" spans="1:7" hidden="1">
      <c r="A1270" s="5">
        <f t="shared" si="22"/>
        <v>1268</v>
      </c>
      <c r="B1270" s="4">
        <v>41110</v>
      </c>
      <c r="C1270" s="3">
        <v>38663</v>
      </c>
      <c r="D1270" s="2" t="s">
        <v>25750</v>
      </c>
      <c r="E1270" s="2" t="s">
        <v>25749</v>
      </c>
      <c r="F1270" s="2" t="s">
        <v>25748</v>
      </c>
      <c r="G1270" s="1" t="s">
        <v>6677</v>
      </c>
    </row>
    <row r="1271" spans="1:7" hidden="1">
      <c r="A1271" s="5">
        <f t="shared" si="22"/>
        <v>1269</v>
      </c>
      <c r="B1271" s="9">
        <v>41149</v>
      </c>
      <c r="C1271" s="8">
        <v>39587</v>
      </c>
      <c r="D1271" s="7" t="s">
        <v>25747</v>
      </c>
      <c r="E1271" s="7" t="s">
        <v>25746</v>
      </c>
      <c r="F1271" s="7" t="s">
        <v>25745</v>
      </c>
      <c r="G1271" s="6"/>
    </row>
    <row r="1272" spans="1:7" hidden="1">
      <c r="A1272" s="5">
        <f t="shared" si="22"/>
        <v>1270</v>
      </c>
      <c r="B1272" s="4">
        <v>41229</v>
      </c>
      <c r="C1272" s="3">
        <v>38663</v>
      </c>
      <c r="D1272" s="2" t="s">
        <v>25743</v>
      </c>
      <c r="E1272" s="2" t="s">
        <v>25742</v>
      </c>
      <c r="F1272" s="2" t="s">
        <v>25741</v>
      </c>
      <c r="G1272" s="1" t="s">
        <v>6517</v>
      </c>
    </row>
    <row r="1273" spans="1:7" hidden="1">
      <c r="A1273" s="5">
        <f t="shared" si="22"/>
        <v>1271</v>
      </c>
      <c r="B1273" s="9">
        <v>41270</v>
      </c>
      <c r="C1273" s="8">
        <v>39429</v>
      </c>
      <c r="D1273" s="7" t="s">
        <v>25740</v>
      </c>
      <c r="E1273" s="7" t="s">
        <v>25739</v>
      </c>
      <c r="F1273" s="7" t="s">
        <v>25738</v>
      </c>
      <c r="G1273" s="6"/>
    </row>
    <row r="1274" spans="1:7" hidden="1">
      <c r="A1274" s="5">
        <f t="shared" si="22"/>
        <v>1272</v>
      </c>
      <c r="B1274" s="4">
        <v>41274</v>
      </c>
      <c r="C1274" s="3">
        <v>38964</v>
      </c>
      <c r="D1274" s="2" t="s">
        <v>25737</v>
      </c>
      <c r="E1274" s="2" t="s">
        <v>25736</v>
      </c>
      <c r="F1274" s="2" t="s">
        <v>25735</v>
      </c>
      <c r="G1274" s="1"/>
    </row>
    <row r="1275" spans="1:7" hidden="1">
      <c r="A1275" s="5">
        <f t="shared" si="22"/>
        <v>1273</v>
      </c>
      <c r="B1275" s="9">
        <v>41332</v>
      </c>
      <c r="C1275" s="8">
        <v>39429</v>
      </c>
      <c r="D1275" s="7" t="s">
        <v>25734</v>
      </c>
      <c r="E1275" s="7" t="s">
        <v>25733</v>
      </c>
      <c r="F1275" s="7" t="s">
        <v>25732</v>
      </c>
      <c r="G1275" s="6"/>
    </row>
    <row r="1276" spans="1:7" hidden="1">
      <c r="A1276" s="5">
        <f t="shared" si="22"/>
        <v>1274</v>
      </c>
      <c r="B1276" s="9">
        <v>41333</v>
      </c>
      <c r="C1276" s="8">
        <v>38663</v>
      </c>
      <c r="D1276" s="7" t="s">
        <v>25731</v>
      </c>
      <c r="E1276" s="7" t="s">
        <v>25730</v>
      </c>
      <c r="F1276" s="7" t="s">
        <v>25729</v>
      </c>
      <c r="G1276" s="6" t="s">
        <v>6433</v>
      </c>
    </row>
    <row r="1277" spans="1:7" hidden="1">
      <c r="A1277" s="5">
        <f t="shared" si="22"/>
        <v>1275</v>
      </c>
      <c r="B1277" s="4">
        <v>41349</v>
      </c>
      <c r="C1277" s="3">
        <v>38673</v>
      </c>
      <c r="D1277" s="2" t="s">
        <v>25728</v>
      </c>
      <c r="E1277" s="2" t="s">
        <v>25727</v>
      </c>
      <c r="F1277" s="2" t="s">
        <v>25726</v>
      </c>
      <c r="G1277" s="1"/>
    </row>
    <row r="1278" spans="1:7" hidden="1">
      <c r="A1278" s="5">
        <f t="shared" si="22"/>
        <v>1276</v>
      </c>
      <c r="B1278" s="9">
        <v>41417</v>
      </c>
      <c r="C1278" s="8">
        <v>39492</v>
      </c>
      <c r="D1278" s="7" t="s">
        <v>25725</v>
      </c>
      <c r="E1278" s="7" t="s">
        <v>25724</v>
      </c>
      <c r="F1278" s="7" t="s">
        <v>25723</v>
      </c>
      <c r="G1278" s="6"/>
    </row>
    <row r="1279" spans="1:7" hidden="1">
      <c r="A1279" s="5">
        <f t="shared" si="22"/>
        <v>1277</v>
      </c>
      <c r="B1279" s="4">
        <v>41475</v>
      </c>
      <c r="C1279" s="3">
        <v>38673</v>
      </c>
      <c r="D1279" s="2" t="s">
        <v>25722</v>
      </c>
      <c r="E1279" s="2" t="s">
        <v>25721</v>
      </c>
      <c r="F1279" s="2" t="s">
        <v>25720</v>
      </c>
      <c r="G1279" s="1"/>
    </row>
    <row r="1280" spans="1:7" hidden="1">
      <c r="A1280" s="5">
        <f t="shared" si="22"/>
        <v>1278</v>
      </c>
      <c r="B1280" s="9">
        <v>41490</v>
      </c>
      <c r="C1280" s="8">
        <v>38671</v>
      </c>
      <c r="D1280" s="7" t="s">
        <v>25719</v>
      </c>
      <c r="E1280" s="7" t="s">
        <v>25718</v>
      </c>
      <c r="F1280" s="7" t="s">
        <v>25717</v>
      </c>
      <c r="G1280" s="6" t="s">
        <v>4394</v>
      </c>
    </row>
    <row r="1281" spans="1:7" hidden="1">
      <c r="A1281" s="5">
        <f t="shared" si="22"/>
        <v>1279</v>
      </c>
      <c r="B1281" s="4">
        <v>41491</v>
      </c>
      <c r="C1281" s="3">
        <v>39343</v>
      </c>
      <c r="D1281" s="2" t="s">
        <v>25716</v>
      </c>
      <c r="E1281" s="2" t="s">
        <v>25715</v>
      </c>
      <c r="F1281" s="2" t="s">
        <v>25714</v>
      </c>
      <c r="G1281" s="1"/>
    </row>
    <row r="1282" spans="1:7" hidden="1">
      <c r="A1282" s="5">
        <f t="shared" si="22"/>
        <v>1280</v>
      </c>
      <c r="B1282" s="9">
        <v>41539</v>
      </c>
      <c r="C1282" s="8">
        <v>39422</v>
      </c>
      <c r="D1282" s="7" t="s">
        <v>25713</v>
      </c>
      <c r="E1282" s="7" t="s">
        <v>25712</v>
      </c>
      <c r="F1282" s="7" t="s">
        <v>25711</v>
      </c>
      <c r="G1282" s="6"/>
    </row>
    <row r="1283" spans="1:7" hidden="1">
      <c r="A1283" s="5">
        <f t="shared" si="22"/>
        <v>1281</v>
      </c>
      <c r="B1283" s="9">
        <v>41549</v>
      </c>
      <c r="C1283" s="8">
        <v>38673</v>
      </c>
      <c r="D1283" s="7" t="s">
        <v>25710</v>
      </c>
      <c r="E1283" s="7" t="s">
        <v>25709</v>
      </c>
      <c r="F1283" s="7" t="s">
        <v>25708</v>
      </c>
      <c r="G1283" s="6"/>
    </row>
    <row r="1284" spans="1:7" hidden="1">
      <c r="A1284" s="5">
        <f t="shared" si="22"/>
        <v>1282</v>
      </c>
      <c r="B1284" s="4">
        <v>41591</v>
      </c>
      <c r="C1284" s="3">
        <v>39321</v>
      </c>
      <c r="D1284" s="2" t="s">
        <v>25707</v>
      </c>
      <c r="E1284" s="2" t="s">
        <v>25706</v>
      </c>
      <c r="F1284" s="2" t="s">
        <v>25705</v>
      </c>
      <c r="G1284" s="1"/>
    </row>
    <row r="1285" spans="1:7" hidden="1">
      <c r="A1285" s="5">
        <f t="shared" si="22"/>
        <v>1283</v>
      </c>
      <c r="B1285" s="4">
        <v>41611</v>
      </c>
      <c r="C1285" s="3">
        <v>35914</v>
      </c>
      <c r="D1285" s="2" t="s">
        <v>25704</v>
      </c>
      <c r="E1285" s="2" t="s">
        <v>24586</v>
      </c>
      <c r="F1285" s="2" t="s">
        <v>25703</v>
      </c>
      <c r="G1285" s="1" t="s">
        <v>25702</v>
      </c>
    </row>
    <row r="1286" spans="1:7" hidden="1">
      <c r="A1286" s="5">
        <f t="shared" si="22"/>
        <v>1284</v>
      </c>
      <c r="B1286" s="4">
        <v>41613</v>
      </c>
      <c r="C1286" s="3">
        <v>38673</v>
      </c>
      <c r="D1286" s="2" t="s">
        <v>25701</v>
      </c>
      <c r="E1286" s="2" t="s">
        <v>25700</v>
      </c>
      <c r="F1286" s="2" t="s">
        <v>25699</v>
      </c>
      <c r="G1286" s="1"/>
    </row>
    <row r="1287" spans="1:7" hidden="1">
      <c r="A1287" s="5">
        <f t="shared" si="22"/>
        <v>1285</v>
      </c>
      <c r="B1287" s="9">
        <v>41690</v>
      </c>
      <c r="C1287" s="8">
        <v>39105</v>
      </c>
      <c r="D1287" s="7" t="s">
        <v>25698</v>
      </c>
      <c r="E1287" s="7" t="s">
        <v>25697</v>
      </c>
      <c r="F1287" s="7" t="s">
        <v>25696</v>
      </c>
      <c r="G1287" s="6"/>
    </row>
    <row r="1288" spans="1:7" hidden="1">
      <c r="A1288" s="5">
        <f t="shared" ref="A1288:A1338" si="23">SUM(A1287+1)</f>
        <v>1286</v>
      </c>
      <c r="B1288" s="4">
        <v>41691</v>
      </c>
      <c r="C1288" s="3">
        <v>38673</v>
      </c>
      <c r="D1288" s="2" t="s">
        <v>25695</v>
      </c>
      <c r="E1288" s="2" t="s">
        <v>25694</v>
      </c>
      <c r="F1288" s="2" t="s">
        <v>25693</v>
      </c>
      <c r="G1288" s="1"/>
    </row>
    <row r="1289" spans="1:7" hidden="1">
      <c r="A1289" s="5">
        <f t="shared" si="23"/>
        <v>1287</v>
      </c>
      <c r="B1289" s="9">
        <v>41750</v>
      </c>
      <c r="C1289" s="8">
        <v>38688</v>
      </c>
      <c r="D1289" s="7" t="s">
        <v>25692</v>
      </c>
      <c r="E1289" s="7" t="s">
        <v>21019</v>
      </c>
      <c r="F1289" s="7" t="s">
        <v>25691</v>
      </c>
      <c r="G1289" s="6" t="s">
        <v>8766</v>
      </c>
    </row>
    <row r="1290" spans="1:7" hidden="1">
      <c r="A1290" s="5">
        <f t="shared" si="23"/>
        <v>1288</v>
      </c>
      <c r="B1290" s="4">
        <v>41852</v>
      </c>
      <c r="C1290" s="3">
        <v>38688</v>
      </c>
      <c r="D1290" s="2" t="s">
        <v>25690</v>
      </c>
      <c r="E1290" s="2" t="s">
        <v>21019</v>
      </c>
      <c r="F1290" s="2" t="s">
        <v>25689</v>
      </c>
      <c r="G1290" s="1" t="s">
        <v>6202</v>
      </c>
    </row>
    <row r="1291" spans="1:7" hidden="1">
      <c r="A1291" s="5">
        <f t="shared" si="23"/>
        <v>1289</v>
      </c>
      <c r="B1291" s="9">
        <v>41854</v>
      </c>
      <c r="C1291" s="8">
        <v>38685</v>
      </c>
      <c r="D1291" s="7" t="s">
        <v>25688</v>
      </c>
      <c r="E1291" s="7" t="s">
        <v>25687</v>
      </c>
      <c r="F1291" s="7" t="s">
        <v>25686</v>
      </c>
      <c r="G1291" s="6"/>
    </row>
    <row r="1292" spans="1:7" hidden="1">
      <c r="A1292" s="5">
        <f t="shared" si="23"/>
        <v>1290</v>
      </c>
      <c r="B1292" s="4">
        <v>41869</v>
      </c>
      <c r="C1292" s="3">
        <v>39104</v>
      </c>
      <c r="D1292" s="2" t="s">
        <v>25685</v>
      </c>
      <c r="E1292" s="2" t="s">
        <v>25684</v>
      </c>
      <c r="F1292" s="2" t="s">
        <v>25683</v>
      </c>
      <c r="G1292" s="1"/>
    </row>
    <row r="1293" spans="1:7" hidden="1">
      <c r="A1293" s="5">
        <f t="shared" si="23"/>
        <v>1291</v>
      </c>
      <c r="B1293" s="9">
        <v>42011</v>
      </c>
      <c r="C1293" s="8">
        <v>38685</v>
      </c>
      <c r="D1293" s="7" t="s">
        <v>25682</v>
      </c>
      <c r="E1293" s="7" t="s">
        <v>25681</v>
      </c>
      <c r="F1293" s="7" t="s">
        <v>25680</v>
      </c>
      <c r="G1293" s="6"/>
    </row>
    <row r="1294" spans="1:7" hidden="1">
      <c r="A1294" s="5">
        <f t="shared" si="23"/>
        <v>1292</v>
      </c>
      <c r="B1294" s="4">
        <v>42030</v>
      </c>
      <c r="C1294" s="3">
        <v>39058</v>
      </c>
      <c r="D1294" s="2" t="s">
        <v>25679</v>
      </c>
      <c r="E1294" s="2" t="s">
        <v>25678</v>
      </c>
      <c r="F1294" s="2" t="s">
        <v>25677</v>
      </c>
      <c r="G1294" s="1"/>
    </row>
    <row r="1295" spans="1:7" hidden="1">
      <c r="A1295" s="5">
        <f t="shared" si="23"/>
        <v>1293</v>
      </c>
      <c r="B1295" s="9">
        <v>42129</v>
      </c>
      <c r="C1295" s="8">
        <v>39058</v>
      </c>
      <c r="D1295" s="7" t="s">
        <v>25676</v>
      </c>
      <c r="E1295" s="7" t="s">
        <v>25675</v>
      </c>
      <c r="F1295" s="7" t="s">
        <v>25674</v>
      </c>
      <c r="G1295" s="6"/>
    </row>
    <row r="1296" spans="1:7" hidden="1">
      <c r="A1296" s="5">
        <f t="shared" si="23"/>
        <v>1294</v>
      </c>
      <c r="B1296" s="4">
        <v>42450</v>
      </c>
      <c r="C1296" s="3">
        <v>39051</v>
      </c>
      <c r="D1296" s="2" t="s">
        <v>25673</v>
      </c>
      <c r="E1296" s="2" t="s">
        <v>25672</v>
      </c>
      <c r="F1296" s="2" t="s">
        <v>25671</v>
      </c>
      <c r="G1296" s="1"/>
    </row>
    <row r="1297" spans="1:7" hidden="1">
      <c r="A1297" s="5">
        <f t="shared" si="23"/>
        <v>1295</v>
      </c>
      <c r="B1297" s="4">
        <v>42749</v>
      </c>
      <c r="C1297" s="3">
        <v>38994</v>
      </c>
      <c r="D1297" s="2" t="s">
        <v>25670</v>
      </c>
      <c r="E1297" s="2" t="s">
        <v>25669</v>
      </c>
      <c r="F1297" s="2" t="s">
        <v>25668</v>
      </c>
      <c r="G1297" s="1"/>
    </row>
    <row r="1298" spans="1:7" hidden="1">
      <c r="A1298" s="5">
        <f t="shared" si="23"/>
        <v>1296</v>
      </c>
      <c r="B1298" s="9">
        <v>42832</v>
      </c>
      <c r="C1298" s="8">
        <v>39042</v>
      </c>
      <c r="D1298" s="7" t="s">
        <v>25667</v>
      </c>
      <c r="E1298" s="7" t="s">
        <v>25666</v>
      </c>
      <c r="F1298" s="7" t="s">
        <v>25665</v>
      </c>
      <c r="G1298" s="6"/>
    </row>
    <row r="1299" spans="1:7" hidden="1">
      <c r="A1299" s="5">
        <f t="shared" si="23"/>
        <v>1297</v>
      </c>
      <c r="B1299" s="9">
        <v>43029</v>
      </c>
      <c r="C1299" s="8">
        <v>38768</v>
      </c>
      <c r="D1299" s="7" t="s">
        <v>25664</v>
      </c>
      <c r="E1299" s="7" t="s">
        <v>25663</v>
      </c>
      <c r="F1299" s="7" t="s">
        <v>25662</v>
      </c>
      <c r="G1299" s="6"/>
    </row>
    <row r="1300" spans="1:7" hidden="1">
      <c r="A1300" s="5">
        <f t="shared" si="23"/>
        <v>1298</v>
      </c>
      <c r="B1300" s="4">
        <v>43069</v>
      </c>
      <c r="C1300" s="3">
        <v>38768</v>
      </c>
      <c r="D1300" s="2" t="s">
        <v>25661</v>
      </c>
      <c r="E1300" s="2" t="s">
        <v>25660</v>
      </c>
      <c r="F1300" s="2" t="s">
        <v>25659</v>
      </c>
      <c r="G1300" s="1"/>
    </row>
    <row r="1301" spans="1:7" hidden="1">
      <c r="A1301" s="5">
        <f>SUM(A1300+1)</f>
        <v>1299</v>
      </c>
      <c r="B1301" s="9">
        <v>43096</v>
      </c>
      <c r="C1301" s="8">
        <v>38768</v>
      </c>
      <c r="D1301" s="7" t="s">
        <v>25658</v>
      </c>
      <c r="E1301" s="7" t="s">
        <v>25657</v>
      </c>
      <c r="F1301" s="7" t="s">
        <v>25656</v>
      </c>
      <c r="G1301" s="6"/>
    </row>
    <row r="1302" spans="1:7" hidden="1">
      <c r="A1302" s="5">
        <f t="shared" si="23"/>
        <v>1300</v>
      </c>
      <c r="B1302" s="4">
        <v>43149</v>
      </c>
      <c r="C1302" s="3">
        <v>38768</v>
      </c>
      <c r="D1302" s="2" t="s">
        <v>25655</v>
      </c>
      <c r="E1302" s="2" t="s">
        <v>25654</v>
      </c>
      <c r="F1302" s="2" t="s">
        <v>25653</v>
      </c>
      <c r="G1302" s="1"/>
    </row>
    <row r="1303" spans="1:7" hidden="1">
      <c r="A1303" s="5">
        <f t="shared" si="23"/>
        <v>1301</v>
      </c>
      <c r="B1303" s="9">
        <v>43210</v>
      </c>
      <c r="C1303" s="8">
        <v>39247</v>
      </c>
      <c r="D1303" s="7" t="s">
        <v>25652</v>
      </c>
      <c r="E1303" s="7" t="s">
        <v>25651</v>
      </c>
      <c r="F1303" s="7" t="s">
        <v>25650</v>
      </c>
      <c r="G1303" s="6"/>
    </row>
    <row r="1304" spans="1:7" hidden="1">
      <c r="A1304" s="5">
        <f t="shared" si="23"/>
        <v>1302</v>
      </c>
      <c r="B1304" s="4">
        <v>43349</v>
      </c>
      <c r="C1304" s="3">
        <v>38768</v>
      </c>
      <c r="D1304" s="2" t="s">
        <v>25649</v>
      </c>
      <c r="E1304" s="2" t="s">
        <v>25648</v>
      </c>
      <c r="F1304" s="2" t="s">
        <v>25647</v>
      </c>
      <c r="G1304" s="1"/>
    </row>
    <row r="1305" spans="1:7" hidden="1">
      <c r="A1305" s="5">
        <f t="shared" si="23"/>
        <v>1303</v>
      </c>
      <c r="B1305" s="9">
        <v>43352</v>
      </c>
      <c r="C1305" s="8">
        <v>38768</v>
      </c>
      <c r="D1305" s="7" t="s">
        <v>25646</v>
      </c>
      <c r="E1305" s="7" t="s">
        <v>25645</v>
      </c>
      <c r="F1305" s="7" t="s">
        <v>25644</v>
      </c>
      <c r="G1305" s="6"/>
    </row>
    <row r="1306" spans="1:7" hidden="1">
      <c r="A1306" s="5">
        <f t="shared" si="23"/>
        <v>1304</v>
      </c>
      <c r="B1306" s="4">
        <v>43371</v>
      </c>
      <c r="C1306" s="3">
        <v>38741</v>
      </c>
      <c r="D1306" s="2" t="s">
        <v>25643</v>
      </c>
      <c r="E1306" s="2" t="s">
        <v>25642</v>
      </c>
      <c r="F1306" s="2" t="s">
        <v>25641</v>
      </c>
      <c r="G1306" s="1"/>
    </row>
    <row r="1307" spans="1:7" hidden="1">
      <c r="A1307" s="5">
        <f t="shared" si="23"/>
        <v>1305</v>
      </c>
      <c r="B1307" s="9">
        <v>43390</v>
      </c>
      <c r="C1307" s="8">
        <v>38741</v>
      </c>
      <c r="D1307" s="7" t="s">
        <v>25640</v>
      </c>
      <c r="E1307" s="7" t="s">
        <v>25639</v>
      </c>
      <c r="F1307" s="7" t="s">
        <v>25638</v>
      </c>
      <c r="G1307" s="6"/>
    </row>
    <row r="1308" spans="1:7" hidden="1">
      <c r="A1308" s="5">
        <f t="shared" si="23"/>
        <v>1306</v>
      </c>
      <c r="B1308" s="4">
        <v>43409</v>
      </c>
      <c r="C1308" s="3">
        <v>38741</v>
      </c>
      <c r="D1308" s="2" t="s">
        <v>25637</v>
      </c>
      <c r="E1308" s="2" t="s">
        <v>25636</v>
      </c>
      <c r="F1308" s="2" t="s">
        <v>25635</v>
      </c>
      <c r="G1308" s="1"/>
    </row>
    <row r="1309" spans="1:7" hidden="1">
      <c r="A1309" s="5">
        <f t="shared" si="23"/>
        <v>1307</v>
      </c>
      <c r="B1309" s="9">
        <v>43454</v>
      </c>
      <c r="C1309" s="8">
        <v>39756</v>
      </c>
      <c r="D1309" s="7" t="s">
        <v>25634</v>
      </c>
      <c r="E1309" s="7" t="s">
        <v>11104</v>
      </c>
      <c r="F1309" s="7" t="s">
        <v>25633</v>
      </c>
      <c r="G1309" s="6"/>
    </row>
    <row r="1310" spans="1:7" hidden="1">
      <c r="A1310" s="5">
        <f t="shared" si="23"/>
        <v>1308</v>
      </c>
      <c r="B1310" s="4">
        <v>43529</v>
      </c>
      <c r="C1310" s="3">
        <v>38616</v>
      </c>
      <c r="D1310" s="2" t="s">
        <v>25632</v>
      </c>
      <c r="E1310" s="2" t="s">
        <v>25631</v>
      </c>
      <c r="F1310" s="2" t="s">
        <v>25630</v>
      </c>
      <c r="G1310" s="1" t="s">
        <v>6652</v>
      </c>
    </row>
    <row r="1311" spans="1:7" hidden="1">
      <c r="A1311" s="5">
        <f t="shared" si="23"/>
        <v>1309</v>
      </c>
      <c r="B1311" s="9">
        <v>43610</v>
      </c>
      <c r="C1311" s="8">
        <v>38616</v>
      </c>
      <c r="D1311" s="7" t="s">
        <v>25629</v>
      </c>
      <c r="E1311" s="7" t="s">
        <v>7871</v>
      </c>
      <c r="F1311" s="7" t="s">
        <v>25628</v>
      </c>
      <c r="G1311" s="6" t="s">
        <v>8811</v>
      </c>
    </row>
    <row r="1312" spans="1:7" hidden="1">
      <c r="A1312" s="5">
        <f t="shared" si="23"/>
        <v>1310</v>
      </c>
      <c r="B1312" s="4">
        <v>43649</v>
      </c>
      <c r="C1312" s="3">
        <v>38330</v>
      </c>
      <c r="D1312" s="2" t="s">
        <v>25627</v>
      </c>
      <c r="E1312" s="2" t="s">
        <v>25626</v>
      </c>
      <c r="F1312" s="2" t="s">
        <v>25614</v>
      </c>
      <c r="G1312" s="1" t="s">
        <v>6089</v>
      </c>
    </row>
    <row r="1313" spans="1:7" hidden="1">
      <c r="A1313" s="5">
        <f t="shared" si="23"/>
        <v>1311</v>
      </c>
      <c r="B1313" s="9">
        <v>43709</v>
      </c>
      <c r="C1313" s="8">
        <v>38330</v>
      </c>
      <c r="D1313" s="7" t="s">
        <v>25625</v>
      </c>
      <c r="E1313" s="7" t="s">
        <v>25624</v>
      </c>
      <c r="F1313" s="7" t="s">
        <v>25623</v>
      </c>
      <c r="G1313" s="6" t="s">
        <v>6597</v>
      </c>
    </row>
    <row r="1314" spans="1:7" hidden="1">
      <c r="A1314" s="5">
        <f t="shared" si="23"/>
        <v>1312</v>
      </c>
      <c r="B1314" s="4">
        <v>43710</v>
      </c>
      <c r="C1314" s="3">
        <v>38695</v>
      </c>
      <c r="D1314" s="2" t="s">
        <v>25622</v>
      </c>
      <c r="E1314" s="2" t="s">
        <v>25621</v>
      </c>
      <c r="F1314" s="2" t="s">
        <v>25620</v>
      </c>
      <c r="G1314" s="1"/>
    </row>
    <row r="1315" spans="1:7" hidden="1">
      <c r="A1315" s="5">
        <f t="shared" si="23"/>
        <v>1313</v>
      </c>
      <c r="B1315" s="4">
        <v>43749</v>
      </c>
      <c r="C1315" s="3">
        <v>38698</v>
      </c>
      <c r="D1315" s="2" t="s">
        <v>25619</v>
      </c>
      <c r="E1315" s="2" t="s">
        <v>25618</v>
      </c>
      <c r="F1315" s="2" t="s">
        <v>25617</v>
      </c>
      <c r="G1315" s="1"/>
    </row>
    <row r="1316" spans="1:7" hidden="1">
      <c r="A1316" s="5">
        <f t="shared" si="23"/>
        <v>1314</v>
      </c>
      <c r="B1316" s="9">
        <v>43769</v>
      </c>
      <c r="C1316" s="8">
        <v>38336</v>
      </c>
      <c r="D1316" s="7" t="s">
        <v>25616</v>
      </c>
      <c r="E1316" s="7" t="s">
        <v>25615</v>
      </c>
      <c r="F1316" s="7" t="s">
        <v>25614</v>
      </c>
      <c r="G1316" s="6" t="s">
        <v>5099</v>
      </c>
    </row>
    <row r="1317" spans="1:7" hidden="1">
      <c r="A1317" s="5">
        <f t="shared" si="23"/>
        <v>1315</v>
      </c>
      <c r="B1317" s="4">
        <v>43809</v>
      </c>
      <c r="C1317" s="3">
        <v>38699</v>
      </c>
      <c r="D1317" s="2" t="s">
        <v>25613</v>
      </c>
      <c r="E1317" s="2" t="s">
        <v>25612</v>
      </c>
      <c r="F1317" s="2" t="s">
        <v>25611</v>
      </c>
      <c r="G1317" s="1"/>
    </row>
    <row r="1318" spans="1:7" hidden="1">
      <c r="A1318" s="5">
        <f t="shared" si="23"/>
        <v>1316</v>
      </c>
      <c r="B1318" s="9">
        <v>43812</v>
      </c>
      <c r="C1318" s="8">
        <v>38344</v>
      </c>
      <c r="D1318" s="7" t="s">
        <v>25610</v>
      </c>
      <c r="E1318" s="7" t="s">
        <v>25609</v>
      </c>
      <c r="F1318" s="7" t="s">
        <v>25608</v>
      </c>
      <c r="G1318" s="6" t="s">
        <v>6188</v>
      </c>
    </row>
    <row r="1319" spans="1:7" hidden="1">
      <c r="A1319" s="5">
        <f t="shared" si="23"/>
        <v>1317</v>
      </c>
      <c r="B1319" s="4">
        <v>43849</v>
      </c>
      <c r="C1319" s="3">
        <v>38699</v>
      </c>
      <c r="D1319" s="2" t="s">
        <v>25607</v>
      </c>
      <c r="E1319" s="2" t="s">
        <v>25606</v>
      </c>
      <c r="F1319" s="2" t="s">
        <v>25605</v>
      </c>
      <c r="G1319" s="1"/>
    </row>
    <row r="1320" spans="1:7" hidden="1">
      <c r="A1320" s="5">
        <f>SUM(A1319+1)</f>
        <v>1318</v>
      </c>
      <c r="B1320" s="9">
        <v>43870</v>
      </c>
      <c r="C1320" s="8">
        <v>38363</v>
      </c>
      <c r="D1320" s="7" t="s">
        <v>25604</v>
      </c>
      <c r="E1320" s="7" t="s">
        <v>25603</v>
      </c>
      <c r="F1320" s="7" t="s">
        <v>25602</v>
      </c>
      <c r="G1320" s="6" t="s">
        <v>6093</v>
      </c>
    </row>
    <row r="1321" spans="1:7" hidden="1">
      <c r="A1321" s="5">
        <f t="shared" si="23"/>
        <v>1319</v>
      </c>
      <c r="B1321" s="9">
        <v>43909</v>
      </c>
      <c r="C1321" s="8">
        <v>38699</v>
      </c>
      <c r="D1321" s="7" t="s">
        <v>25601</v>
      </c>
      <c r="E1321" s="7" t="s">
        <v>25600</v>
      </c>
      <c r="F1321" s="7" t="s">
        <v>25599</v>
      </c>
      <c r="G1321" s="6"/>
    </row>
    <row r="1322" spans="1:7" hidden="1">
      <c r="A1322" s="5">
        <f t="shared" si="23"/>
        <v>1320</v>
      </c>
      <c r="B1322" s="4">
        <v>43969</v>
      </c>
      <c r="C1322" s="3">
        <v>38394</v>
      </c>
      <c r="D1322" s="2" t="s">
        <v>25598</v>
      </c>
      <c r="E1322" s="2" t="s">
        <v>25597</v>
      </c>
      <c r="F1322" s="2" t="s">
        <v>25596</v>
      </c>
      <c r="G1322" s="1" t="s">
        <v>6469</v>
      </c>
    </row>
    <row r="1323" spans="1:7" hidden="1">
      <c r="A1323" s="5">
        <f t="shared" si="23"/>
        <v>1321</v>
      </c>
      <c r="B1323" s="9">
        <v>43989</v>
      </c>
      <c r="C1323" s="8">
        <v>38699</v>
      </c>
      <c r="D1323" s="7" t="s">
        <v>25595</v>
      </c>
      <c r="E1323" s="7" t="s">
        <v>25594</v>
      </c>
      <c r="F1323" s="7" t="s">
        <v>25593</v>
      </c>
      <c r="G1323" s="6"/>
    </row>
    <row r="1324" spans="1:7" hidden="1">
      <c r="A1324" s="5">
        <f>SUM(1326+1)</f>
        <v>1327</v>
      </c>
      <c r="B1324" s="4">
        <v>44089</v>
      </c>
      <c r="C1324" s="3">
        <v>38699</v>
      </c>
      <c r="D1324" s="2" t="s">
        <v>25592</v>
      </c>
      <c r="E1324" s="2" t="s">
        <v>25591</v>
      </c>
      <c r="F1324" s="2" t="s">
        <v>25590</v>
      </c>
      <c r="G1324" s="1"/>
    </row>
    <row r="1325" spans="1:7" hidden="1">
      <c r="A1325" s="5">
        <f t="shared" si="23"/>
        <v>1328</v>
      </c>
      <c r="B1325" s="9">
        <v>44229</v>
      </c>
      <c r="C1325" s="8">
        <v>38699</v>
      </c>
      <c r="D1325" s="7" t="s">
        <v>25589</v>
      </c>
      <c r="E1325" s="7" t="s">
        <v>25588</v>
      </c>
      <c r="F1325" s="7" t="s">
        <v>25587</v>
      </c>
      <c r="G1325" s="6"/>
    </row>
    <row r="1326" spans="1:7" hidden="1">
      <c r="A1326" s="5">
        <f>SUM(1328+1)</f>
        <v>1329</v>
      </c>
      <c r="B1326" s="9">
        <v>44270</v>
      </c>
      <c r="C1326" s="8">
        <v>38457</v>
      </c>
      <c r="D1326" s="7" t="s">
        <v>25586</v>
      </c>
      <c r="E1326" s="7" t="s">
        <v>25585</v>
      </c>
      <c r="F1326" s="7" t="s">
        <v>25584</v>
      </c>
      <c r="G1326" s="6" t="s">
        <v>5988</v>
      </c>
    </row>
    <row r="1327" spans="1:7" hidden="1">
      <c r="A1327" s="5">
        <f t="shared" si="23"/>
        <v>1330</v>
      </c>
      <c r="B1327" s="4">
        <v>44273</v>
      </c>
      <c r="C1327" s="3">
        <v>38699</v>
      </c>
      <c r="D1327" s="2" t="s">
        <v>25583</v>
      </c>
      <c r="E1327" s="2" t="s">
        <v>25582</v>
      </c>
      <c r="F1327" s="2" t="s">
        <v>25581</v>
      </c>
      <c r="G1327" s="1"/>
    </row>
    <row r="1328" spans="1:7" hidden="1">
      <c r="A1328" s="5">
        <f>SUM(1330+1)</f>
        <v>1331</v>
      </c>
      <c r="B1328" s="4">
        <v>44349</v>
      </c>
      <c r="C1328" s="3">
        <v>38463</v>
      </c>
      <c r="D1328" s="2" t="s">
        <v>25580</v>
      </c>
      <c r="E1328" s="2" t="s">
        <v>25579</v>
      </c>
      <c r="F1328" s="2" t="s">
        <v>25578</v>
      </c>
      <c r="G1328" s="1" t="s">
        <v>8182</v>
      </c>
    </row>
    <row r="1329" spans="1:7" hidden="1">
      <c r="A1329" s="5">
        <f>SUM(1331+1)</f>
        <v>1332</v>
      </c>
      <c r="B1329" s="9">
        <v>44429</v>
      </c>
      <c r="C1329" s="8">
        <v>38700</v>
      </c>
      <c r="D1329" s="7" t="s">
        <v>25577</v>
      </c>
      <c r="E1329" s="7" t="s">
        <v>25199</v>
      </c>
      <c r="F1329" s="7" t="s">
        <v>25576</v>
      </c>
      <c r="G1329" s="6"/>
    </row>
    <row r="1330" spans="1:7" hidden="1">
      <c r="A1330" s="5">
        <f t="shared" si="23"/>
        <v>1333</v>
      </c>
      <c r="B1330" s="4">
        <v>44469</v>
      </c>
      <c r="C1330" s="3">
        <v>36195</v>
      </c>
      <c r="D1330" s="2" t="s">
        <v>25575</v>
      </c>
      <c r="E1330" s="2" t="s">
        <v>25574</v>
      </c>
      <c r="F1330" s="2" t="s">
        <v>25573</v>
      </c>
      <c r="G1330" s="1" t="s">
        <v>25572</v>
      </c>
    </row>
    <row r="1331" spans="1:7" hidden="1">
      <c r="A1331" s="5">
        <f>SUM(1333+1)</f>
        <v>1334</v>
      </c>
      <c r="B1331" s="9">
        <v>44571</v>
      </c>
      <c r="C1331" s="8">
        <v>38728</v>
      </c>
      <c r="D1331" s="7" t="s">
        <v>25571</v>
      </c>
      <c r="E1331" s="7" t="s">
        <v>25570</v>
      </c>
      <c r="F1331" s="7" t="s">
        <v>25569</v>
      </c>
      <c r="G1331" s="6"/>
    </row>
    <row r="1332" spans="1:7" hidden="1">
      <c r="A1332" s="5">
        <f>SUM(1334+1)</f>
        <v>1335</v>
      </c>
      <c r="B1332" s="9">
        <v>44650</v>
      </c>
      <c r="C1332" s="8">
        <v>38728</v>
      </c>
      <c r="D1332" s="7" t="s">
        <v>25568</v>
      </c>
      <c r="E1332" s="7" t="s">
        <v>25567</v>
      </c>
      <c r="F1332" s="7" t="s">
        <v>25566</v>
      </c>
      <c r="G1332" s="6"/>
    </row>
    <row r="1333" spans="1:7" hidden="1">
      <c r="A1333" s="5">
        <f t="shared" si="23"/>
        <v>1336</v>
      </c>
      <c r="B1333" s="4">
        <v>44889</v>
      </c>
      <c r="C1333" s="3">
        <v>38741</v>
      </c>
      <c r="D1333" s="2" t="s">
        <v>25565</v>
      </c>
      <c r="E1333" s="2" t="s">
        <v>25564</v>
      </c>
      <c r="F1333" s="2" t="s">
        <v>25563</v>
      </c>
      <c r="G1333" s="1"/>
    </row>
    <row r="1334" spans="1:7" hidden="1">
      <c r="A1334" s="5">
        <f t="shared" si="23"/>
        <v>1337</v>
      </c>
      <c r="B1334" s="9">
        <v>44931</v>
      </c>
      <c r="C1334" s="8">
        <v>38422</v>
      </c>
      <c r="D1334" s="7" t="s">
        <v>25562</v>
      </c>
      <c r="E1334" s="7" t="s">
        <v>25561</v>
      </c>
      <c r="F1334" s="7" t="s">
        <v>25560</v>
      </c>
      <c r="G1334" s="6" t="s">
        <v>5913</v>
      </c>
    </row>
    <row r="1335" spans="1:7" hidden="1">
      <c r="A1335" s="5">
        <f t="shared" si="23"/>
        <v>1338</v>
      </c>
      <c r="B1335" s="4">
        <v>45849</v>
      </c>
      <c r="C1335" s="3">
        <v>38425</v>
      </c>
      <c r="D1335" s="2" t="s">
        <v>25559</v>
      </c>
      <c r="E1335" s="2" t="s">
        <v>25558</v>
      </c>
      <c r="F1335" s="2" t="s">
        <v>25557</v>
      </c>
      <c r="G1335" s="1" t="s">
        <v>7720</v>
      </c>
    </row>
    <row r="1336" spans="1:7" hidden="1">
      <c r="A1336" s="5">
        <f t="shared" si="23"/>
        <v>1339</v>
      </c>
      <c r="B1336" s="9">
        <v>45869</v>
      </c>
      <c r="C1336" s="8">
        <v>38700</v>
      </c>
      <c r="D1336" s="7" t="s">
        <v>25556</v>
      </c>
      <c r="E1336" s="7" t="s">
        <v>25199</v>
      </c>
      <c r="F1336" s="7" t="s">
        <v>25555</v>
      </c>
      <c r="G1336" s="6"/>
    </row>
    <row r="1337" spans="1:7" hidden="1">
      <c r="A1337" s="5">
        <f t="shared" si="23"/>
        <v>1340</v>
      </c>
      <c r="B1337" s="4">
        <v>46129</v>
      </c>
      <c r="C1337" s="3">
        <v>38440</v>
      </c>
      <c r="D1337" s="2" t="s">
        <v>25554</v>
      </c>
      <c r="E1337" s="2" t="s">
        <v>20728</v>
      </c>
      <c r="F1337" s="2" t="s">
        <v>25553</v>
      </c>
      <c r="G1337" s="1" t="s">
        <v>6790</v>
      </c>
    </row>
    <row r="1338" spans="1:7" hidden="1">
      <c r="A1338" s="5">
        <f t="shared" si="23"/>
        <v>1341</v>
      </c>
      <c r="B1338" s="9">
        <v>46449</v>
      </c>
      <c r="C1338" s="8">
        <v>38440</v>
      </c>
      <c r="D1338" s="7" t="s">
        <v>25552</v>
      </c>
      <c r="E1338" s="7" t="s">
        <v>25551</v>
      </c>
      <c r="F1338" s="7" t="s">
        <v>25550</v>
      </c>
      <c r="G1338" s="6" t="s">
        <v>6085</v>
      </c>
    </row>
    <row r="1339" spans="1:7" hidden="1">
      <c r="A1339" s="5">
        <f>SUM(A1338+1)</f>
        <v>1342</v>
      </c>
      <c r="B1339" s="4">
        <v>47009</v>
      </c>
      <c r="C1339" s="3">
        <v>38741</v>
      </c>
      <c r="D1339" s="2" t="s">
        <v>25549</v>
      </c>
      <c r="E1339" s="2" t="s">
        <v>25548</v>
      </c>
      <c r="F1339" s="2" t="s">
        <v>25547</v>
      </c>
      <c r="G1339" s="1"/>
    </row>
    <row r="1340" spans="1:7" hidden="1">
      <c r="A1340" s="5">
        <f>SUM(1342+1)</f>
        <v>1343</v>
      </c>
      <c r="B1340" s="9">
        <v>47509</v>
      </c>
      <c r="C1340" s="8">
        <v>38532</v>
      </c>
      <c r="D1340" s="7" t="s">
        <v>25546</v>
      </c>
      <c r="E1340" s="7" t="s">
        <v>25538</v>
      </c>
      <c r="F1340" s="7" t="s">
        <v>25545</v>
      </c>
      <c r="G1340" s="6" t="s">
        <v>8576</v>
      </c>
    </row>
    <row r="1341" spans="1:7" hidden="1">
      <c r="A1341" s="5">
        <f t="shared" ref="A1341:A1377" si="24">SUM(A1340+1)</f>
        <v>1344</v>
      </c>
      <c r="B1341" s="4">
        <v>48049</v>
      </c>
      <c r="C1341" s="3">
        <v>38743</v>
      </c>
      <c r="D1341" s="2" t="s">
        <v>25544</v>
      </c>
      <c r="E1341" s="2" t="s">
        <v>14295</v>
      </c>
      <c r="F1341" s="2" t="s">
        <v>25543</v>
      </c>
      <c r="G1341" s="1"/>
    </row>
    <row r="1342" spans="1:7" hidden="1">
      <c r="A1342" s="5">
        <f t="shared" si="24"/>
        <v>1345</v>
      </c>
      <c r="B1342" s="9">
        <v>48130</v>
      </c>
      <c r="C1342" s="8">
        <v>38728</v>
      </c>
      <c r="D1342" s="7" t="s">
        <v>25542</v>
      </c>
      <c r="E1342" s="7" t="s">
        <v>25541</v>
      </c>
      <c r="F1342" s="7" t="s">
        <v>25540</v>
      </c>
      <c r="G1342" s="6"/>
    </row>
    <row r="1343" spans="1:7" hidden="1">
      <c r="A1343" s="5">
        <f t="shared" si="24"/>
        <v>1346</v>
      </c>
      <c r="B1343" s="4">
        <v>48689</v>
      </c>
      <c r="C1343" s="3">
        <v>38532</v>
      </c>
      <c r="D1343" s="2" t="s">
        <v>25539</v>
      </c>
      <c r="E1343" s="2" t="s">
        <v>25538</v>
      </c>
      <c r="F1343" s="2" t="s">
        <v>25537</v>
      </c>
      <c r="G1343" s="1" t="s">
        <v>5992</v>
      </c>
    </row>
    <row r="1344" spans="1:7" hidden="1">
      <c r="A1344" s="5">
        <f t="shared" si="24"/>
        <v>1347</v>
      </c>
      <c r="B1344" s="9">
        <v>49009</v>
      </c>
      <c r="C1344" s="8">
        <v>38685</v>
      </c>
      <c r="D1344" s="7" t="s">
        <v>25536</v>
      </c>
      <c r="E1344" s="7" t="s">
        <v>25535</v>
      </c>
      <c r="F1344" s="7" t="s">
        <v>25534</v>
      </c>
      <c r="G1344" s="6"/>
    </row>
    <row r="1345" spans="1:7" hidden="1">
      <c r="A1345" s="5">
        <f t="shared" si="24"/>
        <v>1348</v>
      </c>
      <c r="B1345" s="4">
        <v>49229</v>
      </c>
      <c r="C1345" s="3">
        <v>38532</v>
      </c>
      <c r="D1345" s="2" t="s">
        <v>25533</v>
      </c>
      <c r="E1345" s="2" t="s">
        <v>25532</v>
      </c>
      <c r="F1345" s="2" t="s">
        <v>25531</v>
      </c>
      <c r="G1345" s="1" t="s">
        <v>6045</v>
      </c>
    </row>
    <row r="1346" spans="1:7" hidden="1">
      <c r="A1346" s="5">
        <f t="shared" si="24"/>
        <v>1349</v>
      </c>
      <c r="B1346" s="9">
        <v>49689</v>
      </c>
      <c r="C1346" s="8">
        <v>38561</v>
      </c>
      <c r="D1346" s="7" t="s">
        <v>25530</v>
      </c>
      <c r="E1346" s="7" t="s">
        <v>25529</v>
      </c>
      <c r="F1346" s="7" t="s">
        <v>25528</v>
      </c>
      <c r="G1346" s="6" t="s">
        <v>6392</v>
      </c>
    </row>
    <row r="1347" spans="1:7" hidden="1">
      <c r="A1347" s="5">
        <f t="shared" si="24"/>
        <v>1350</v>
      </c>
      <c r="B1347" s="4">
        <v>49910</v>
      </c>
      <c r="C1347" s="3">
        <v>38674</v>
      </c>
      <c r="D1347" s="2" t="s">
        <v>25527</v>
      </c>
      <c r="E1347" s="2" t="s">
        <v>25526</v>
      </c>
      <c r="F1347" s="2" t="s">
        <v>25525</v>
      </c>
      <c r="G1347" s="1"/>
    </row>
    <row r="1348" spans="1:7" hidden="1">
      <c r="A1348" s="5">
        <f t="shared" si="24"/>
        <v>1351</v>
      </c>
      <c r="B1348" s="9">
        <v>49929</v>
      </c>
      <c r="C1348" s="8">
        <v>38673</v>
      </c>
      <c r="D1348" s="7" t="s">
        <v>25524</v>
      </c>
      <c r="E1348" s="7" t="s">
        <v>25523</v>
      </c>
      <c r="F1348" s="7" t="s">
        <v>25522</v>
      </c>
      <c r="G1348" s="6"/>
    </row>
    <row r="1349" spans="1:7" hidden="1">
      <c r="A1349" s="5">
        <f t="shared" si="24"/>
        <v>1352</v>
      </c>
      <c r="B1349" s="4">
        <v>50110</v>
      </c>
      <c r="C1349" s="3">
        <v>38561</v>
      </c>
      <c r="D1349" s="2" t="s">
        <v>25521</v>
      </c>
      <c r="E1349" s="2" t="s">
        <v>25520</v>
      </c>
      <c r="F1349" s="2" t="s">
        <v>25519</v>
      </c>
      <c r="G1349" s="1" t="s">
        <v>5917</v>
      </c>
    </row>
    <row r="1350" spans="1:7" hidden="1">
      <c r="A1350" s="5">
        <f>SUM(1352+1)</f>
        <v>1353</v>
      </c>
      <c r="B1350" s="4">
        <v>50569</v>
      </c>
      <c r="C1350" s="3">
        <v>38673</v>
      </c>
      <c r="D1350" s="2" t="s">
        <v>25518</v>
      </c>
      <c r="E1350" s="2" t="s">
        <v>25517</v>
      </c>
      <c r="F1350" s="2" t="s">
        <v>25516</v>
      </c>
      <c r="G1350" s="1"/>
    </row>
    <row r="1351" spans="1:7" hidden="1">
      <c r="A1351" s="5">
        <f t="shared" si="24"/>
        <v>1354</v>
      </c>
      <c r="B1351" s="9">
        <v>50629</v>
      </c>
      <c r="C1351" s="8">
        <v>38674</v>
      </c>
      <c r="D1351" s="7" t="s">
        <v>25515</v>
      </c>
      <c r="E1351" s="7" t="s">
        <v>25514</v>
      </c>
      <c r="F1351" s="7" t="s">
        <v>25513</v>
      </c>
      <c r="G1351" s="6"/>
    </row>
    <row r="1352" spans="1:7" hidden="1">
      <c r="A1352" s="5">
        <f t="shared" si="24"/>
        <v>1355</v>
      </c>
      <c r="B1352" s="4">
        <v>51009</v>
      </c>
      <c r="C1352" s="3">
        <v>38579</v>
      </c>
      <c r="D1352" s="2" t="s">
        <v>25512</v>
      </c>
      <c r="E1352" s="2" t="s">
        <v>25511</v>
      </c>
      <c r="F1352" s="2" t="s">
        <v>25510</v>
      </c>
      <c r="G1352" s="1" t="s">
        <v>6786</v>
      </c>
    </row>
    <row r="1353" spans="1:7" hidden="1">
      <c r="A1353" s="5">
        <f t="shared" si="24"/>
        <v>1356</v>
      </c>
      <c r="B1353" s="9">
        <v>51089</v>
      </c>
      <c r="C1353" s="8">
        <v>38685</v>
      </c>
      <c r="D1353" s="7" t="s">
        <v>25509</v>
      </c>
      <c r="E1353" s="7" t="s">
        <v>25508</v>
      </c>
      <c r="F1353" s="7" t="s">
        <v>25507</v>
      </c>
      <c r="G1353" s="6"/>
    </row>
    <row r="1354" spans="1:7" hidden="1">
      <c r="A1354" s="5">
        <f t="shared" si="24"/>
        <v>1357</v>
      </c>
      <c r="B1354" s="4">
        <v>51289</v>
      </c>
      <c r="C1354" s="3">
        <v>38582</v>
      </c>
      <c r="D1354" s="2" t="s">
        <v>25506</v>
      </c>
      <c r="E1354" s="2" t="s">
        <v>25505</v>
      </c>
      <c r="F1354" s="2" t="s">
        <v>25504</v>
      </c>
      <c r="G1354" s="1" t="s">
        <v>8608</v>
      </c>
    </row>
    <row r="1355" spans="1:7" hidden="1">
      <c r="A1355" s="5">
        <f t="shared" si="24"/>
        <v>1358</v>
      </c>
      <c r="B1355" s="9">
        <v>51409</v>
      </c>
      <c r="C1355" s="8">
        <v>38685</v>
      </c>
      <c r="D1355" s="7" t="s">
        <v>25503</v>
      </c>
      <c r="E1355" s="7" t="s">
        <v>25502</v>
      </c>
      <c r="F1355" s="7" t="s">
        <v>25501</v>
      </c>
      <c r="G1355" s="6"/>
    </row>
    <row r="1356" spans="1:7" hidden="1">
      <c r="A1356" s="5">
        <f t="shared" si="24"/>
        <v>1359</v>
      </c>
      <c r="B1356" s="4">
        <v>51569</v>
      </c>
      <c r="C1356" s="3">
        <v>38673</v>
      </c>
      <c r="D1356" s="2" t="s">
        <v>25500</v>
      </c>
      <c r="E1356" s="2" t="s">
        <v>25499</v>
      </c>
      <c r="F1356" s="2" t="s">
        <v>25498</v>
      </c>
      <c r="G1356" s="1"/>
    </row>
    <row r="1357" spans="1:7" hidden="1">
      <c r="A1357" s="5">
        <f t="shared" si="24"/>
        <v>1360</v>
      </c>
      <c r="B1357" s="9">
        <v>51769</v>
      </c>
      <c r="C1357" s="8">
        <v>38586</v>
      </c>
      <c r="D1357" s="7" t="s">
        <v>25497</v>
      </c>
      <c r="E1357" s="7" t="s">
        <v>7871</v>
      </c>
      <c r="F1357" s="7" t="s">
        <v>25496</v>
      </c>
      <c r="G1357" s="6" t="s">
        <v>6751</v>
      </c>
    </row>
    <row r="1358" spans="1:7" hidden="1">
      <c r="A1358" s="5">
        <f t="shared" si="24"/>
        <v>1361</v>
      </c>
      <c r="B1358" s="4">
        <v>51849</v>
      </c>
      <c r="C1358" s="3">
        <v>38688</v>
      </c>
      <c r="D1358" s="2" t="s">
        <v>25495</v>
      </c>
      <c r="E1358" s="2" t="s">
        <v>25494</v>
      </c>
      <c r="F1358" s="2" t="s">
        <v>25493</v>
      </c>
      <c r="G1358" s="1"/>
    </row>
    <row r="1359" spans="1:7" hidden="1">
      <c r="A1359" s="5">
        <f t="shared" si="24"/>
        <v>1362</v>
      </c>
      <c r="B1359" s="9">
        <v>52049</v>
      </c>
      <c r="C1359" s="8">
        <v>38463</v>
      </c>
      <c r="D1359" s="7" t="s">
        <v>25492</v>
      </c>
      <c r="E1359" s="7" t="s">
        <v>25491</v>
      </c>
      <c r="F1359" s="7" t="s">
        <v>25490</v>
      </c>
      <c r="G1359" s="6" t="s">
        <v>7727</v>
      </c>
    </row>
    <row r="1360" spans="1:7" hidden="1">
      <c r="A1360" s="5">
        <f t="shared" si="24"/>
        <v>1363</v>
      </c>
      <c r="B1360" s="4">
        <v>52390</v>
      </c>
      <c r="C1360" s="3">
        <v>38608</v>
      </c>
      <c r="D1360" s="2" t="s">
        <v>25489</v>
      </c>
      <c r="E1360" s="2" t="s">
        <v>25488</v>
      </c>
      <c r="F1360" s="2" t="s">
        <v>25487</v>
      </c>
      <c r="G1360" s="1" t="s">
        <v>7192</v>
      </c>
    </row>
    <row r="1361" spans="1:7" hidden="1">
      <c r="A1361" s="5">
        <f t="shared" si="24"/>
        <v>1364</v>
      </c>
      <c r="B1361" s="9">
        <v>52509</v>
      </c>
      <c r="C1361" s="8">
        <v>38733</v>
      </c>
      <c r="D1361" s="7" t="s">
        <v>25486</v>
      </c>
      <c r="E1361" s="7" t="s">
        <v>25485</v>
      </c>
      <c r="F1361" s="7" t="s">
        <v>25484</v>
      </c>
      <c r="G1361" s="6"/>
    </row>
    <row r="1362" spans="1:7" hidden="1">
      <c r="A1362" s="5">
        <f t="shared" si="24"/>
        <v>1365</v>
      </c>
      <c r="B1362" s="4">
        <v>52690</v>
      </c>
      <c r="C1362" s="3">
        <v>38715</v>
      </c>
      <c r="D1362" s="2" t="s">
        <v>25483</v>
      </c>
      <c r="E1362" s="2" t="s">
        <v>25482</v>
      </c>
      <c r="F1362" s="2" t="s">
        <v>25481</v>
      </c>
      <c r="G1362" s="1"/>
    </row>
    <row r="1363" spans="1:7" hidden="1">
      <c r="A1363" s="5">
        <f t="shared" si="24"/>
        <v>1366</v>
      </c>
      <c r="B1363" s="9">
        <v>52696</v>
      </c>
      <c r="C1363" s="8">
        <v>38763</v>
      </c>
      <c r="D1363" s="7" t="s">
        <v>25480</v>
      </c>
      <c r="E1363" s="7" t="s">
        <v>25479</v>
      </c>
      <c r="F1363" s="7" t="s">
        <v>25478</v>
      </c>
      <c r="G1363" s="6"/>
    </row>
    <row r="1364" spans="1:7" hidden="1">
      <c r="A1364" s="5">
        <f t="shared" si="24"/>
        <v>1367</v>
      </c>
      <c r="B1364" s="4">
        <v>52761</v>
      </c>
      <c r="C1364" s="3">
        <v>39841</v>
      </c>
      <c r="D1364" s="2" t="s">
        <v>25477</v>
      </c>
      <c r="E1364" s="2" t="s">
        <v>6228</v>
      </c>
      <c r="F1364" s="2" t="s">
        <v>25476</v>
      </c>
      <c r="G1364" s="1"/>
    </row>
    <row r="1365" spans="1:7" hidden="1">
      <c r="A1365" s="5">
        <f t="shared" si="24"/>
        <v>1368</v>
      </c>
      <c r="B1365" s="9">
        <v>52791</v>
      </c>
      <c r="C1365" s="8">
        <v>38715</v>
      </c>
      <c r="D1365" s="7" t="s">
        <v>25475</v>
      </c>
      <c r="E1365" s="7" t="s">
        <v>25474</v>
      </c>
      <c r="F1365" s="7" t="s">
        <v>25473</v>
      </c>
      <c r="G1365" s="6"/>
    </row>
    <row r="1366" spans="1:7" hidden="1">
      <c r="A1366" s="5">
        <f t="shared" si="24"/>
        <v>1369</v>
      </c>
      <c r="B1366" s="4">
        <v>52849</v>
      </c>
      <c r="C1366" s="3">
        <v>38715</v>
      </c>
      <c r="D1366" s="2" t="s">
        <v>25472</v>
      </c>
      <c r="E1366" s="2" t="s">
        <v>25471</v>
      </c>
      <c r="F1366" s="2" t="s">
        <v>25470</v>
      </c>
      <c r="G1366" s="1"/>
    </row>
    <row r="1367" spans="1:7" hidden="1">
      <c r="A1367" s="5">
        <f>SUM(1369+1)</f>
        <v>1370</v>
      </c>
      <c r="B1367" s="9">
        <v>54509</v>
      </c>
      <c r="C1367" s="8">
        <v>38761</v>
      </c>
      <c r="D1367" s="7" t="s">
        <v>25469</v>
      </c>
      <c r="E1367" s="7" t="s">
        <v>25468</v>
      </c>
      <c r="F1367" s="7" t="s">
        <v>25467</v>
      </c>
      <c r="G1367" s="6"/>
    </row>
    <row r="1368" spans="1:7" hidden="1">
      <c r="A1368" s="5">
        <f t="shared" si="24"/>
        <v>1371</v>
      </c>
      <c r="B1368" s="4">
        <v>54529</v>
      </c>
      <c r="C1368" s="3">
        <v>38658</v>
      </c>
      <c r="D1368" s="2" t="s">
        <v>25466</v>
      </c>
      <c r="E1368" s="2" t="s">
        <v>25465</v>
      </c>
      <c r="F1368" s="2" t="s">
        <v>25464</v>
      </c>
      <c r="G1368" s="1" t="s">
        <v>6782</v>
      </c>
    </row>
    <row r="1369" spans="1:7" hidden="1">
      <c r="A1369" s="5">
        <f t="shared" si="24"/>
        <v>1372</v>
      </c>
      <c r="B1369" s="9">
        <v>54749</v>
      </c>
      <c r="C1369" s="8">
        <v>38663</v>
      </c>
      <c r="D1369" s="7" t="s">
        <v>25463</v>
      </c>
      <c r="E1369" s="7" t="s">
        <v>25462</v>
      </c>
      <c r="F1369" s="7" t="s">
        <v>25461</v>
      </c>
      <c r="G1369" s="6" t="s">
        <v>6778</v>
      </c>
    </row>
    <row r="1370" spans="1:7" hidden="1">
      <c r="A1370" s="5">
        <f t="shared" si="24"/>
        <v>1373</v>
      </c>
      <c r="B1370" s="4">
        <v>54938</v>
      </c>
      <c r="C1370" s="3">
        <v>38761</v>
      </c>
      <c r="D1370" s="2" t="s">
        <v>25460</v>
      </c>
      <c r="E1370" s="2" t="s">
        <v>25459</v>
      </c>
      <c r="F1370" s="2" t="s">
        <v>25458</v>
      </c>
      <c r="G1370" s="1"/>
    </row>
    <row r="1371" spans="1:7" hidden="1">
      <c r="A1371" s="5">
        <f t="shared" si="24"/>
        <v>1374</v>
      </c>
      <c r="B1371" s="9">
        <v>54943</v>
      </c>
      <c r="C1371" s="8">
        <v>38685</v>
      </c>
      <c r="D1371" s="7" t="s">
        <v>25457</v>
      </c>
      <c r="E1371" s="7" t="s">
        <v>25456</v>
      </c>
      <c r="F1371" s="7" t="s">
        <v>25455</v>
      </c>
      <c r="G1371" s="6"/>
    </row>
    <row r="1372" spans="1:7" hidden="1">
      <c r="A1372" s="5">
        <f t="shared" si="24"/>
        <v>1375</v>
      </c>
      <c r="B1372" s="4">
        <v>54955</v>
      </c>
      <c r="C1372" s="3">
        <v>38685</v>
      </c>
      <c r="D1372" s="2" t="s">
        <v>25454</v>
      </c>
      <c r="E1372" s="2" t="s">
        <v>25453</v>
      </c>
      <c r="F1372" s="2" t="s">
        <v>25452</v>
      </c>
      <c r="G1372" s="1"/>
    </row>
    <row r="1373" spans="1:7" hidden="1">
      <c r="A1373" s="5">
        <f t="shared" si="24"/>
        <v>1376</v>
      </c>
      <c r="B1373" s="9">
        <v>54957</v>
      </c>
      <c r="C1373" s="8">
        <v>38740</v>
      </c>
      <c r="D1373" s="7" t="s">
        <v>25451</v>
      </c>
      <c r="E1373" s="7" t="s">
        <v>7871</v>
      </c>
      <c r="F1373" s="7" t="s">
        <v>25450</v>
      </c>
      <c r="G1373" s="6"/>
    </row>
    <row r="1374" spans="1:7" hidden="1">
      <c r="A1374" s="5">
        <f t="shared" si="24"/>
        <v>1377</v>
      </c>
      <c r="B1374" s="4">
        <v>54970</v>
      </c>
      <c r="C1374" s="3">
        <v>39787</v>
      </c>
      <c r="D1374" s="2" t="s">
        <v>25449</v>
      </c>
      <c r="E1374" s="2" t="s">
        <v>6228</v>
      </c>
      <c r="F1374" s="2" t="s">
        <v>25448</v>
      </c>
      <c r="G1374" s="1"/>
    </row>
    <row r="1375" spans="1:7" hidden="1">
      <c r="A1375" s="5">
        <f>SUM(1377+1)</f>
        <v>1378</v>
      </c>
      <c r="B1375" s="9">
        <v>55000</v>
      </c>
      <c r="C1375" s="8">
        <v>39841</v>
      </c>
      <c r="D1375" s="7" t="s">
        <v>25447</v>
      </c>
      <c r="E1375" s="7" t="s">
        <v>25446</v>
      </c>
      <c r="F1375" s="7" t="s">
        <v>25445</v>
      </c>
      <c r="G1375" s="6"/>
    </row>
    <row r="1376" spans="1:7" hidden="1">
      <c r="A1376" s="5">
        <f>SUM(1378+1)</f>
        <v>1379</v>
      </c>
      <c r="B1376" s="9">
        <v>55050</v>
      </c>
      <c r="C1376" s="8">
        <v>39791</v>
      </c>
      <c r="D1376" s="7" t="s">
        <v>25444</v>
      </c>
      <c r="E1376" s="7" t="s">
        <v>25443</v>
      </c>
      <c r="F1376" s="7" t="s">
        <v>25442</v>
      </c>
      <c r="G1376" s="6"/>
    </row>
    <row r="1377" spans="1:7" hidden="1">
      <c r="A1377" s="5">
        <f t="shared" si="24"/>
        <v>1380</v>
      </c>
      <c r="B1377" s="4">
        <v>55061</v>
      </c>
      <c r="C1377" s="3">
        <v>39787</v>
      </c>
      <c r="D1377" s="2" t="s">
        <v>25441</v>
      </c>
      <c r="E1377" s="2" t="s">
        <v>6228</v>
      </c>
      <c r="F1377" s="2" t="s">
        <v>25440</v>
      </c>
      <c r="G1377" s="1"/>
    </row>
    <row r="1378" spans="1:7" hidden="1">
      <c r="A1378" s="5">
        <f>SUM(1380+1)</f>
        <v>1381</v>
      </c>
      <c r="B1378" s="9">
        <v>55078</v>
      </c>
      <c r="C1378" s="8">
        <v>39791</v>
      </c>
      <c r="D1378" s="7" t="s">
        <v>25439</v>
      </c>
      <c r="E1378" s="7" t="s">
        <v>25438</v>
      </c>
      <c r="F1378" s="7" t="s">
        <v>25437</v>
      </c>
      <c r="G1378" s="6"/>
    </row>
    <row r="1379" spans="1:7" hidden="1">
      <c r="A1379" s="5">
        <f>SUM(A1378+1)</f>
        <v>1382</v>
      </c>
      <c r="B1379" s="4">
        <v>55098</v>
      </c>
      <c r="C1379" s="3">
        <v>38602</v>
      </c>
      <c r="D1379" s="2" t="s">
        <v>25436</v>
      </c>
      <c r="E1379" s="2" t="s">
        <v>25435</v>
      </c>
      <c r="F1379" s="2" t="s">
        <v>25434</v>
      </c>
      <c r="G1379" s="1" t="s">
        <v>7024</v>
      </c>
    </row>
    <row r="1380" spans="1:7" hidden="1">
      <c r="A1380" s="5">
        <f>SUM(1382+1)</f>
        <v>1383</v>
      </c>
      <c r="B1380" s="4">
        <v>55118</v>
      </c>
      <c r="C1380" s="3">
        <v>39787</v>
      </c>
      <c r="D1380" s="2" t="s">
        <v>25433</v>
      </c>
      <c r="E1380" s="2" t="s">
        <v>6228</v>
      </c>
      <c r="F1380" s="2" t="s">
        <v>25432</v>
      </c>
      <c r="G1380" s="1"/>
    </row>
    <row r="1381" spans="1:7" hidden="1">
      <c r="A1381" s="5">
        <f>SUM(1383+1)</f>
        <v>1384</v>
      </c>
      <c r="B1381" s="9">
        <v>55152</v>
      </c>
      <c r="C1381" s="8">
        <v>39777</v>
      </c>
      <c r="D1381" s="7" t="s">
        <v>25431</v>
      </c>
      <c r="E1381" s="7" t="s">
        <v>25428</v>
      </c>
      <c r="F1381" s="7" t="s">
        <v>25430</v>
      </c>
      <c r="G1381" s="6"/>
    </row>
    <row r="1382" spans="1:7" hidden="1">
      <c r="A1382" s="5">
        <f>SUM(1384+1)</f>
        <v>1385</v>
      </c>
      <c r="B1382" s="4">
        <v>55229</v>
      </c>
      <c r="C1382" s="3">
        <v>39777</v>
      </c>
      <c r="D1382" s="2" t="s">
        <v>25429</v>
      </c>
      <c r="E1382" s="2" t="s">
        <v>25428</v>
      </c>
      <c r="F1382" s="2" t="s">
        <v>25427</v>
      </c>
      <c r="G1382" s="1"/>
    </row>
    <row r="1383" spans="1:7" hidden="1">
      <c r="A1383" s="5">
        <f>SUM(1385+1)</f>
        <v>1386</v>
      </c>
      <c r="B1383" s="9">
        <v>55245</v>
      </c>
      <c r="C1383" s="8">
        <v>37236</v>
      </c>
      <c r="D1383" s="7" t="s">
        <v>25426</v>
      </c>
      <c r="E1383" s="7" t="s">
        <v>25425</v>
      </c>
      <c r="F1383" s="7" t="s">
        <v>25424</v>
      </c>
      <c r="G1383" s="6" t="s">
        <v>7384</v>
      </c>
    </row>
    <row r="1384" spans="1:7" hidden="1">
      <c r="A1384" s="5">
        <f>SUM(1386+1)</f>
        <v>1387</v>
      </c>
      <c r="B1384" s="4">
        <v>55249</v>
      </c>
      <c r="C1384" s="3">
        <v>39841</v>
      </c>
      <c r="D1384" s="2" t="s">
        <v>25423</v>
      </c>
      <c r="E1384" s="2" t="s">
        <v>25422</v>
      </c>
      <c r="F1384" s="2" t="s">
        <v>25421</v>
      </c>
      <c r="G1384" s="1"/>
    </row>
    <row r="1385" spans="1:7" hidden="1">
      <c r="A1385" s="5">
        <f>SUM(1387+1)</f>
        <v>1388</v>
      </c>
      <c r="B1385" s="9">
        <v>55275</v>
      </c>
      <c r="C1385" s="8">
        <v>39777</v>
      </c>
      <c r="D1385" s="7" t="s">
        <v>25420</v>
      </c>
      <c r="E1385" s="7" t="s">
        <v>25419</v>
      </c>
      <c r="F1385" s="7" t="s">
        <v>25418</v>
      </c>
      <c r="G1385" s="6"/>
    </row>
    <row r="1386" spans="1:7" hidden="1">
      <c r="A1386" s="5">
        <f>SUM(1388+1)</f>
        <v>1389</v>
      </c>
      <c r="B1386" s="4">
        <v>55303</v>
      </c>
      <c r="C1386" s="3">
        <v>37664</v>
      </c>
      <c r="D1386" s="2" t="s">
        <v>25417</v>
      </c>
      <c r="E1386" s="2" t="s">
        <v>25416</v>
      </c>
      <c r="F1386" s="2" t="s">
        <v>25415</v>
      </c>
      <c r="G1386" s="1" t="s">
        <v>8576</v>
      </c>
    </row>
    <row r="1387" spans="1:7" hidden="1">
      <c r="A1387" s="5">
        <f>SUM(1389+1)</f>
        <v>1390</v>
      </c>
      <c r="B1387" s="9">
        <v>55307</v>
      </c>
      <c r="C1387" s="8">
        <v>37201</v>
      </c>
      <c r="D1387" s="7" t="s">
        <v>25414</v>
      </c>
      <c r="E1387" s="7" t="s">
        <v>25413</v>
      </c>
      <c r="F1387" s="7" t="s">
        <v>25412</v>
      </c>
      <c r="G1387" s="6" t="s">
        <v>6798</v>
      </c>
    </row>
    <row r="1388" spans="1:7" hidden="1">
      <c r="A1388" s="5">
        <f>SUM(1390+1)</f>
        <v>1391</v>
      </c>
      <c r="B1388" s="4">
        <v>55311</v>
      </c>
      <c r="C1388" s="3">
        <v>39777</v>
      </c>
      <c r="D1388" s="2" t="s">
        <v>25411</v>
      </c>
      <c r="E1388" s="2" t="s">
        <v>25410</v>
      </c>
      <c r="F1388" s="2" t="s">
        <v>25409</v>
      </c>
      <c r="G1388" s="1"/>
    </row>
    <row r="1389" spans="1:7" hidden="1">
      <c r="A1389" s="5">
        <f>SUM(1391+1)</f>
        <v>1392</v>
      </c>
      <c r="B1389" s="9">
        <v>55332</v>
      </c>
      <c r="C1389" s="8">
        <v>37201</v>
      </c>
      <c r="D1389" s="7" t="s">
        <v>25408</v>
      </c>
      <c r="E1389" s="7" t="s">
        <v>25407</v>
      </c>
      <c r="F1389" s="7" t="s">
        <v>25406</v>
      </c>
      <c r="G1389" s="6" t="s">
        <v>6097</v>
      </c>
    </row>
    <row r="1390" spans="1:7" hidden="1">
      <c r="A1390" s="5">
        <f>SUM(1392+1)</f>
        <v>1393</v>
      </c>
      <c r="B1390" s="4">
        <v>55351</v>
      </c>
      <c r="C1390" s="3">
        <v>38715</v>
      </c>
      <c r="D1390" s="2" t="s">
        <v>25405</v>
      </c>
      <c r="E1390" s="2" t="s">
        <v>25404</v>
      </c>
      <c r="F1390" s="2" t="s">
        <v>25403</v>
      </c>
      <c r="G1390" s="1"/>
    </row>
    <row r="1391" spans="1:7" hidden="1">
      <c r="A1391" s="5">
        <f>SUM(1393+1)</f>
        <v>1394</v>
      </c>
      <c r="B1391" s="9">
        <v>55352</v>
      </c>
      <c r="C1391" s="8">
        <v>37201</v>
      </c>
      <c r="D1391" s="7" t="s">
        <v>25402</v>
      </c>
      <c r="E1391" s="7" t="s">
        <v>25401</v>
      </c>
      <c r="F1391" s="7" t="s">
        <v>25400</v>
      </c>
      <c r="G1391" s="6" t="s">
        <v>5910</v>
      </c>
    </row>
    <row r="1392" spans="1:7" hidden="1">
      <c r="A1392" s="5">
        <f>SUM(1394+1)</f>
        <v>1395</v>
      </c>
      <c r="B1392" s="4">
        <v>55365</v>
      </c>
      <c r="C1392" s="3">
        <v>37664</v>
      </c>
      <c r="D1392" s="2" t="s">
        <v>25399</v>
      </c>
      <c r="E1392" s="2" t="s">
        <v>25398</v>
      </c>
      <c r="F1392" s="2" t="s">
        <v>25397</v>
      </c>
      <c r="G1392" s="1" t="s">
        <v>5997</v>
      </c>
    </row>
    <row r="1393" spans="1:7" hidden="1">
      <c r="A1393" s="5">
        <f>SUM(1395+1)</f>
        <v>1396</v>
      </c>
      <c r="B1393" s="9">
        <v>55375</v>
      </c>
      <c r="C1393" s="8">
        <v>37201</v>
      </c>
      <c r="D1393" s="7" t="s">
        <v>25396</v>
      </c>
      <c r="E1393" s="7" t="s">
        <v>25395</v>
      </c>
      <c r="F1393" s="7" t="s">
        <v>23382</v>
      </c>
      <c r="G1393" s="6"/>
    </row>
    <row r="1394" spans="1:7" hidden="1">
      <c r="A1394" s="5">
        <f t="shared" ref="A1394" si="25">SUM(1396+1)</f>
        <v>1397</v>
      </c>
      <c r="B1394" s="4">
        <v>55384</v>
      </c>
      <c r="C1394" s="3">
        <v>38064</v>
      </c>
      <c r="D1394" s="2" t="s">
        <v>25394</v>
      </c>
      <c r="E1394" s="2" t="s">
        <v>25393</v>
      </c>
      <c r="F1394" s="2" t="s">
        <v>25392</v>
      </c>
      <c r="G1394" s="1" t="s">
        <v>6782</v>
      </c>
    </row>
    <row r="1395" spans="1:7" hidden="1">
      <c r="A1395" s="5">
        <f>SUM(1397+1)</f>
        <v>1398</v>
      </c>
      <c r="B1395" s="9">
        <v>55386</v>
      </c>
      <c r="C1395" s="8">
        <v>38715</v>
      </c>
      <c r="D1395" s="7" t="s">
        <v>25391</v>
      </c>
      <c r="E1395" s="7" t="s">
        <v>25390</v>
      </c>
      <c r="F1395" s="7" t="s">
        <v>25389</v>
      </c>
      <c r="G1395" s="6"/>
    </row>
    <row r="1396" spans="1:7" hidden="1">
      <c r="A1396" s="5">
        <f>SUM(1398+1)</f>
        <v>1399</v>
      </c>
      <c r="B1396" s="4">
        <v>55416</v>
      </c>
      <c r="C1396" s="3">
        <v>37210</v>
      </c>
      <c r="D1396" s="2" t="s">
        <v>25388</v>
      </c>
      <c r="E1396" s="2" t="s">
        <v>25387</v>
      </c>
      <c r="F1396" s="2" t="s">
        <v>25386</v>
      </c>
      <c r="G1396" s="1" t="s">
        <v>5998</v>
      </c>
    </row>
    <row r="1397" spans="1:7" hidden="1">
      <c r="A1397" s="5">
        <f>SUM(1399+1)</f>
        <v>1400</v>
      </c>
      <c r="B1397" s="9">
        <v>55469</v>
      </c>
      <c r="C1397" s="8">
        <v>37273</v>
      </c>
      <c r="D1397" s="7" t="s">
        <v>25385</v>
      </c>
      <c r="E1397" s="7" t="s">
        <v>25384</v>
      </c>
      <c r="F1397" s="7" t="s">
        <v>25383</v>
      </c>
      <c r="G1397" s="6" t="s">
        <v>7017</v>
      </c>
    </row>
    <row r="1398" spans="1:7" hidden="1">
      <c r="A1398" s="5">
        <f>SUM(1400+1)</f>
        <v>1401</v>
      </c>
      <c r="B1398" s="4">
        <v>55518</v>
      </c>
      <c r="C1398" s="3">
        <v>38715</v>
      </c>
      <c r="D1398" s="2" t="s">
        <v>25382</v>
      </c>
      <c r="E1398" s="2" t="s">
        <v>25381</v>
      </c>
      <c r="F1398" s="2" t="s">
        <v>25380</v>
      </c>
      <c r="G1398" s="1"/>
    </row>
    <row r="1399" spans="1:7" hidden="1">
      <c r="A1399" s="5">
        <f>SUM(1401+1)</f>
        <v>1402</v>
      </c>
      <c r="B1399" s="9">
        <v>55570</v>
      </c>
      <c r="C1399" s="8">
        <v>37204</v>
      </c>
      <c r="D1399" s="7" t="s">
        <v>25379</v>
      </c>
      <c r="E1399" s="7" t="s">
        <v>25378</v>
      </c>
      <c r="F1399" s="7" t="s">
        <v>25377</v>
      </c>
      <c r="G1399" s="6" t="s">
        <v>7274</v>
      </c>
    </row>
    <row r="1400" spans="1:7" hidden="1">
      <c r="A1400" s="5">
        <f>SUM(1402+1)</f>
        <v>1403</v>
      </c>
      <c r="B1400" s="4">
        <v>55596</v>
      </c>
      <c r="C1400" s="3">
        <v>37200</v>
      </c>
      <c r="D1400" s="2" t="s">
        <v>25376</v>
      </c>
      <c r="E1400" s="2" t="s">
        <v>25375</v>
      </c>
      <c r="F1400" s="2" t="s">
        <v>25374</v>
      </c>
      <c r="G1400" s="1" t="s">
        <v>6790</v>
      </c>
    </row>
    <row r="1401" spans="1:7" hidden="1">
      <c r="A1401" s="5">
        <f t="shared" ref="A1401:A1453" si="26">SUM(A1400+1)</f>
        <v>1404</v>
      </c>
      <c r="B1401" s="9">
        <v>55654</v>
      </c>
      <c r="C1401" s="8">
        <v>37200</v>
      </c>
      <c r="D1401" s="7" t="s">
        <v>25373</v>
      </c>
      <c r="E1401" s="7" t="s">
        <v>25372</v>
      </c>
      <c r="F1401" s="7" t="s">
        <v>25371</v>
      </c>
      <c r="G1401" s="6" t="s">
        <v>6085</v>
      </c>
    </row>
    <row r="1402" spans="1:7" hidden="1">
      <c r="A1402" s="5">
        <f t="shared" si="26"/>
        <v>1405</v>
      </c>
      <c r="B1402" s="4">
        <v>55655</v>
      </c>
      <c r="C1402" s="3">
        <v>38625</v>
      </c>
      <c r="D1402" s="2" t="s">
        <v>25370</v>
      </c>
      <c r="E1402" s="2" t="s">
        <v>25236</v>
      </c>
      <c r="F1402" s="2" t="s">
        <v>25369</v>
      </c>
      <c r="G1402" s="1"/>
    </row>
    <row r="1403" spans="1:7" hidden="1">
      <c r="A1403" s="5">
        <f t="shared" si="26"/>
        <v>1406</v>
      </c>
      <c r="B1403" s="9">
        <v>55669</v>
      </c>
      <c r="C1403" s="8">
        <v>38715</v>
      </c>
      <c r="D1403" s="7" t="s">
        <v>25368</v>
      </c>
      <c r="E1403" s="7" t="s">
        <v>25367</v>
      </c>
      <c r="F1403" s="7" t="s">
        <v>25366</v>
      </c>
      <c r="G1403" s="6"/>
    </row>
    <row r="1404" spans="1:7" hidden="1">
      <c r="A1404" s="5">
        <f t="shared" si="26"/>
        <v>1407</v>
      </c>
      <c r="B1404" s="4">
        <v>55769</v>
      </c>
      <c r="C1404" s="3">
        <v>37200</v>
      </c>
      <c r="D1404" s="2" t="s">
        <v>25365</v>
      </c>
      <c r="E1404" s="2" t="s">
        <v>25364</v>
      </c>
      <c r="F1404" s="2" t="s">
        <v>25363</v>
      </c>
      <c r="G1404" s="1" t="s">
        <v>6476</v>
      </c>
    </row>
    <row r="1405" spans="1:7" hidden="1">
      <c r="A1405" s="5">
        <f t="shared" si="26"/>
        <v>1408</v>
      </c>
      <c r="B1405" s="9">
        <v>55770</v>
      </c>
      <c r="C1405" s="8">
        <v>37215</v>
      </c>
      <c r="D1405" s="7" t="s">
        <v>25362</v>
      </c>
      <c r="E1405" s="7" t="s">
        <v>25361</v>
      </c>
      <c r="F1405" s="7" t="s">
        <v>25360</v>
      </c>
      <c r="G1405" s="6" t="s">
        <v>6515</v>
      </c>
    </row>
    <row r="1406" spans="1:7" hidden="1">
      <c r="A1406" s="5">
        <f t="shared" si="26"/>
        <v>1409</v>
      </c>
      <c r="B1406" s="4">
        <v>55832</v>
      </c>
      <c r="C1406" s="3">
        <v>38715</v>
      </c>
      <c r="D1406" s="2" t="s">
        <v>25359</v>
      </c>
      <c r="E1406" s="2" t="s">
        <v>25358</v>
      </c>
      <c r="F1406" s="2" t="s">
        <v>25357</v>
      </c>
      <c r="G1406" s="1"/>
    </row>
    <row r="1407" spans="1:7" hidden="1">
      <c r="A1407" s="5">
        <f t="shared" si="26"/>
        <v>1410</v>
      </c>
      <c r="B1407" s="9">
        <v>55931</v>
      </c>
      <c r="C1407" s="8">
        <v>37236</v>
      </c>
      <c r="D1407" s="7" t="s">
        <v>25356</v>
      </c>
      <c r="E1407" s="7" t="s">
        <v>25355</v>
      </c>
      <c r="F1407" s="7" t="s">
        <v>25354</v>
      </c>
      <c r="G1407" s="6" t="s">
        <v>6440</v>
      </c>
    </row>
    <row r="1408" spans="1:7" hidden="1">
      <c r="A1408" s="5">
        <f t="shared" si="26"/>
        <v>1411</v>
      </c>
      <c r="B1408" s="4">
        <v>56016</v>
      </c>
      <c r="C1408" s="3">
        <v>38715</v>
      </c>
      <c r="D1408" s="2" t="s">
        <v>25353</v>
      </c>
      <c r="E1408" s="2" t="s">
        <v>25352</v>
      </c>
      <c r="F1408" s="2" t="s">
        <v>25351</v>
      </c>
      <c r="G1408" s="1"/>
    </row>
    <row r="1409" spans="1:7" hidden="1">
      <c r="A1409" s="5">
        <f t="shared" si="26"/>
        <v>1412</v>
      </c>
      <c r="B1409" s="9">
        <v>56050</v>
      </c>
      <c r="C1409" s="8">
        <v>37236</v>
      </c>
      <c r="D1409" s="7" t="s">
        <v>25350</v>
      </c>
      <c r="E1409" s="7" t="s">
        <v>25349</v>
      </c>
      <c r="F1409" s="7" t="s">
        <v>25348</v>
      </c>
      <c r="G1409" s="6" t="s">
        <v>6659</v>
      </c>
    </row>
    <row r="1410" spans="1:7" hidden="1">
      <c r="A1410" s="5">
        <f t="shared" si="26"/>
        <v>1413</v>
      </c>
      <c r="B1410" s="4">
        <v>56155</v>
      </c>
      <c r="C1410" s="3">
        <v>37236</v>
      </c>
      <c r="D1410" s="2" t="s">
        <v>25347</v>
      </c>
      <c r="E1410" s="2" t="s">
        <v>25346</v>
      </c>
      <c r="F1410" s="2" t="s">
        <v>25345</v>
      </c>
      <c r="G1410" s="1" t="s">
        <v>7651</v>
      </c>
    </row>
    <row r="1411" spans="1:7" hidden="1">
      <c r="A1411" s="5">
        <f t="shared" si="26"/>
        <v>1414</v>
      </c>
      <c r="B1411" s="9">
        <v>56231</v>
      </c>
      <c r="C1411" s="8">
        <v>38715</v>
      </c>
      <c r="D1411" s="7" t="s">
        <v>25344</v>
      </c>
      <c r="E1411" s="7" t="s">
        <v>25343</v>
      </c>
      <c r="F1411" s="7" t="s">
        <v>25342</v>
      </c>
      <c r="G1411" s="6"/>
    </row>
    <row r="1412" spans="1:7" hidden="1">
      <c r="A1412" s="5">
        <f t="shared" si="26"/>
        <v>1415</v>
      </c>
      <c r="B1412" s="4">
        <v>56453</v>
      </c>
      <c r="C1412" s="3">
        <v>38420</v>
      </c>
      <c r="D1412" s="2" t="s">
        <v>25341</v>
      </c>
      <c r="E1412" s="2" t="s">
        <v>25340</v>
      </c>
      <c r="F1412" s="2" t="s">
        <v>25339</v>
      </c>
      <c r="G1412" s="1" t="s">
        <v>8867</v>
      </c>
    </row>
    <row r="1413" spans="1:7" hidden="1">
      <c r="A1413" s="5">
        <f t="shared" si="26"/>
        <v>1416</v>
      </c>
      <c r="B1413" s="9">
        <v>56589</v>
      </c>
      <c r="C1413" s="8">
        <v>37194</v>
      </c>
      <c r="D1413" s="7" t="s">
        <v>25338</v>
      </c>
      <c r="E1413" s="7" t="s">
        <v>25337</v>
      </c>
      <c r="F1413" s="7" t="s">
        <v>25336</v>
      </c>
      <c r="G1413" s="6" t="s">
        <v>6681</v>
      </c>
    </row>
    <row r="1414" spans="1:7" hidden="1">
      <c r="A1414" s="5">
        <f t="shared" si="26"/>
        <v>1417</v>
      </c>
      <c r="B1414" s="4">
        <v>56609</v>
      </c>
      <c r="C1414" s="3">
        <v>38420</v>
      </c>
      <c r="D1414" s="2" t="s">
        <v>25335</v>
      </c>
      <c r="E1414" s="2" t="s">
        <v>25334</v>
      </c>
      <c r="F1414" s="2" t="s">
        <v>25333</v>
      </c>
      <c r="G1414" s="1" t="s">
        <v>8863</v>
      </c>
    </row>
    <row r="1415" spans="1:7" hidden="1">
      <c r="A1415" s="5">
        <f t="shared" si="26"/>
        <v>1418</v>
      </c>
      <c r="B1415" s="9">
        <v>56769</v>
      </c>
      <c r="C1415" s="8">
        <v>37200</v>
      </c>
      <c r="D1415" s="7" t="s">
        <v>25332</v>
      </c>
      <c r="E1415" s="7" t="s">
        <v>25331</v>
      </c>
      <c r="F1415" s="7" t="s">
        <v>25330</v>
      </c>
      <c r="G1415" s="6" t="s">
        <v>6101</v>
      </c>
    </row>
    <row r="1416" spans="1:7" hidden="1">
      <c r="A1416" s="5">
        <f t="shared" si="26"/>
        <v>1419</v>
      </c>
      <c r="B1416" s="4">
        <v>56870</v>
      </c>
      <c r="C1416" s="3">
        <v>38420</v>
      </c>
      <c r="D1416" s="2" t="s">
        <v>25329</v>
      </c>
      <c r="E1416" s="2" t="s">
        <v>25328</v>
      </c>
      <c r="F1416" s="2" t="s">
        <v>25327</v>
      </c>
      <c r="G1416" s="1" t="s">
        <v>11323</v>
      </c>
    </row>
    <row r="1417" spans="1:7" hidden="1">
      <c r="A1417" s="5">
        <f t="shared" si="26"/>
        <v>1420</v>
      </c>
      <c r="B1417" s="9">
        <v>56969</v>
      </c>
      <c r="C1417" s="8">
        <v>37195</v>
      </c>
      <c r="D1417" s="7" t="s">
        <v>25326</v>
      </c>
      <c r="E1417" s="7" t="s">
        <v>25325</v>
      </c>
      <c r="F1417" s="7" t="s">
        <v>25324</v>
      </c>
      <c r="G1417" s="6" t="s">
        <v>6504</v>
      </c>
    </row>
    <row r="1418" spans="1:7" hidden="1">
      <c r="A1418" s="5">
        <f t="shared" si="26"/>
        <v>1421</v>
      </c>
      <c r="B1418" s="4">
        <v>57071</v>
      </c>
      <c r="C1418" s="3">
        <v>37684</v>
      </c>
      <c r="D1418" s="2" t="s">
        <v>25323</v>
      </c>
      <c r="E1418" s="2" t="s">
        <v>25322</v>
      </c>
      <c r="F1418" s="2" t="s">
        <v>25321</v>
      </c>
      <c r="G1418" s="1" t="s">
        <v>6512</v>
      </c>
    </row>
    <row r="1419" spans="1:7" hidden="1">
      <c r="A1419" s="5">
        <f t="shared" si="26"/>
        <v>1422</v>
      </c>
      <c r="B1419" s="9">
        <v>57110</v>
      </c>
      <c r="C1419" s="8">
        <v>37169</v>
      </c>
      <c r="D1419" s="7" t="s">
        <v>25320</v>
      </c>
      <c r="E1419" s="7" t="s">
        <v>25319</v>
      </c>
      <c r="F1419" s="7" t="s">
        <v>25318</v>
      </c>
      <c r="G1419" s="6" t="s">
        <v>6078</v>
      </c>
    </row>
    <row r="1420" spans="1:7" hidden="1">
      <c r="A1420" s="5">
        <f t="shared" si="26"/>
        <v>1423</v>
      </c>
      <c r="B1420" s="4">
        <v>57209</v>
      </c>
      <c r="C1420" s="3">
        <v>37985</v>
      </c>
      <c r="D1420" s="2" t="s">
        <v>25317</v>
      </c>
      <c r="E1420" s="2" t="s">
        <v>25316</v>
      </c>
      <c r="F1420" s="2" t="s">
        <v>25315</v>
      </c>
      <c r="G1420" s="1" t="s">
        <v>7024</v>
      </c>
    </row>
    <row r="1421" spans="1:7" hidden="1">
      <c r="A1421" s="5">
        <f t="shared" si="26"/>
        <v>1424</v>
      </c>
      <c r="B1421" s="9">
        <v>57289</v>
      </c>
      <c r="C1421" s="8">
        <v>35627</v>
      </c>
      <c r="D1421" s="7" t="s">
        <v>25314</v>
      </c>
      <c r="E1421" s="7" t="s">
        <v>25313</v>
      </c>
      <c r="F1421" s="7" t="s">
        <v>25312</v>
      </c>
      <c r="G1421" s="6" t="s">
        <v>3185</v>
      </c>
    </row>
    <row r="1422" spans="1:7" hidden="1">
      <c r="A1422" s="5">
        <f t="shared" si="26"/>
        <v>1425</v>
      </c>
      <c r="B1422" s="9">
        <v>57329</v>
      </c>
      <c r="C1422" s="8">
        <v>37625</v>
      </c>
      <c r="D1422" s="7" t="s">
        <v>25311</v>
      </c>
      <c r="E1422" s="7" t="s">
        <v>25310</v>
      </c>
      <c r="F1422" s="7" t="s">
        <v>25309</v>
      </c>
      <c r="G1422" s="6" t="s">
        <v>5015</v>
      </c>
    </row>
    <row r="1423" spans="1:7" hidden="1">
      <c r="A1423" s="5">
        <f t="shared" si="26"/>
        <v>1426</v>
      </c>
      <c r="B1423" s="4">
        <v>57391</v>
      </c>
      <c r="C1423" s="3">
        <v>38420</v>
      </c>
      <c r="D1423" s="2" t="s">
        <v>25308</v>
      </c>
      <c r="E1423" s="2" t="s">
        <v>25307</v>
      </c>
      <c r="F1423" s="2" t="s">
        <v>25306</v>
      </c>
      <c r="G1423" s="1" t="s">
        <v>6032</v>
      </c>
    </row>
    <row r="1424" spans="1:7" hidden="1">
      <c r="A1424" s="5">
        <f t="shared" si="26"/>
        <v>1427</v>
      </c>
      <c r="B1424" s="9">
        <v>57432</v>
      </c>
      <c r="C1424" s="8">
        <v>37195</v>
      </c>
      <c r="D1424" s="7" t="s">
        <v>25305</v>
      </c>
      <c r="E1424" s="7" t="s">
        <v>25304</v>
      </c>
      <c r="F1424" s="7" t="s">
        <v>25303</v>
      </c>
      <c r="G1424" s="6" t="s">
        <v>6669</v>
      </c>
    </row>
    <row r="1425" spans="1:7" hidden="1">
      <c r="A1425" s="5">
        <f t="shared" si="26"/>
        <v>1428</v>
      </c>
      <c r="B1425" s="4">
        <v>57549</v>
      </c>
      <c r="C1425" s="3">
        <v>38225</v>
      </c>
      <c r="D1425" s="2" t="s">
        <v>25302</v>
      </c>
      <c r="E1425" s="2" t="s">
        <v>25301</v>
      </c>
      <c r="F1425" s="2" t="s">
        <v>25300</v>
      </c>
      <c r="G1425" s="1" t="s">
        <v>8741</v>
      </c>
    </row>
    <row r="1426" spans="1:7" hidden="1">
      <c r="A1426" s="5">
        <f t="shared" si="26"/>
        <v>1429</v>
      </c>
      <c r="B1426" s="9">
        <v>57552</v>
      </c>
      <c r="C1426" s="8">
        <v>37280</v>
      </c>
      <c r="D1426" s="7" t="s">
        <v>25299</v>
      </c>
      <c r="E1426" s="7" t="s">
        <v>25096</v>
      </c>
      <c r="F1426" s="7" t="s">
        <v>25298</v>
      </c>
      <c r="G1426" s="6" t="s">
        <v>7688</v>
      </c>
    </row>
    <row r="1427" spans="1:7" hidden="1">
      <c r="A1427" s="5">
        <f t="shared" si="26"/>
        <v>1430</v>
      </c>
      <c r="B1427" s="4">
        <v>57590</v>
      </c>
      <c r="C1427" s="3">
        <v>38040</v>
      </c>
      <c r="D1427" s="2" t="s">
        <v>25297</v>
      </c>
      <c r="E1427" s="2" t="s">
        <v>25296</v>
      </c>
      <c r="F1427" s="2" t="s">
        <v>25295</v>
      </c>
      <c r="G1427" s="1" t="s">
        <v>8811</v>
      </c>
    </row>
    <row r="1428" spans="1:7" hidden="1">
      <c r="A1428" s="5">
        <f t="shared" si="26"/>
        <v>1431</v>
      </c>
      <c r="B1428" s="9">
        <v>57611</v>
      </c>
      <c r="C1428" s="8">
        <v>38209</v>
      </c>
      <c r="D1428" s="7" t="s">
        <v>25294</v>
      </c>
      <c r="E1428" s="7" t="s">
        <v>25293</v>
      </c>
      <c r="F1428" s="7" t="s">
        <v>25292</v>
      </c>
      <c r="G1428" s="6" t="s">
        <v>8017</v>
      </c>
    </row>
    <row r="1429" spans="1:7" hidden="1">
      <c r="A1429" s="5">
        <f t="shared" si="26"/>
        <v>1432</v>
      </c>
      <c r="B1429" s="4">
        <v>57641</v>
      </c>
      <c r="C1429" s="3">
        <v>38040</v>
      </c>
      <c r="D1429" s="2" t="s">
        <v>25291</v>
      </c>
      <c r="E1429" s="2" t="s">
        <v>25290</v>
      </c>
      <c r="F1429" s="2" t="s">
        <v>25289</v>
      </c>
      <c r="G1429" s="1" t="s">
        <v>6518</v>
      </c>
    </row>
    <row r="1430" spans="1:7" hidden="1">
      <c r="A1430" s="5">
        <f t="shared" si="26"/>
        <v>1433</v>
      </c>
      <c r="B1430" s="9">
        <v>57929</v>
      </c>
      <c r="C1430" s="8">
        <v>37195</v>
      </c>
      <c r="D1430" s="7" t="s">
        <v>25288</v>
      </c>
      <c r="E1430" s="7" t="s">
        <v>25287</v>
      </c>
      <c r="F1430" s="7" t="s">
        <v>25286</v>
      </c>
      <c r="G1430" s="6" t="s">
        <v>5158</v>
      </c>
    </row>
    <row r="1431" spans="1:7" hidden="1">
      <c r="A1431" s="5">
        <f t="shared" si="26"/>
        <v>1434</v>
      </c>
      <c r="B1431" s="4">
        <v>58149</v>
      </c>
      <c r="C1431" s="3">
        <v>38205</v>
      </c>
      <c r="D1431" s="2" t="s">
        <v>25285</v>
      </c>
      <c r="E1431" s="2" t="s">
        <v>14513</v>
      </c>
      <c r="F1431" s="2" t="s">
        <v>25284</v>
      </c>
      <c r="G1431" s="1" t="s">
        <v>8744</v>
      </c>
    </row>
    <row r="1432" spans="1:7" hidden="1">
      <c r="A1432" s="5">
        <f t="shared" si="26"/>
        <v>1435</v>
      </c>
      <c r="B1432" s="9">
        <v>58210</v>
      </c>
      <c r="C1432" s="8">
        <v>37186</v>
      </c>
      <c r="D1432" s="7" t="s">
        <v>25283</v>
      </c>
      <c r="E1432" s="7" t="s">
        <v>25282</v>
      </c>
      <c r="F1432" s="7" t="s">
        <v>25281</v>
      </c>
      <c r="G1432" s="6" t="s">
        <v>7267</v>
      </c>
    </row>
    <row r="1433" spans="1:7" hidden="1">
      <c r="A1433" s="5">
        <f t="shared" si="26"/>
        <v>1436</v>
      </c>
      <c r="B1433" s="4">
        <v>58371</v>
      </c>
      <c r="C1433" s="3">
        <v>38358</v>
      </c>
      <c r="D1433" s="2" t="s">
        <v>25280</v>
      </c>
      <c r="E1433" s="2" t="s">
        <v>25279</v>
      </c>
      <c r="F1433" s="2" t="s">
        <v>25278</v>
      </c>
      <c r="G1433" s="1" t="s">
        <v>11685</v>
      </c>
    </row>
    <row r="1434" spans="1:7" hidden="1">
      <c r="A1434" s="5">
        <f t="shared" si="26"/>
        <v>1437</v>
      </c>
      <c r="B1434" s="9">
        <v>58427</v>
      </c>
      <c r="C1434" s="8">
        <v>37889</v>
      </c>
      <c r="D1434" s="7" t="s">
        <v>25277</v>
      </c>
      <c r="E1434" s="7" t="s">
        <v>25276</v>
      </c>
      <c r="F1434" s="7" t="s">
        <v>25275</v>
      </c>
      <c r="G1434" s="6" t="s">
        <v>6751</v>
      </c>
    </row>
    <row r="1435" spans="1:7" hidden="1">
      <c r="A1435" s="5">
        <f t="shared" si="26"/>
        <v>1438</v>
      </c>
      <c r="B1435" s="4">
        <v>59230</v>
      </c>
      <c r="C1435" s="3">
        <v>37664</v>
      </c>
      <c r="D1435" s="2" t="s">
        <v>25274</v>
      </c>
      <c r="E1435" s="2" t="s">
        <v>25273</v>
      </c>
      <c r="F1435" s="2" t="s">
        <v>25272</v>
      </c>
      <c r="G1435" s="1" t="s">
        <v>5992</v>
      </c>
    </row>
    <row r="1436" spans="1:7" hidden="1">
      <c r="A1436" s="5">
        <f t="shared" si="26"/>
        <v>1439</v>
      </c>
      <c r="B1436" s="9">
        <v>59433</v>
      </c>
      <c r="C1436" s="8">
        <v>37273</v>
      </c>
      <c r="D1436" s="7" t="s">
        <v>25271</v>
      </c>
      <c r="E1436" s="7" t="s">
        <v>25270</v>
      </c>
      <c r="F1436" s="7" t="s">
        <v>25269</v>
      </c>
      <c r="G1436" s="6" t="s">
        <v>6528</v>
      </c>
    </row>
    <row r="1437" spans="1:7" hidden="1">
      <c r="A1437" s="5">
        <f t="shared" si="26"/>
        <v>1440</v>
      </c>
      <c r="B1437" s="4">
        <v>59457</v>
      </c>
      <c r="C1437" s="3">
        <v>37273</v>
      </c>
      <c r="D1437" s="2" t="s">
        <v>25268</v>
      </c>
      <c r="E1437" s="2" t="s">
        <v>25267</v>
      </c>
      <c r="F1437" s="2" t="s">
        <v>25266</v>
      </c>
      <c r="G1437" s="1" t="s">
        <v>6055</v>
      </c>
    </row>
    <row r="1438" spans="1:7" hidden="1">
      <c r="A1438" s="5">
        <f t="shared" si="26"/>
        <v>1441</v>
      </c>
      <c r="B1438" s="9">
        <v>59480</v>
      </c>
      <c r="C1438" s="8">
        <v>38504</v>
      </c>
      <c r="D1438" s="7" t="s">
        <v>25265</v>
      </c>
      <c r="E1438" s="7" t="s">
        <v>25264</v>
      </c>
      <c r="F1438" s="7" t="s">
        <v>25263</v>
      </c>
      <c r="G1438" s="6" t="s">
        <v>4166</v>
      </c>
    </row>
    <row r="1439" spans="1:7" hidden="1">
      <c r="A1439" s="5">
        <f t="shared" si="26"/>
        <v>1442</v>
      </c>
      <c r="B1439" s="4">
        <v>59496</v>
      </c>
      <c r="C1439" s="3">
        <v>38520</v>
      </c>
      <c r="D1439" s="2" t="s">
        <v>25262</v>
      </c>
      <c r="E1439" s="2" t="s">
        <v>25261</v>
      </c>
      <c r="F1439" s="2" t="s">
        <v>25260</v>
      </c>
      <c r="G1439" s="1" t="s">
        <v>3667</v>
      </c>
    </row>
    <row r="1440" spans="1:7" hidden="1">
      <c r="A1440" s="5">
        <f t="shared" si="26"/>
        <v>1443</v>
      </c>
      <c r="B1440" s="9">
        <v>59511</v>
      </c>
      <c r="C1440" s="8">
        <v>38504</v>
      </c>
      <c r="D1440" s="7" t="s">
        <v>25259</v>
      </c>
      <c r="E1440" s="7" t="s">
        <v>25258</v>
      </c>
      <c r="F1440" s="7" t="s">
        <v>25257</v>
      </c>
      <c r="G1440" s="6" t="s">
        <v>4093</v>
      </c>
    </row>
    <row r="1441" spans="1:7" hidden="1">
      <c r="A1441" s="5">
        <f t="shared" si="26"/>
        <v>1444</v>
      </c>
      <c r="B1441" s="4">
        <v>59521</v>
      </c>
      <c r="C1441" s="3">
        <v>38504</v>
      </c>
      <c r="D1441" s="2" t="s">
        <v>25256</v>
      </c>
      <c r="E1441" s="2" t="s">
        <v>25255</v>
      </c>
      <c r="F1441" s="2" t="s">
        <v>25254</v>
      </c>
      <c r="G1441" s="1" t="s">
        <v>4170</v>
      </c>
    </row>
    <row r="1442" spans="1:7" hidden="1">
      <c r="A1442" s="5">
        <f t="shared" si="26"/>
        <v>1445</v>
      </c>
      <c r="B1442" s="9">
        <v>59539</v>
      </c>
      <c r="C1442" s="8">
        <v>38420</v>
      </c>
      <c r="D1442" s="7" t="s">
        <v>25253</v>
      </c>
      <c r="E1442" s="7" t="s">
        <v>25252</v>
      </c>
      <c r="F1442" s="7" t="s">
        <v>25251</v>
      </c>
      <c r="G1442" s="6" t="s">
        <v>12020</v>
      </c>
    </row>
    <row r="1443" spans="1:7" hidden="1">
      <c r="A1443" s="5">
        <f>SUM(1445+1)</f>
        <v>1446</v>
      </c>
      <c r="B1443" s="4">
        <v>59561</v>
      </c>
      <c r="C1443" s="3">
        <v>38642</v>
      </c>
      <c r="D1443" s="2" t="s">
        <v>25250</v>
      </c>
      <c r="E1443" s="2" t="s">
        <v>25249</v>
      </c>
      <c r="F1443" s="2" t="s">
        <v>25248</v>
      </c>
      <c r="G1443" s="1" t="s">
        <v>3855</v>
      </c>
    </row>
    <row r="1444" spans="1:7" hidden="1">
      <c r="A1444" s="5">
        <f t="shared" si="26"/>
        <v>1447</v>
      </c>
      <c r="B1444" s="9">
        <v>59564</v>
      </c>
      <c r="C1444" s="8">
        <v>38618</v>
      </c>
      <c r="D1444" s="7" t="s">
        <v>25247</v>
      </c>
      <c r="E1444" s="7" t="s">
        <v>25246</v>
      </c>
      <c r="F1444" s="7" t="s">
        <v>25245</v>
      </c>
      <c r="G1444" s="6" t="s">
        <v>4147</v>
      </c>
    </row>
    <row r="1445" spans="1:7" hidden="1">
      <c r="A1445" s="5">
        <f t="shared" si="26"/>
        <v>1448</v>
      </c>
      <c r="B1445" s="4">
        <v>59569</v>
      </c>
      <c r="C1445" s="3">
        <v>38748</v>
      </c>
      <c r="D1445" s="2" t="s">
        <v>25244</v>
      </c>
      <c r="E1445" s="2" t="s">
        <v>25241</v>
      </c>
      <c r="F1445" s="2" t="s">
        <v>25243</v>
      </c>
      <c r="G1445" s="1" t="s">
        <v>8182</v>
      </c>
    </row>
    <row r="1446" spans="1:7" hidden="1">
      <c r="A1446" s="5">
        <f t="shared" si="26"/>
        <v>1449</v>
      </c>
      <c r="B1446" s="9">
        <v>59573</v>
      </c>
      <c r="C1446" s="8">
        <v>38748</v>
      </c>
      <c r="D1446" s="7" t="s">
        <v>25242</v>
      </c>
      <c r="E1446" s="7" t="s">
        <v>25241</v>
      </c>
      <c r="F1446" s="7" t="s">
        <v>25240</v>
      </c>
      <c r="G1446" s="6" t="s">
        <v>4999</v>
      </c>
    </row>
    <row r="1447" spans="1:7" hidden="1">
      <c r="A1447" s="5">
        <f t="shared" si="26"/>
        <v>1450</v>
      </c>
      <c r="B1447" s="4">
        <v>59579</v>
      </c>
      <c r="C1447" s="3">
        <v>39206</v>
      </c>
      <c r="D1447" s="2" t="s">
        <v>25239</v>
      </c>
      <c r="E1447" s="2" t="s">
        <v>25238</v>
      </c>
      <c r="F1447" s="2" t="s">
        <v>25237</v>
      </c>
      <c r="G1447" s="1" t="s">
        <v>3497</v>
      </c>
    </row>
    <row r="1448" spans="1:7" hidden="1">
      <c r="A1448" s="5">
        <f>SUM(1450+1)</f>
        <v>1451</v>
      </c>
      <c r="B1448" s="4">
        <v>59591</v>
      </c>
      <c r="C1448" s="3">
        <v>38754</v>
      </c>
      <c r="D1448" s="2" t="s">
        <v>25235</v>
      </c>
      <c r="E1448" s="2" t="s">
        <v>25234</v>
      </c>
      <c r="F1448" s="2" t="s">
        <v>25233</v>
      </c>
      <c r="G1448" s="1" t="s">
        <v>4111</v>
      </c>
    </row>
    <row r="1449" spans="1:7" hidden="1">
      <c r="A1449" s="5">
        <f>SUM(1451+1)</f>
        <v>1452</v>
      </c>
      <c r="B1449" s="4">
        <v>59597</v>
      </c>
      <c r="C1449" s="3">
        <v>36465</v>
      </c>
      <c r="D1449" s="2" t="s">
        <v>25232</v>
      </c>
      <c r="E1449" s="2" t="s">
        <v>25231</v>
      </c>
      <c r="F1449" s="2" t="s">
        <v>25230</v>
      </c>
      <c r="G1449" s="1" t="s">
        <v>25229</v>
      </c>
    </row>
    <row r="1450" spans="1:7" hidden="1">
      <c r="A1450" s="5">
        <f t="shared" si="26"/>
        <v>1453</v>
      </c>
      <c r="B1450" s="9">
        <v>59601</v>
      </c>
      <c r="C1450" s="8">
        <v>38446</v>
      </c>
      <c r="D1450" s="7" t="s">
        <v>25228</v>
      </c>
      <c r="E1450" s="7" t="s">
        <v>25227</v>
      </c>
      <c r="F1450" s="7" t="s">
        <v>25226</v>
      </c>
      <c r="G1450" s="6" t="s">
        <v>5738</v>
      </c>
    </row>
    <row r="1451" spans="1:7" hidden="1">
      <c r="A1451" s="5">
        <f t="shared" si="26"/>
        <v>1454</v>
      </c>
      <c r="B1451" s="4">
        <v>59609</v>
      </c>
      <c r="C1451" s="3">
        <v>37165</v>
      </c>
      <c r="D1451" s="2" t="s">
        <v>25225</v>
      </c>
      <c r="E1451" s="2" t="s">
        <v>25224</v>
      </c>
      <c r="F1451" s="2" t="s">
        <v>25223</v>
      </c>
      <c r="G1451" s="1" t="s">
        <v>6597</v>
      </c>
    </row>
    <row r="1452" spans="1:7" hidden="1">
      <c r="A1452" s="5">
        <f t="shared" si="26"/>
        <v>1455</v>
      </c>
      <c r="B1452" s="9">
        <v>59614</v>
      </c>
      <c r="C1452" s="8">
        <v>37762</v>
      </c>
      <c r="D1452" s="7" t="s">
        <v>25222</v>
      </c>
      <c r="E1452" s="7" t="s">
        <v>25221</v>
      </c>
      <c r="F1452" s="7" t="s">
        <v>25220</v>
      </c>
      <c r="G1452" s="6" t="s">
        <v>6608</v>
      </c>
    </row>
    <row r="1453" spans="1:7" hidden="1">
      <c r="A1453" s="5">
        <f t="shared" si="26"/>
        <v>1456</v>
      </c>
      <c r="B1453" s="4">
        <v>59620</v>
      </c>
      <c r="C1453" s="3">
        <v>38023</v>
      </c>
      <c r="D1453" s="2" t="s">
        <v>25219</v>
      </c>
      <c r="E1453" s="2" t="s">
        <v>25218</v>
      </c>
      <c r="F1453" s="2" t="s">
        <v>25217</v>
      </c>
      <c r="G1453" s="1" t="s">
        <v>6109</v>
      </c>
    </row>
    <row r="1454" spans="1:7" hidden="1">
      <c r="A1454" s="5">
        <f t="shared" ref="A1454:A1514" si="27">SUM(A1453+1)</f>
        <v>1457</v>
      </c>
      <c r="B1454" s="9">
        <v>59626</v>
      </c>
      <c r="C1454" s="8">
        <v>37694</v>
      </c>
      <c r="D1454" s="7" t="s">
        <v>25216</v>
      </c>
      <c r="E1454" s="7" t="s">
        <v>25215</v>
      </c>
      <c r="F1454" s="7" t="s">
        <v>25214</v>
      </c>
      <c r="G1454" s="6" t="s">
        <v>6392</v>
      </c>
    </row>
    <row r="1455" spans="1:7" hidden="1">
      <c r="A1455" s="5">
        <f t="shared" si="27"/>
        <v>1458</v>
      </c>
      <c r="B1455" s="4">
        <v>59630</v>
      </c>
      <c r="C1455" s="3">
        <v>37707</v>
      </c>
      <c r="D1455" s="2" t="s">
        <v>25213</v>
      </c>
      <c r="E1455" s="2" t="s">
        <v>25212</v>
      </c>
      <c r="F1455" s="2" t="s">
        <v>25211</v>
      </c>
      <c r="G1455" s="1" t="s">
        <v>8601</v>
      </c>
    </row>
    <row r="1456" spans="1:7" hidden="1">
      <c r="A1456" s="5">
        <f t="shared" si="27"/>
        <v>1459</v>
      </c>
      <c r="B1456" s="9">
        <v>59638</v>
      </c>
      <c r="C1456" s="8">
        <v>37762</v>
      </c>
      <c r="D1456" s="7" t="s">
        <v>25210</v>
      </c>
      <c r="E1456" s="7" t="s">
        <v>25209</v>
      </c>
      <c r="F1456" s="7" t="s">
        <v>25208</v>
      </c>
      <c r="G1456" s="6" t="s">
        <v>8608</v>
      </c>
    </row>
    <row r="1457" spans="1:7" hidden="1">
      <c r="A1457" s="5">
        <f t="shared" si="27"/>
        <v>1460</v>
      </c>
      <c r="B1457" s="4">
        <v>59645</v>
      </c>
      <c r="C1457" s="3">
        <v>38316</v>
      </c>
      <c r="D1457" s="2" t="s">
        <v>25207</v>
      </c>
      <c r="E1457" s="2" t="s">
        <v>25206</v>
      </c>
      <c r="F1457" s="2" t="s">
        <v>24853</v>
      </c>
      <c r="G1457" s="1" t="s">
        <v>6677</v>
      </c>
    </row>
    <row r="1458" spans="1:7" hidden="1">
      <c r="A1458" s="5">
        <f t="shared" si="27"/>
        <v>1461</v>
      </c>
      <c r="B1458" s="9">
        <v>59649</v>
      </c>
      <c r="C1458" s="8">
        <v>38700</v>
      </c>
      <c r="D1458" s="7" t="s">
        <v>25205</v>
      </c>
      <c r="E1458" s="7" t="s">
        <v>25199</v>
      </c>
      <c r="F1458" s="7" t="s">
        <v>25204</v>
      </c>
      <c r="G1458" s="6"/>
    </row>
    <row r="1459" spans="1:7" hidden="1">
      <c r="A1459" s="5">
        <f t="shared" si="27"/>
        <v>1462</v>
      </c>
      <c r="B1459" s="4">
        <v>59657</v>
      </c>
      <c r="C1459" s="3">
        <v>38316</v>
      </c>
      <c r="D1459" s="2" t="s">
        <v>25203</v>
      </c>
      <c r="E1459" s="2" t="s">
        <v>25202</v>
      </c>
      <c r="F1459" s="2" t="s">
        <v>25201</v>
      </c>
      <c r="G1459" s="1" t="s">
        <v>6601</v>
      </c>
    </row>
    <row r="1460" spans="1:7" hidden="1">
      <c r="A1460" s="5">
        <f t="shared" si="27"/>
        <v>1463</v>
      </c>
      <c r="B1460" s="9">
        <v>59658</v>
      </c>
      <c r="C1460" s="8">
        <v>38700</v>
      </c>
      <c r="D1460" s="7" t="s">
        <v>25200</v>
      </c>
      <c r="E1460" s="7" t="s">
        <v>25199</v>
      </c>
      <c r="F1460" s="7" t="s">
        <v>25198</v>
      </c>
      <c r="G1460" s="6"/>
    </row>
    <row r="1461" spans="1:7" hidden="1">
      <c r="A1461" s="5">
        <f t="shared" si="27"/>
        <v>1464</v>
      </c>
      <c r="B1461" s="4">
        <v>59671</v>
      </c>
      <c r="C1461" s="3">
        <v>37272</v>
      </c>
      <c r="D1461" s="2" t="s">
        <v>25197</v>
      </c>
      <c r="E1461" s="2" t="s">
        <v>25196</v>
      </c>
      <c r="F1461" s="2" t="s">
        <v>25195</v>
      </c>
      <c r="G1461" s="1" t="s">
        <v>6798</v>
      </c>
    </row>
    <row r="1462" spans="1:7" hidden="1">
      <c r="A1462" s="5">
        <f t="shared" si="27"/>
        <v>1465</v>
      </c>
      <c r="B1462" s="9">
        <v>59690</v>
      </c>
      <c r="C1462" s="8">
        <v>37272</v>
      </c>
      <c r="D1462" s="7" t="s">
        <v>25194</v>
      </c>
      <c r="E1462" s="7" t="s">
        <v>25193</v>
      </c>
      <c r="F1462" s="7" t="s">
        <v>25192</v>
      </c>
      <c r="G1462" s="6" t="s">
        <v>6476</v>
      </c>
    </row>
    <row r="1463" spans="1:7" hidden="1">
      <c r="A1463" s="5">
        <f t="shared" si="27"/>
        <v>1466</v>
      </c>
      <c r="B1463" s="4">
        <v>59772</v>
      </c>
      <c r="C1463" s="3">
        <v>37266</v>
      </c>
      <c r="D1463" s="2" t="s">
        <v>25191</v>
      </c>
      <c r="E1463" s="2" t="s">
        <v>25190</v>
      </c>
      <c r="F1463" s="2" t="s">
        <v>25189</v>
      </c>
      <c r="G1463" s="1" t="s">
        <v>6101</v>
      </c>
    </row>
    <row r="1464" spans="1:7" hidden="1">
      <c r="A1464" s="5">
        <f t="shared" si="27"/>
        <v>1467</v>
      </c>
      <c r="B1464" s="9">
        <v>59773</v>
      </c>
      <c r="C1464" s="8">
        <v>38700</v>
      </c>
      <c r="D1464" s="7" t="s">
        <v>25188</v>
      </c>
      <c r="E1464" s="7" t="s">
        <v>25187</v>
      </c>
      <c r="F1464" s="7" t="s">
        <v>25186</v>
      </c>
      <c r="G1464" s="6"/>
    </row>
    <row r="1465" spans="1:7" hidden="1">
      <c r="A1465" s="5">
        <f t="shared" si="27"/>
        <v>1468</v>
      </c>
      <c r="B1465" s="4">
        <v>59836</v>
      </c>
      <c r="C1465" s="3">
        <v>37266</v>
      </c>
      <c r="D1465" s="2" t="s">
        <v>25185</v>
      </c>
      <c r="E1465" s="2" t="s">
        <v>25184</v>
      </c>
      <c r="F1465" s="2" t="s">
        <v>25183</v>
      </c>
      <c r="G1465" s="1" t="s">
        <v>6085</v>
      </c>
    </row>
    <row r="1466" spans="1:7" hidden="1">
      <c r="A1466" s="5">
        <f t="shared" si="27"/>
        <v>1469</v>
      </c>
      <c r="B1466" s="9">
        <v>59870</v>
      </c>
      <c r="C1466" s="8">
        <v>37258</v>
      </c>
      <c r="D1466" s="7" t="s">
        <v>25182</v>
      </c>
      <c r="E1466" s="7" t="s">
        <v>25181</v>
      </c>
      <c r="F1466" s="7" t="s">
        <v>25180</v>
      </c>
      <c r="G1466" s="6" t="s">
        <v>6790</v>
      </c>
    </row>
    <row r="1467" spans="1:7" hidden="1">
      <c r="A1467" s="5">
        <f t="shared" si="27"/>
        <v>1470</v>
      </c>
      <c r="B1467" s="4">
        <v>59999</v>
      </c>
      <c r="C1467" s="3">
        <v>38701</v>
      </c>
      <c r="D1467" s="2" t="s">
        <v>25179</v>
      </c>
      <c r="E1467" s="2" t="s">
        <v>23794</v>
      </c>
      <c r="F1467" s="2" t="s">
        <v>25178</v>
      </c>
      <c r="G1467" s="1"/>
    </row>
    <row r="1468" spans="1:7" hidden="1">
      <c r="A1468" s="5">
        <f t="shared" si="27"/>
        <v>1471</v>
      </c>
      <c r="B1468" s="4">
        <v>60149</v>
      </c>
      <c r="C1468" s="3">
        <v>36979</v>
      </c>
      <c r="D1468" s="2" t="s">
        <v>25177</v>
      </c>
      <c r="E1468" s="2" t="s">
        <v>25176</v>
      </c>
      <c r="F1468" s="2" t="s">
        <v>25175</v>
      </c>
      <c r="G1468" s="1" t="s">
        <v>7720</v>
      </c>
    </row>
    <row r="1469" spans="1:7" hidden="1">
      <c r="A1469" s="5">
        <f t="shared" si="27"/>
        <v>1472</v>
      </c>
      <c r="B1469" s="9">
        <v>60449</v>
      </c>
      <c r="C1469" s="8">
        <v>37236</v>
      </c>
      <c r="D1469" s="7" t="s">
        <v>25174</v>
      </c>
      <c r="E1469" s="7" t="s">
        <v>25173</v>
      </c>
      <c r="F1469" s="7" t="s">
        <v>25172</v>
      </c>
      <c r="G1469" s="6" t="s">
        <v>7720</v>
      </c>
    </row>
    <row r="1470" spans="1:7" hidden="1">
      <c r="A1470" s="5">
        <f t="shared" si="27"/>
        <v>1473</v>
      </c>
      <c r="B1470" s="4">
        <v>60510</v>
      </c>
      <c r="C1470" s="3">
        <v>37237</v>
      </c>
      <c r="D1470" s="2" t="s">
        <v>25171</v>
      </c>
      <c r="E1470" s="2" t="s">
        <v>25170</v>
      </c>
      <c r="F1470" s="2" t="s">
        <v>25169</v>
      </c>
      <c r="G1470" s="1" t="s">
        <v>7716</v>
      </c>
    </row>
    <row r="1471" spans="1:7" hidden="1">
      <c r="A1471" s="5">
        <f t="shared" si="27"/>
        <v>1474</v>
      </c>
      <c r="B1471" s="9">
        <v>60610</v>
      </c>
      <c r="C1471" s="8">
        <v>37236</v>
      </c>
      <c r="D1471" s="7" t="s">
        <v>25168</v>
      </c>
      <c r="E1471" s="7" t="s">
        <v>25167</v>
      </c>
      <c r="F1471" s="7" t="s">
        <v>25166</v>
      </c>
      <c r="G1471" s="6" t="s">
        <v>5913</v>
      </c>
    </row>
    <row r="1472" spans="1:7" hidden="1">
      <c r="A1472" s="5">
        <f t="shared" si="27"/>
        <v>1475</v>
      </c>
      <c r="B1472" s="4">
        <v>60712</v>
      </c>
      <c r="C1472" s="3">
        <v>37602</v>
      </c>
      <c r="D1472" s="2" t="s">
        <v>25165</v>
      </c>
      <c r="E1472" s="2" t="s">
        <v>25164</v>
      </c>
      <c r="F1472" s="2" t="s">
        <v>25163</v>
      </c>
      <c r="G1472" s="1" t="s">
        <v>6055</v>
      </c>
    </row>
    <row r="1473" spans="1:7" hidden="1">
      <c r="A1473" s="5">
        <f t="shared" si="27"/>
        <v>1476</v>
      </c>
      <c r="B1473" s="9">
        <v>60809</v>
      </c>
      <c r="C1473" s="8">
        <v>37252</v>
      </c>
      <c r="D1473" s="7" t="s">
        <v>25162</v>
      </c>
      <c r="E1473" s="7" t="s">
        <v>25161</v>
      </c>
      <c r="F1473" s="7" t="s">
        <v>25160</v>
      </c>
      <c r="G1473" s="6" t="s">
        <v>7845</v>
      </c>
    </row>
    <row r="1474" spans="1:7" hidden="1">
      <c r="A1474" s="5">
        <f t="shared" si="27"/>
        <v>1477</v>
      </c>
      <c r="B1474" s="4">
        <v>60852</v>
      </c>
      <c r="C1474" s="3">
        <v>37043</v>
      </c>
      <c r="D1474" s="2" t="s">
        <v>25159</v>
      </c>
      <c r="E1474" s="2" t="s">
        <v>25061</v>
      </c>
      <c r="F1474" s="2" t="s">
        <v>25158</v>
      </c>
      <c r="G1474" s="1" t="s">
        <v>25157</v>
      </c>
    </row>
    <row r="1475" spans="1:7" hidden="1">
      <c r="A1475" s="5">
        <f t="shared" si="27"/>
        <v>1478</v>
      </c>
      <c r="B1475" s="9">
        <v>60871</v>
      </c>
      <c r="C1475" s="8">
        <v>37595</v>
      </c>
      <c r="D1475" s="7" t="s">
        <v>25156</v>
      </c>
      <c r="E1475" s="7" t="s">
        <v>25155</v>
      </c>
      <c r="F1475" s="7" t="s">
        <v>6828</v>
      </c>
      <c r="G1475" s="6" t="s">
        <v>6528</v>
      </c>
    </row>
    <row r="1476" spans="1:7" hidden="1">
      <c r="A1476" s="5">
        <f t="shared" si="27"/>
        <v>1479</v>
      </c>
      <c r="B1476" s="9">
        <v>60909</v>
      </c>
      <c r="C1476" s="8">
        <v>37252</v>
      </c>
      <c r="D1476" s="7" t="s">
        <v>25154</v>
      </c>
      <c r="E1476" s="7" t="s">
        <v>25153</v>
      </c>
      <c r="F1476" s="7" t="s">
        <v>25152</v>
      </c>
      <c r="G1476" s="6" t="s">
        <v>8877</v>
      </c>
    </row>
    <row r="1477" spans="1:7" hidden="1">
      <c r="A1477" s="5">
        <f t="shared" si="27"/>
        <v>1480</v>
      </c>
      <c r="B1477" s="4">
        <v>60992</v>
      </c>
      <c r="C1477" s="3">
        <v>38177</v>
      </c>
      <c r="D1477" s="2" t="s">
        <v>25151</v>
      </c>
      <c r="E1477" s="2" t="s">
        <v>25150</v>
      </c>
      <c r="F1477" s="2" t="s">
        <v>25149</v>
      </c>
      <c r="G1477" s="1" t="s">
        <v>8811</v>
      </c>
    </row>
    <row r="1478" spans="1:7" hidden="1">
      <c r="A1478" s="5">
        <f t="shared" si="27"/>
        <v>1481</v>
      </c>
      <c r="B1478" s="9">
        <v>60993</v>
      </c>
      <c r="C1478" s="8">
        <v>37727</v>
      </c>
      <c r="D1478" s="7" t="s">
        <v>25148</v>
      </c>
      <c r="E1478" s="7" t="s">
        <v>25147</v>
      </c>
      <c r="F1478" s="7" t="s">
        <v>25146</v>
      </c>
      <c r="G1478" s="6" t="s">
        <v>6786</v>
      </c>
    </row>
    <row r="1479" spans="1:7" hidden="1">
      <c r="A1479" s="5">
        <f t="shared" si="27"/>
        <v>1482</v>
      </c>
      <c r="B1479" s="4">
        <v>61209</v>
      </c>
      <c r="C1479" s="3">
        <v>37292</v>
      </c>
      <c r="D1479" s="2" t="s">
        <v>25145</v>
      </c>
      <c r="E1479" s="2" t="s">
        <v>25144</v>
      </c>
      <c r="F1479" s="2" t="s">
        <v>25143</v>
      </c>
      <c r="G1479" s="1" t="s">
        <v>7300</v>
      </c>
    </row>
    <row r="1480" spans="1:7" hidden="1">
      <c r="A1480" s="5">
        <f t="shared" si="27"/>
        <v>1483</v>
      </c>
      <c r="B1480" s="9">
        <v>61249</v>
      </c>
      <c r="C1480" s="8">
        <v>37727</v>
      </c>
      <c r="D1480" s="7" t="s">
        <v>25142</v>
      </c>
      <c r="E1480" s="7" t="s">
        <v>25141</v>
      </c>
      <c r="F1480" s="7" t="s">
        <v>25140</v>
      </c>
      <c r="G1480" s="6" t="s">
        <v>6608</v>
      </c>
    </row>
    <row r="1481" spans="1:7" hidden="1">
      <c r="A1481" s="5">
        <f t="shared" si="27"/>
        <v>1484</v>
      </c>
      <c r="B1481" s="4">
        <v>61429</v>
      </c>
      <c r="C1481" s="3">
        <v>38100</v>
      </c>
      <c r="D1481" s="2" t="s">
        <v>25139</v>
      </c>
      <c r="E1481" s="2" t="s">
        <v>25138</v>
      </c>
      <c r="F1481" s="2" t="s">
        <v>25137</v>
      </c>
      <c r="G1481" s="1" t="s">
        <v>6652</v>
      </c>
    </row>
    <row r="1482" spans="1:7" hidden="1">
      <c r="A1482" s="5">
        <f t="shared" si="27"/>
        <v>1485</v>
      </c>
      <c r="B1482" s="9">
        <v>61629</v>
      </c>
      <c r="C1482" s="8">
        <v>37250</v>
      </c>
      <c r="D1482" s="7" t="s">
        <v>25136</v>
      </c>
      <c r="E1482" s="7" t="s">
        <v>25135</v>
      </c>
      <c r="F1482" s="7" t="s">
        <v>25134</v>
      </c>
      <c r="G1482" s="6" t="s">
        <v>6567</v>
      </c>
    </row>
    <row r="1483" spans="1:7" hidden="1">
      <c r="A1483" s="5">
        <f>SUM(1485+1)</f>
        <v>1486</v>
      </c>
      <c r="B1483" s="4">
        <v>61789</v>
      </c>
      <c r="C1483" s="3">
        <v>38194</v>
      </c>
      <c r="D1483" s="2" t="s">
        <v>25133</v>
      </c>
      <c r="E1483" s="2" t="s">
        <v>25132</v>
      </c>
      <c r="F1483" s="2" t="s">
        <v>25131</v>
      </c>
      <c r="G1483" s="1" t="s">
        <v>6782</v>
      </c>
    </row>
    <row r="1484" spans="1:7" hidden="1">
      <c r="A1484" s="5">
        <f t="shared" si="27"/>
        <v>1487</v>
      </c>
      <c r="B1484" s="9">
        <v>61871</v>
      </c>
      <c r="C1484" s="8">
        <v>39918</v>
      </c>
      <c r="D1484" s="7" t="s">
        <v>25130</v>
      </c>
      <c r="E1484" s="7" t="s">
        <v>25066</v>
      </c>
      <c r="F1484" s="7" t="s">
        <v>25129</v>
      </c>
      <c r="G1484" s="6" t="s">
        <v>8863</v>
      </c>
    </row>
    <row r="1485" spans="1:7" hidden="1">
      <c r="A1485" s="5">
        <f t="shared" si="27"/>
        <v>1488</v>
      </c>
      <c r="B1485" s="4">
        <v>61925</v>
      </c>
      <c r="C1485" s="3">
        <v>36418</v>
      </c>
      <c r="D1485" s="2" t="s">
        <v>25128</v>
      </c>
      <c r="E1485" s="2" t="s">
        <v>25127</v>
      </c>
      <c r="F1485" s="2" t="s">
        <v>25126</v>
      </c>
      <c r="G1485" s="1" t="s">
        <v>25125</v>
      </c>
    </row>
    <row r="1486" spans="1:7" hidden="1">
      <c r="A1486" s="5">
        <f t="shared" si="27"/>
        <v>1489</v>
      </c>
      <c r="B1486" s="9">
        <v>61928</v>
      </c>
      <c r="C1486" s="8">
        <v>38568</v>
      </c>
      <c r="D1486" s="7" t="s">
        <v>25124</v>
      </c>
      <c r="E1486" s="7" t="s">
        <v>25123</v>
      </c>
      <c r="F1486" s="7" t="s">
        <v>25122</v>
      </c>
      <c r="G1486" s="6" t="s">
        <v>2945</v>
      </c>
    </row>
    <row r="1487" spans="1:7" hidden="1">
      <c r="A1487" s="5">
        <f t="shared" si="27"/>
        <v>1490</v>
      </c>
      <c r="B1487" s="4">
        <v>61940</v>
      </c>
      <c r="C1487" s="3">
        <v>37221</v>
      </c>
      <c r="D1487" s="2" t="s">
        <v>25121</v>
      </c>
      <c r="E1487" s="2" t="s">
        <v>25120</v>
      </c>
      <c r="F1487" s="2" t="s">
        <v>25119</v>
      </c>
      <c r="G1487" s="1" t="s">
        <v>9071</v>
      </c>
    </row>
    <row r="1488" spans="1:7" hidden="1">
      <c r="A1488" s="5">
        <f>SUM(1490+1)</f>
        <v>1491</v>
      </c>
      <c r="B1488" s="4">
        <v>61972</v>
      </c>
      <c r="C1488" s="3">
        <v>37215</v>
      </c>
      <c r="D1488" s="2" t="s">
        <v>25118</v>
      </c>
      <c r="E1488" s="2" t="s">
        <v>25117</v>
      </c>
      <c r="F1488" s="2" t="s">
        <v>7678</v>
      </c>
      <c r="G1488" s="1" t="s">
        <v>5988</v>
      </c>
    </row>
    <row r="1489" spans="1:7" hidden="1">
      <c r="A1489" s="5">
        <f t="shared" si="27"/>
        <v>1492</v>
      </c>
      <c r="B1489" s="9">
        <v>61984</v>
      </c>
      <c r="C1489" s="8">
        <v>37236</v>
      </c>
      <c r="D1489" s="7" t="s">
        <v>25116</v>
      </c>
      <c r="E1489" s="7" t="s">
        <v>25115</v>
      </c>
      <c r="F1489" s="7" t="s">
        <v>25114</v>
      </c>
      <c r="G1489" s="6" t="s">
        <v>6669</v>
      </c>
    </row>
    <row r="1490" spans="1:7" hidden="1">
      <c r="A1490" s="5">
        <f t="shared" si="27"/>
        <v>1493</v>
      </c>
      <c r="B1490" s="4">
        <v>61990</v>
      </c>
      <c r="C1490" s="3">
        <v>38433</v>
      </c>
      <c r="D1490" s="2" t="s">
        <v>25113</v>
      </c>
      <c r="E1490" s="2" t="s">
        <v>25112</v>
      </c>
      <c r="F1490" s="2" t="s">
        <v>25111</v>
      </c>
      <c r="G1490" s="1" t="s">
        <v>5932</v>
      </c>
    </row>
    <row r="1491" spans="1:7" hidden="1">
      <c r="A1491" s="5">
        <f t="shared" si="27"/>
        <v>1494</v>
      </c>
      <c r="B1491" s="9">
        <v>62002</v>
      </c>
      <c r="C1491" s="8">
        <v>37221</v>
      </c>
      <c r="D1491" s="7" t="s">
        <v>25110</v>
      </c>
      <c r="E1491" s="7" t="s">
        <v>25109</v>
      </c>
      <c r="F1491" s="7" t="s">
        <v>25108</v>
      </c>
      <c r="G1491" s="6" t="s">
        <v>8182</v>
      </c>
    </row>
    <row r="1492" spans="1:7" hidden="1">
      <c r="A1492" s="5">
        <f t="shared" si="27"/>
        <v>1495</v>
      </c>
      <c r="B1492" s="4">
        <v>62023</v>
      </c>
      <c r="C1492" s="3">
        <v>38425</v>
      </c>
      <c r="D1492" s="2" t="s">
        <v>25107</v>
      </c>
      <c r="E1492" s="2" t="s">
        <v>25106</v>
      </c>
      <c r="F1492" s="2" t="s">
        <v>25105</v>
      </c>
      <c r="G1492" s="1" t="s">
        <v>6465</v>
      </c>
    </row>
    <row r="1493" spans="1:7" hidden="1">
      <c r="A1493" s="5">
        <f t="shared" si="27"/>
        <v>1496</v>
      </c>
      <c r="B1493" s="9">
        <v>62029</v>
      </c>
      <c r="C1493" s="8">
        <v>36685</v>
      </c>
      <c r="D1493" s="7" t="s">
        <v>25104</v>
      </c>
      <c r="E1493" s="7" t="s">
        <v>25103</v>
      </c>
      <c r="F1493" s="7" t="s">
        <v>25102</v>
      </c>
      <c r="G1493" s="6" t="s">
        <v>25101</v>
      </c>
    </row>
    <row r="1494" spans="1:7" hidden="1">
      <c r="A1494" s="5">
        <f t="shared" si="27"/>
        <v>1497</v>
      </c>
      <c r="B1494" s="4">
        <v>62053</v>
      </c>
      <c r="C1494" s="3">
        <v>38737</v>
      </c>
      <c r="D1494" s="2" t="s">
        <v>25100</v>
      </c>
      <c r="E1494" s="2" t="s">
        <v>25099</v>
      </c>
      <c r="F1494" s="2" t="s">
        <v>25098</v>
      </c>
      <c r="G1494" s="1" t="s">
        <v>5658</v>
      </c>
    </row>
    <row r="1495" spans="1:7" hidden="1">
      <c r="A1495" s="5">
        <f>SUM(1497+1)</f>
        <v>1498</v>
      </c>
      <c r="B1495" s="9">
        <v>62076</v>
      </c>
      <c r="C1495" s="8">
        <v>38742</v>
      </c>
      <c r="D1495" s="7" t="s">
        <v>25097</v>
      </c>
      <c r="E1495" s="7" t="s">
        <v>25096</v>
      </c>
      <c r="F1495" s="7" t="s">
        <v>25095</v>
      </c>
      <c r="G1495" s="6" t="s">
        <v>5095</v>
      </c>
    </row>
    <row r="1496" spans="1:7" hidden="1">
      <c r="A1496" s="5">
        <f t="shared" si="27"/>
        <v>1499</v>
      </c>
      <c r="B1496" s="4">
        <v>62078</v>
      </c>
      <c r="C1496" s="3">
        <v>37232</v>
      </c>
      <c r="D1496" s="2" t="s">
        <v>25094</v>
      </c>
      <c r="E1496" s="2" t="s">
        <v>25093</v>
      </c>
      <c r="F1496" s="2" t="s">
        <v>25092</v>
      </c>
      <c r="G1496" s="1" t="s">
        <v>6722</v>
      </c>
    </row>
    <row r="1497" spans="1:7" hidden="1">
      <c r="A1497" s="5">
        <f t="shared" si="27"/>
        <v>1500</v>
      </c>
      <c r="B1497" s="9">
        <v>62089</v>
      </c>
      <c r="C1497" s="8">
        <v>36350</v>
      </c>
      <c r="D1497" s="7" t="s">
        <v>25091</v>
      </c>
      <c r="E1497" s="7" t="s">
        <v>25090</v>
      </c>
      <c r="F1497" s="7" t="s">
        <v>25089</v>
      </c>
      <c r="G1497" s="6" t="s">
        <v>25088</v>
      </c>
    </row>
    <row r="1498" spans="1:7" hidden="1">
      <c r="A1498" s="5">
        <f t="shared" si="27"/>
        <v>1501</v>
      </c>
      <c r="B1498" s="4">
        <v>62099</v>
      </c>
      <c r="C1498" s="3">
        <v>38545</v>
      </c>
      <c r="D1498" s="2" t="s">
        <v>25087</v>
      </c>
      <c r="E1498" s="2" t="s">
        <v>25086</v>
      </c>
      <c r="F1498" s="2" t="s">
        <v>25085</v>
      </c>
      <c r="G1498" s="1" t="s">
        <v>2957</v>
      </c>
    </row>
    <row r="1499" spans="1:7" hidden="1">
      <c r="A1499" s="5">
        <f t="shared" si="27"/>
        <v>1502</v>
      </c>
      <c r="B1499" s="9">
        <v>62117</v>
      </c>
      <c r="C1499" s="8">
        <v>37228</v>
      </c>
      <c r="D1499" s="7" t="s">
        <v>25084</v>
      </c>
      <c r="E1499" s="7" t="s">
        <v>25083</v>
      </c>
      <c r="F1499" s="7" t="s">
        <v>25082</v>
      </c>
      <c r="G1499" s="6" t="s">
        <v>6590</v>
      </c>
    </row>
    <row r="1500" spans="1:7" hidden="1">
      <c r="A1500" s="5">
        <f t="shared" si="27"/>
        <v>1503</v>
      </c>
      <c r="B1500" s="4">
        <v>62119</v>
      </c>
      <c r="C1500" s="3">
        <v>36383</v>
      </c>
      <c r="D1500" s="2" t="s">
        <v>25081</v>
      </c>
      <c r="E1500" s="2" t="s">
        <v>25080</v>
      </c>
      <c r="F1500" s="2" t="s">
        <v>25079</v>
      </c>
      <c r="G1500" s="1" t="s">
        <v>25078</v>
      </c>
    </row>
    <row r="1501" spans="1:7" hidden="1">
      <c r="A1501" s="5">
        <f t="shared" si="27"/>
        <v>1504</v>
      </c>
      <c r="B1501" s="9">
        <v>62138</v>
      </c>
      <c r="C1501" s="8">
        <v>37232</v>
      </c>
      <c r="D1501" s="7" t="s">
        <v>25077</v>
      </c>
      <c r="E1501" s="7" t="s">
        <v>25076</v>
      </c>
      <c r="F1501" s="7" t="s">
        <v>25075</v>
      </c>
      <c r="G1501" s="6" t="s">
        <v>7352</v>
      </c>
    </row>
    <row r="1502" spans="1:7" hidden="1">
      <c r="A1502" s="5">
        <f t="shared" si="27"/>
        <v>1505</v>
      </c>
      <c r="B1502" s="4">
        <v>62148</v>
      </c>
      <c r="C1502" s="3">
        <v>38644</v>
      </c>
      <c r="D1502" s="2" t="s">
        <v>25074</v>
      </c>
      <c r="E1502" s="2" t="s">
        <v>25073</v>
      </c>
      <c r="F1502" s="2" t="s">
        <v>25072</v>
      </c>
      <c r="G1502" s="1" t="s">
        <v>3854</v>
      </c>
    </row>
    <row r="1503" spans="1:7" hidden="1">
      <c r="A1503" s="5">
        <f t="shared" si="27"/>
        <v>1506</v>
      </c>
      <c r="B1503" s="9">
        <v>62153</v>
      </c>
      <c r="C1503" s="8">
        <v>36595</v>
      </c>
      <c r="D1503" s="7" t="s">
        <v>25071</v>
      </c>
      <c r="E1503" s="7" t="s">
        <v>25070</v>
      </c>
      <c r="F1503" s="7" t="s">
        <v>25069</v>
      </c>
      <c r="G1503" s="6" t="s">
        <v>25068</v>
      </c>
    </row>
    <row r="1504" spans="1:7" hidden="1">
      <c r="A1504" s="5">
        <f t="shared" si="27"/>
        <v>1507</v>
      </c>
      <c r="B1504" s="9">
        <v>62157</v>
      </c>
      <c r="C1504" s="8">
        <v>39918</v>
      </c>
      <c r="D1504" s="7" t="s">
        <v>25067</v>
      </c>
      <c r="E1504" s="7" t="s">
        <v>25066</v>
      </c>
      <c r="F1504" s="7" t="s">
        <v>25065</v>
      </c>
      <c r="G1504" s="6" t="s">
        <v>8867</v>
      </c>
    </row>
    <row r="1505" spans="1:7" hidden="1">
      <c r="A1505" s="5">
        <f t="shared" si="27"/>
        <v>1508</v>
      </c>
      <c r="B1505" s="4">
        <v>62177</v>
      </c>
      <c r="C1505" s="3">
        <v>37221</v>
      </c>
      <c r="D1505" s="2" t="s">
        <v>25064</v>
      </c>
      <c r="E1505" s="2" t="s">
        <v>25063</v>
      </c>
      <c r="F1505" s="2" t="s">
        <v>25062</v>
      </c>
      <c r="G1505" s="1" t="s">
        <v>7727</v>
      </c>
    </row>
    <row r="1506" spans="1:7" hidden="1">
      <c r="A1506" s="12">
        <f t="shared" si="27"/>
        <v>1509</v>
      </c>
      <c r="B1506" s="13">
        <v>62186</v>
      </c>
      <c r="C1506" s="14">
        <v>36362</v>
      </c>
      <c r="D1506" s="15" t="s">
        <v>25060</v>
      </c>
      <c r="E1506" s="15" t="s">
        <v>25061</v>
      </c>
      <c r="F1506" s="15" t="s">
        <v>25058</v>
      </c>
      <c r="G1506" s="16" t="s">
        <v>6597</v>
      </c>
    </row>
    <row r="1507" spans="1:7" hidden="1">
      <c r="A1507" s="12">
        <f t="shared" si="27"/>
        <v>1510</v>
      </c>
      <c r="B1507" s="17">
        <v>62211</v>
      </c>
      <c r="C1507" s="18">
        <v>36362</v>
      </c>
      <c r="D1507" s="19" t="s">
        <v>25060</v>
      </c>
      <c r="E1507" s="19" t="s">
        <v>25059</v>
      </c>
      <c r="F1507" s="19" t="s">
        <v>25058</v>
      </c>
      <c r="G1507" s="20" t="s">
        <v>6597</v>
      </c>
    </row>
    <row r="1508" spans="1:7" hidden="1">
      <c r="A1508" s="5">
        <f t="shared" si="27"/>
        <v>1511</v>
      </c>
      <c r="B1508" s="9">
        <v>62225</v>
      </c>
      <c r="C1508" s="8">
        <v>36468</v>
      </c>
      <c r="D1508" s="7" t="s">
        <v>25057</v>
      </c>
      <c r="E1508" s="7" t="s">
        <v>25056</v>
      </c>
      <c r="F1508" s="7" t="s">
        <v>25055</v>
      </c>
      <c r="G1508" s="6" t="s">
        <v>25054</v>
      </c>
    </row>
    <row r="1509" spans="1:7" hidden="1">
      <c r="A1509" s="5">
        <f t="shared" si="27"/>
        <v>1512</v>
      </c>
      <c r="B1509" s="4">
        <v>62231</v>
      </c>
      <c r="C1509" s="3">
        <v>37232</v>
      </c>
      <c r="D1509" s="2" t="s">
        <v>25053</v>
      </c>
      <c r="E1509" s="2" t="s">
        <v>25052</v>
      </c>
      <c r="F1509" s="2" t="s">
        <v>25051</v>
      </c>
      <c r="G1509" s="1" t="s">
        <v>6075</v>
      </c>
    </row>
    <row r="1510" spans="1:7" hidden="1">
      <c r="A1510" s="5">
        <f t="shared" si="27"/>
        <v>1513</v>
      </c>
      <c r="B1510" s="9">
        <v>62233</v>
      </c>
      <c r="C1510" s="8">
        <v>38714</v>
      </c>
      <c r="D1510" s="7" t="s">
        <v>25050</v>
      </c>
      <c r="E1510" s="7" t="s">
        <v>25049</v>
      </c>
      <c r="F1510" s="7" t="s">
        <v>25048</v>
      </c>
      <c r="G1510" s="6" t="s">
        <v>2722</v>
      </c>
    </row>
    <row r="1511" spans="1:7" hidden="1">
      <c r="A1511" s="5">
        <f t="shared" si="27"/>
        <v>1514</v>
      </c>
      <c r="B1511" s="4">
        <v>62252</v>
      </c>
      <c r="C1511" s="3">
        <v>36462</v>
      </c>
      <c r="D1511" s="2" t="s">
        <v>25047</v>
      </c>
      <c r="E1511" s="2" t="s">
        <v>25046</v>
      </c>
      <c r="F1511" s="2" t="s">
        <v>25045</v>
      </c>
      <c r="G1511" s="1" t="s">
        <v>25044</v>
      </c>
    </row>
    <row r="1512" spans="1:7" hidden="1">
      <c r="A1512" s="5">
        <f t="shared" si="27"/>
        <v>1515</v>
      </c>
      <c r="B1512" s="9">
        <v>62256</v>
      </c>
      <c r="C1512" s="8">
        <v>37232</v>
      </c>
      <c r="D1512" s="7" t="s">
        <v>25043</v>
      </c>
      <c r="E1512" s="7" t="s">
        <v>25042</v>
      </c>
      <c r="F1512" s="7" t="s">
        <v>25041</v>
      </c>
      <c r="G1512" s="6" t="s">
        <v>6071</v>
      </c>
    </row>
    <row r="1513" spans="1:7" hidden="1">
      <c r="A1513" s="5">
        <f t="shared" si="27"/>
        <v>1516</v>
      </c>
      <c r="B1513" s="4">
        <v>62274</v>
      </c>
      <c r="C1513" s="3">
        <v>36445</v>
      </c>
      <c r="D1513" s="2" t="s">
        <v>25040</v>
      </c>
      <c r="E1513" s="2" t="s">
        <v>25039</v>
      </c>
      <c r="F1513" s="2" t="s">
        <v>25038</v>
      </c>
      <c r="G1513" s="1" t="s">
        <v>25037</v>
      </c>
    </row>
    <row r="1514" spans="1:7" hidden="1">
      <c r="A1514" s="5">
        <f t="shared" si="27"/>
        <v>1517</v>
      </c>
      <c r="B1514" s="9">
        <v>62285</v>
      </c>
      <c r="C1514" s="8">
        <v>37236</v>
      </c>
      <c r="D1514" s="7" t="s">
        <v>25036</v>
      </c>
      <c r="E1514" s="7" t="s">
        <v>25035</v>
      </c>
      <c r="F1514" s="7" t="s">
        <v>25034</v>
      </c>
      <c r="G1514" s="6" t="s">
        <v>8990</v>
      </c>
    </row>
    <row r="1515" spans="1:7" hidden="1">
      <c r="A1515" s="5">
        <f t="shared" ref="A1515:A1572" si="28">SUM(A1514+1)</f>
        <v>1518</v>
      </c>
      <c r="B1515" s="4">
        <v>62303</v>
      </c>
      <c r="C1515" s="3">
        <v>37147</v>
      </c>
      <c r="D1515" s="2" t="s">
        <v>25033</v>
      </c>
      <c r="E1515" s="2" t="s">
        <v>25032</v>
      </c>
      <c r="F1515" s="2" t="s">
        <v>25031</v>
      </c>
      <c r="G1515" s="1" t="s">
        <v>6089</v>
      </c>
    </row>
    <row r="1516" spans="1:7" hidden="1">
      <c r="A1516" s="5">
        <f>SUM(1518+1)</f>
        <v>1519</v>
      </c>
      <c r="B1516" s="9">
        <v>62315</v>
      </c>
      <c r="C1516" s="8">
        <v>38679</v>
      </c>
      <c r="D1516" s="7" t="s">
        <v>25030</v>
      </c>
      <c r="E1516" s="7" t="s">
        <v>25029</v>
      </c>
      <c r="F1516" s="7" t="s">
        <v>25028</v>
      </c>
      <c r="G1516" s="6" t="s">
        <v>5932</v>
      </c>
    </row>
    <row r="1517" spans="1:7" hidden="1">
      <c r="A1517" s="5">
        <f t="shared" si="28"/>
        <v>1520</v>
      </c>
      <c r="B1517" s="4">
        <v>63089</v>
      </c>
      <c r="C1517" s="3">
        <v>38705</v>
      </c>
      <c r="D1517" s="2" t="s">
        <v>25027</v>
      </c>
      <c r="E1517" s="2" t="s">
        <v>25026</v>
      </c>
      <c r="F1517" s="2" t="s">
        <v>25025</v>
      </c>
      <c r="G1517" s="1" t="s">
        <v>7174</v>
      </c>
    </row>
    <row r="1518" spans="1:7" hidden="1">
      <c r="A1518" s="5">
        <f t="shared" si="28"/>
        <v>1521</v>
      </c>
      <c r="B1518" s="9">
        <v>63269</v>
      </c>
      <c r="C1518" s="8">
        <v>35304</v>
      </c>
      <c r="D1518" s="7" t="s">
        <v>25024</v>
      </c>
      <c r="E1518" s="7" t="s">
        <v>25023</v>
      </c>
      <c r="F1518" s="7" t="s">
        <v>25022</v>
      </c>
      <c r="G1518" s="6" t="s">
        <v>5099</v>
      </c>
    </row>
    <row r="1519" spans="1:7" hidden="1">
      <c r="A1519" s="5">
        <f t="shared" si="28"/>
        <v>1522</v>
      </c>
      <c r="B1519" s="4">
        <v>63389</v>
      </c>
      <c r="C1519" s="3">
        <v>38362</v>
      </c>
      <c r="D1519" s="2" t="s">
        <v>25021</v>
      </c>
      <c r="E1519" s="2" t="s">
        <v>25020</v>
      </c>
      <c r="F1519" s="2" t="s">
        <v>25019</v>
      </c>
      <c r="G1519" s="1" t="s">
        <v>8744</v>
      </c>
    </row>
    <row r="1520" spans="1:7" hidden="1">
      <c r="A1520" s="5">
        <f t="shared" si="28"/>
        <v>1523</v>
      </c>
      <c r="B1520" s="9">
        <v>63429</v>
      </c>
      <c r="C1520" s="8">
        <v>38112</v>
      </c>
      <c r="D1520" s="7" t="s">
        <v>25018</v>
      </c>
      <c r="E1520" s="7" t="s">
        <v>24982</v>
      </c>
      <c r="F1520" s="7" t="s">
        <v>25017</v>
      </c>
      <c r="G1520" s="6" t="s">
        <v>6659</v>
      </c>
    </row>
    <row r="1521" spans="1:7" hidden="1">
      <c r="A1521" s="5">
        <f t="shared" si="28"/>
        <v>1524</v>
      </c>
      <c r="B1521" s="4">
        <v>63569</v>
      </c>
      <c r="C1521" s="3">
        <v>37200</v>
      </c>
      <c r="D1521" s="2" t="s">
        <v>25016</v>
      </c>
      <c r="E1521" s="2" t="s">
        <v>25015</v>
      </c>
      <c r="F1521" s="2" t="s">
        <v>25014</v>
      </c>
      <c r="G1521" s="1" t="s">
        <v>6469</v>
      </c>
    </row>
    <row r="1522" spans="1:7" hidden="1">
      <c r="A1522" s="5">
        <f t="shared" si="28"/>
        <v>1525</v>
      </c>
      <c r="B1522" s="9">
        <v>63629</v>
      </c>
      <c r="C1522" s="8">
        <v>38714</v>
      </c>
      <c r="D1522" s="7" t="s">
        <v>25013</v>
      </c>
      <c r="E1522" s="7" t="s">
        <v>25012</v>
      </c>
      <c r="F1522" s="7" t="s">
        <v>25011</v>
      </c>
      <c r="G1522" s="6" t="s">
        <v>3224</v>
      </c>
    </row>
    <row r="1523" spans="1:7" hidden="1">
      <c r="A1523" s="5">
        <f t="shared" si="28"/>
        <v>1526</v>
      </c>
      <c r="B1523" s="4">
        <v>63729</v>
      </c>
      <c r="C1523" s="3">
        <v>37258</v>
      </c>
      <c r="D1523" s="2" t="s">
        <v>25010</v>
      </c>
      <c r="E1523" s="2" t="s">
        <v>25009</v>
      </c>
      <c r="F1523" s="2" t="s">
        <v>25008</v>
      </c>
      <c r="G1523" s="1" t="s">
        <v>6515</v>
      </c>
    </row>
    <row r="1524" spans="1:7" hidden="1">
      <c r="A1524" s="5">
        <f t="shared" si="28"/>
        <v>1527</v>
      </c>
      <c r="B1524" s="9">
        <v>63809</v>
      </c>
      <c r="C1524" s="8">
        <v>38714</v>
      </c>
      <c r="D1524" s="7" t="s">
        <v>7958</v>
      </c>
      <c r="E1524" s="7" t="s">
        <v>7957</v>
      </c>
      <c r="F1524" s="7" t="s">
        <v>7956</v>
      </c>
      <c r="G1524" s="6" t="s">
        <v>3459</v>
      </c>
    </row>
    <row r="1525" spans="1:7" hidden="1">
      <c r="A1525" s="5">
        <f t="shared" si="28"/>
        <v>1528</v>
      </c>
      <c r="B1525" s="4">
        <v>63990</v>
      </c>
      <c r="C1525" s="3">
        <v>36824</v>
      </c>
      <c r="D1525" s="2" t="s">
        <v>25007</v>
      </c>
      <c r="E1525" s="2" t="s">
        <v>25006</v>
      </c>
      <c r="F1525" s="2" t="s">
        <v>25005</v>
      </c>
      <c r="G1525" s="1" t="s">
        <v>5988</v>
      </c>
    </row>
    <row r="1526" spans="1:7" hidden="1">
      <c r="A1526" s="5">
        <f t="shared" si="28"/>
        <v>1529</v>
      </c>
      <c r="B1526" s="9">
        <v>64029</v>
      </c>
      <c r="C1526" s="8">
        <v>38112</v>
      </c>
      <c r="D1526" s="7" t="s">
        <v>25004</v>
      </c>
      <c r="E1526" s="7" t="s">
        <v>24840</v>
      </c>
      <c r="F1526" s="7" t="s">
        <v>10206</v>
      </c>
      <c r="G1526" s="6" t="s">
        <v>6623</v>
      </c>
    </row>
    <row r="1527" spans="1:7" hidden="1">
      <c r="A1527" s="5">
        <f t="shared" si="28"/>
        <v>1530</v>
      </c>
      <c r="B1527" s="4">
        <v>64130</v>
      </c>
      <c r="C1527" s="3">
        <v>36822</v>
      </c>
      <c r="D1527" s="2" t="s">
        <v>25003</v>
      </c>
      <c r="E1527" s="2" t="s">
        <v>25002</v>
      </c>
      <c r="F1527" s="2" t="s">
        <v>25001</v>
      </c>
      <c r="G1527" s="1" t="s">
        <v>6515</v>
      </c>
    </row>
    <row r="1528" spans="1:7" hidden="1">
      <c r="A1528" s="5">
        <f t="shared" si="28"/>
        <v>1531</v>
      </c>
      <c r="B1528" s="9">
        <v>64249</v>
      </c>
      <c r="C1528" s="8">
        <v>38112</v>
      </c>
      <c r="D1528" s="7" t="s">
        <v>25000</v>
      </c>
      <c r="E1528" s="7" t="s">
        <v>24999</v>
      </c>
      <c r="F1528" s="7" t="s">
        <v>24998</v>
      </c>
      <c r="G1528" s="6" t="s">
        <v>8990</v>
      </c>
    </row>
    <row r="1529" spans="1:7" hidden="1">
      <c r="A1529" s="5">
        <f t="shared" si="28"/>
        <v>1532</v>
      </c>
      <c r="B1529" s="4">
        <v>64349</v>
      </c>
      <c r="C1529" s="3">
        <v>37176</v>
      </c>
      <c r="D1529" s="2" t="s">
        <v>24997</v>
      </c>
      <c r="E1529" s="2" t="s">
        <v>24996</v>
      </c>
      <c r="F1529" s="2" t="s">
        <v>24995</v>
      </c>
      <c r="G1529" s="1" t="s">
        <v>5998</v>
      </c>
    </row>
    <row r="1530" spans="1:7" hidden="1">
      <c r="A1530" s="5">
        <f t="shared" si="28"/>
        <v>1533</v>
      </c>
      <c r="B1530" s="9">
        <v>64469</v>
      </c>
      <c r="C1530" s="8">
        <v>38112</v>
      </c>
      <c r="D1530" s="7" t="s">
        <v>24994</v>
      </c>
      <c r="E1530" s="7" t="s">
        <v>24993</v>
      </c>
      <c r="F1530" s="7" t="s">
        <v>24992</v>
      </c>
      <c r="G1530" s="6" t="s">
        <v>7598</v>
      </c>
    </row>
    <row r="1531" spans="1:7" hidden="1">
      <c r="A1531" s="5">
        <f t="shared" si="28"/>
        <v>1534</v>
      </c>
      <c r="B1531" s="4">
        <v>64572</v>
      </c>
      <c r="C1531" s="3">
        <v>37173</v>
      </c>
      <c r="D1531" s="2" t="s">
        <v>24991</v>
      </c>
      <c r="E1531" s="2" t="s">
        <v>24990</v>
      </c>
      <c r="F1531" s="2" t="s">
        <v>24989</v>
      </c>
      <c r="G1531" s="1" t="s">
        <v>5910</v>
      </c>
    </row>
    <row r="1532" spans="1:7" hidden="1">
      <c r="A1532" s="5">
        <f t="shared" si="28"/>
        <v>1535</v>
      </c>
      <c r="B1532" s="4">
        <v>64669</v>
      </c>
      <c r="C1532" s="3">
        <v>38714</v>
      </c>
      <c r="D1532" s="2" t="s">
        <v>16098</v>
      </c>
      <c r="E1532" s="2" t="s">
        <v>24988</v>
      </c>
      <c r="F1532" s="2" t="s">
        <v>24987</v>
      </c>
      <c r="G1532" s="1" t="s">
        <v>2641</v>
      </c>
    </row>
    <row r="1533" spans="1:7" hidden="1">
      <c r="A1533" s="5">
        <f t="shared" si="28"/>
        <v>1536</v>
      </c>
      <c r="B1533" s="9">
        <v>64756</v>
      </c>
      <c r="C1533" s="8">
        <v>37153</v>
      </c>
      <c r="D1533" s="7" t="s">
        <v>24986</v>
      </c>
      <c r="E1533" s="7" t="s">
        <v>24985</v>
      </c>
      <c r="F1533" s="7" t="s">
        <v>24984</v>
      </c>
      <c r="G1533" s="6" t="s">
        <v>6097</v>
      </c>
    </row>
    <row r="1534" spans="1:7" hidden="1">
      <c r="A1534" s="5">
        <f t="shared" si="28"/>
        <v>1537</v>
      </c>
      <c r="B1534" s="4">
        <v>64764</v>
      </c>
      <c r="C1534" s="3">
        <v>38112</v>
      </c>
      <c r="D1534" s="2" t="s">
        <v>24983</v>
      </c>
      <c r="E1534" s="2" t="s">
        <v>24982</v>
      </c>
      <c r="F1534" s="2" t="s">
        <v>24981</v>
      </c>
      <c r="G1534" s="1" t="s">
        <v>7716</v>
      </c>
    </row>
    <row r="1535" spans="1:7" hidden="1">
      <c r="A1535" s="5">
        <f t="shared" si="28"/>
        <v>1538</v>
      </c>
      <c r="B1535" s="9">
        <v>64771</v>
      </c>
      <c r="C1535" s="8">
        <v>38112</v>
      </c>
      <c r="D1535" s="7" t="s">
        <v>24980</v>
      </c>
      <c r="E1535" s="7" t="s">
        <v>24840</v>
      </c>
      <c r="F1535" s="7" t="s">
        <v>24979</v>
      </c>
      <c r="G1535" s="6" t="s">
        <v>7692</v>
      </c>
    </row>
    <row r="1536" spans="1:7" hidden="1">
      <c r="A1536" s="5">
        <f t="shared" si="28"/>
        <v>1539</v>
      </c>
      <c r="B1536" s="4">
        <v>64774</v>
      </c>
      <c r="C1536" s="3">
        <v>38714</v>
      </c>
      <c r="D1536" s="2" t="s">
        <v>24978</v>
      </c>
      <c r="E1536" s="2" t="s">
        <v>24977</v>
      </c>
      <c r="F1536" s="2" t="s">
        <v>24976</v>
      </c>
      <c r="G1536" s="1" t="s">
        <v>2884</v>
      </c>
    </row>
    <row r="1537" spans="1:7" hidden="1">
      <c r="A1537" s="5">
        <f t="shared" si="28"/>
        <v>1540</v>
      </c>
      <c r="B1537" s="9">
        <v>64784</v>
      </c>
      <c r="C1537" s="8">
        <v>36685</v>
      </c>
      <c r="D1537" s="7" t="s">
        <v>24975</v>
      </c>
      <c r="E1537" s="7" t="s">
        <v>24974</v>
      </c>
      <c r="F1537" s="7" t="s">
        <v>24973</v>
      </c>
      <c r="G1537" s="6" t="s">
        <v>6476</v>
      </c>
    </row>
    <row r="1538" spans="1:7" hidden="1">
      <c r="A1538" s="5">
        <f t="shared" si="28"/>
        <v>1541</v>
      </c>
      <c r="B1538" s="4">
        <v>64796</v>
      </c>
      <c r="C1538" s="3">
        <v>38714</v>
      </c>
      <c r="D1538" s="2" t="s">
        <v>24972</v>
      </c>
      <c r="E1538" s="2" t="s">
        <v>24971</v>
      </c>
      <c r="F1538" s="2" t="s">
        <v>24970</v>
      </c>
      <c r="G1538" s="1" t="s">
        <v>2926</v>
      </c>
    </row>
    <row r="1539" spans="1:7" hidden="1">
      <c r="A1539" s="5">
        <f t="shared" si="28"/>
        <v>1542</v>
      </c>
      <c r="B1539" s="9">
        <v>64802</v>
      </c>
      <c r="C1539" s="8">
        <v>38679</v>
      </c>
      <c r="D1539" s="7" t="s">
        <v>24969</v>
      </c>
      <c r="E1539" s="7" t="s">
        <v>24968</v>
      </c>
      <c r="F1539" s="7" t="s">
        <v>24967</v>
      </c>
      <c r="G1539" s="6" t="s">
        <v>6465</v>
      </c>
    </row>
    <row r="1540" spans="1:7" hidden="1">
      <c r="A1540" s="5">
        <f>SUM(1542+1)</f>
        <v>1543</v>
      </c>
      <c r="B1540" s="4">
        <v>64814</v>
      </c>
      <c r="C1540" s="3">
        <v>35832</v>
      </c>
      <c r="D1540" s="2" t="s">
        <v>24966</v>
      </c>
      <c r="E1540" s="2" t="s">
        <v>24965</v>
      </c>
      <c r="F1540" s="2" t="s">
        <v>24964</v>
      </c>
      <c r="G1540" s="1" t="s">
        <v>24963</v>
      </c>
    </row>
    <row r="1541" spans="1:7" hidden="1">
      <c r="A1541" s="5">
        <f t="shared" si="28"/>
        <v>1544</v>
      </c>
      <c r="B1541" s="4">
        <v>64817</v>
      </c>
      <c r="C1541" s="3">
        <v>38714</v>
      </c>
      <c r="D1541" s="2" t="s">
        <v>24962</v>
      </c>
      <c r="E1541" s="2" t="s">
        <v>24961</v>
      </c>
      <c r="F1541" s="2" t="s">
        <v>24960</v>
      </c>
      <c r="G1541" s="1" t="s">
        <v>3021</v>
      </c>
    </row>
    <row r="1542" spans="1:7" hidden="1">
      <c r="A1542" s="5">
        <f t="shared" si="28"/>
        <v>1545</v>
      </c>
      <c r="B1542" s="9">
        <v>64823</v>
      </c>
      <c r="C1542" s="8">
        <v>38679</v>
      </c>
      <c r="D1542" s="7" t="s">
        <v>24959</v>
      </c>
      <c r="E1542" s="7" t="s">
        <v>24958</v>
      </c>
      <c r="F1542" s="7" t="s">
        <v>24957</v>
      </c>
      <c r="G1542" s="6" t="s">
        <v>8867</v>
      </c>
    </row>
    <row r="1543" spans="1:7" hidden="1">
      <c r="A1543" s="5">
        <f t="shared" si="28"/>
        <v>1546</v>
      </c>
      <c r="B1543" s="4">
        <v>64839</v>
      </c>
      <c r="C1543" s="3">
        <v>36448</v>
      </c>
      <c r="D1543" s="2" t="s">
        <v>24956</v>
      </c>
      <c r="E1543" s="2" t="s">
        <v>24955</v>
      </c>
      <c r="F1543" s="2" t="s">
        <v>24954</v>
      </c>
      <c r="G1543" s="1" t="s">
        <v>5099</v>
      </c>
    </row>
    <row r="1544" spans="1:7" hidden="1">
      <c r="A1544" s="5">
        <f t="shared" si="28"/>
        <v>1547</v>
      </c>
      <c r="B1544" s="4">
        <v>64856</v>
      </c>
      <c r="C1544" s="3">
        <v>38714</v>
      </c>
      <c r="D1544" s="2" t="s">
        <v>24953</v>
      </c>
      <c r="E1544" s="2" t="s">
        <v>24952</v>
      </c>
      <c r="F1544" s="2" t="s">
        <v>24951</v>
      </c>
      <c r="G1544" s="1" t="s">
        <v>3205</v>
      </c>
    </row>
    <row r="1545" spans="1:7" hidden="1">
      <c r="A1545" s="5">
        <f t="shared" si="28"/>
        <v>1548</v>
      </c>
      <c r="B1545" s="9">
        <v>64857</v>
      </c>
      <c r="C1545" s="8">
        <v>38656</v>
      </c>
      <c r="D1545" s="7" t="s">
        <v>24950</v>
      </c>
      <c r="E1545" s="7" t="s">
        <v>24949</v>
      </c>
      <c r="F1545" s="7" t="s">
        <v>24948</v>
      </c>
      <c r="G1545" s="6" t="s">
        <v>11632</v>
      </c>
    </row>
    <row r="1546" spans="1:7" hidden="1">
      <c r="A1546" s="5">
        <f t="shared" si="28"/>
        <v>1549</v>
      </c>
      <c r="B1546" s="4">
        <v>64870</v>
      </c>
      <c r="C1546" s="3">
        <v>38112</v>
      </c>
      <c r="D1546" s="2" t="s">
        <v>24947</v>
      </c>
      <c r="E1546" s="2" t="s">
        <v>24946</v>
      </c>
      <c r="F1546" s="2" t="s">
        <v>24945</v>
      </c>
      <c r="G1546" s="1" t="s">
        <v>7688</v>
      </c>
    </row>
    <row r="1547" spans="1:7" hidden="1">
      <c r="A1547" s="5">
        <f t="shared" si="28"/>
        <v>1550</v>
      </c>
      <c r="B1547" s="9">
        <v>64880</v>
      </c>
      <c r="C1547" s="8">
        <v>38462</v>
      </c>
      <c r="D1547" s="7" t="s">
        <v>24944</v>
      </c>
      <c r="E1547" s="7" t="s">
        <v>24943</v>
      </c>
      <c r="F1547" s="7" t="s">
        <v>24942</v>
      </c>
      <c r="G1547" s="6" t="s">
        <v>6798</v>
      </c>
    </row>
    <row r="1548" spans="1:7" hidden="1">
      <c r="A1548" s="5">
        <f>SUM(1550+1)</f>
        <v>1551</v>
      </c>
      <c r="B1548" s="4">
        <v>64909</v>
      </c>
      <c r="C1548" s="3">
        <v>38714</v>
      </c>
      <c r="D1548" s="2" t="s">
        <v>24941</v>
      </c>
      <c r="E1548" s="2" t="s">
        <v>24940</v>
      </c>
      <c r="F1548" s="2" t="s">
        <v>24939</v>
      </c>
      <c r="G1548" s="1" t="s">
        <v>2623</v>
      </c>
    </row>
    <row r="1549" spans="1:7" hidden="1">
      <c r="A1549" s="5">
        <f t="shared" si="28"/>
        <v>1552</v>
      </c>
      <c r="B1549" s="9">
        <v>64990</v>
      </c>
      <c r="C1549" s="8">
        <v>38714</v>
      </c>
      <c r="D1549" s="7" t="s">
        <v>24938</v>
      </c>
      <c r="E1549" s="7" t="s">
        <v>24937</v>
      </c>
      <c r="F1549" s="7" t="s">
        <v>24936</v>
      </c>
      <c r="G1549" s="6" t="s">
        <v>3990</v>
      </c>
    </row>
    <row r="1550" spans="1:7" hidden="1">
      <c r="A1550" s="5">
        <f t="shared" si="28"/>
        <v>1553</v>
      </c>
      <c r="B1550" s="4">
        <v>65015</v>
      </c>
      <c r="C1550" s="3">
        <v>38562</v>
      </c>
      <c r="D1550" s="2" t="s">
        <v>24935</v>
      </c>
      <c r="E1550" s="2" t="s">
        <v>24934</v>
      </c>
      <c r="F1550" s="2" t="s">
        <v>24933</v>
      </c>
      <c r="G1550" s="1" t="s">
        <v>6794</v>
      </c>
    </row>
    <row r="1551" spans="1:7" hidden="1">
      <c r="A1551" s="5">
        <f t="shared" si="28"/>
        <v>1554</v>
      </c>
      <c r="B1551" s="9">
        <v>65054</v>
      </c>
      <c r="C1551" s="8">
        <v>38652</v>
      </c>
      <c r="D1551" s="7" t="s">
        <v>24932</v>
      </c>
      <c r="E1551" s="7" t="s">
        <v>24931</v>
      </c>
      <c r="F1551" s="7" t="s">
        <v>24930</v>
      </c>
      <c r="G1551" s="6" t="s">
        <v>11642</v>
      </c>
    </row>
    <row r="1552" spans="1:7" hidden="1">
      <c r="A1552" s="5">
        <f t="shared" si="28"/>
        <v>1555</v>
      </c>
      <c r="B1552" s="4">
        <v>65081</v>
      </c>
      <c r="C1552" s="3">
        <v>38562</v>
      </c>
      <c r="D1552" s="2" t="s">
        <v>24929</v>
      </c>
      <c r="E1552" s="2" t="s">
        <v>24928</v>
      </c>
      <c r="F1552" s="2" t="s">
        <v>24927</v>
      </c>
      <c r="G1552" s="1" t="s">
        <v>5981</v>
      </c>
    </row>
    <row r="1553" spans="1:7" hidden="1">
      <c r="A1553" s="5">
        <f t="shared" si="28"/>
        <v>1556</v>
      </c>
      <c r="B1553" s="9">
        <v>65101</v>
      </c>
      <c r="C1553" s="8">
        <v>38582</v>
      </c>
      <c r="D1553" s="7" t="s">
        <v>24926</v>
      </c>
      <c r="E1553" s="7" t="s">
        <v>24925</v>
      </c>
      <c r="F1553" s="7" t="s">
        <v>24924</v>
      </c>
      <c r="G1553" s="6" t="s">
        <v>6695</v>
      </c>
    </row>
    <row r="1554" spans="1:7" hidden="1">
      <c r="A1554" s="5">
        <f t="shared" si="28"/>
        <v>1557</v>
      </c>
      <c r="B1554" s="4">
        <v>65105</v>
      </c>
      <c r="C1554" s="3">
        <v>38679</v>
      </c>
      <c r="D1554" s="2" t="s">
        <v>24923</v>
      </c>
      <c r="E1554" s="2" t="s">
        <v>24922</v>
      </c>
      <c r="F1554" s="2" t="s">
        <v>24921</v>
      </c>
      <c r="G1554" s="1" t="s">
        <v>4926</v>
      </c>
    </row>
    <row r="1555" spans="1:7" hidden="1">
      <c r="A1555" s="5">
        <f t="shared" si="28"/>
        <v>1558</v>
      </c>
      <c r="B1555" s="9">
        <v>65120</v>
      </c>
      <c r="C1555" s="8">
        <v>38562</v>
      </c>
      <c r="D1555" s="7" t="s">
        <v>24920</v>
      </c>
      <c r="E1555" s="7" t="s">
        <v>24919</v>
      </c>
      <c r="F1555" s="7" t="s">
        <v>24918</v>
      </c>
      <c r="G1555" s="6" t="s">
        <v>6612</v>
      </c>
    </row>
    <row r="1556" spans="1:7" hidden="1">
      <c r="A1556" s="5">
        <f>SUM(1558+1)</f>
        <v>1559</v>
      </c>
      <c r="B1556" s="4">
        <v>65150</v>
      </c>
      <c r="C1556" s="3">
        <v>38561</v>
      </c>
      <c r="D1556" s="2" t="s">
        <v>24917</v>
      </c>
      <c r="E1556" s="2" t="s">
        <v>24916</v>
      </c>
      <c r="F1556" s="2" t="s">
        <v>24915</v>
      </c>
      <c r="G1556" s="1" t="s">
        <v>6075</v>
      </c>
    </row>
    <row r="1557" spans="1:7" hidden="1">
      <c r="A1557" s="5">
        <f t="shared" si="28"/>
        <v>1560</v>
      </c>
      <c r="B1557" s="9">
        <v>65181</v>
      </c>
      <c r="C1557" s="8">
        <v>38679</v>
      </c>
      <c r="D1557" s="7" t="s">
        <v>24914</v>
      </c>
      <c r="E1557" s="7" t="s">
        <v>24913</v>
      </c>
      <c r="F1557" s="7" t="s">
        <v>24912</v>
      </c>
      <c r="G1557" s="6" t="s">
        <v>5091</v>
      </c>
    </row>
    <row r="1558" spans="1:7" hidden="1">
      <c r="A1558" s="5">
        <f t="shared" si="28"/>
        <v>1561</v>
      </c>
      <c r="B1558" s="4">
        <v>65182</v>
      </c>
      <c r="C1558" s="3">
        <v>38562</v>
      </c>
      <c r="D1558" s="2" t="s">
        <v>24911</v>
      </c>
      <c r="E1558" s="2" t="s">
        <v>24908</v>
      </c>
      <c r="F1558" s="2" t="s">
        <v>24910</v>
      </c>
      <c r="G1558" s="1" t="s">
        <v>7384</v>
      </c>
    </row>
    <row r="1559" spans="1:7" hidden="1">
      <c r="A1559" s="5">
        <f>SUM(1561+1)</f>
        <v>1562</v>
      </c>
      <c r="B1559" s="9">
        <v>65220</v>
      </c>
      <c r="C1559" s="8">
        <v>38562</v>
      </c>
      <c r="D1559" s="7" t="s">
        <v>24909</v>
      </c>
      <c r="E1559" s="7" t="s">
        <v>24908</v>
      </c>
      <c r="F1559" s="7" t="s">
        <v>24907</v>
      </c>
      <c r="G1559" s="6" t="s">
        <v>6440</v>
      </c>
    </row>
    <row r="1560" spans="1:7" hidden="1">
      <c r="A1560" s="5">
        <f t="shared" si="28"/>
        <v>1563</v>
      </c>
      <c r="B1560" s="4">
        <v>65236</v>
      </c>
      <c r="C1560" s="3">
        <v>38408</v>
      </c>
      <c r="D1560" s="2" t="s">
        <v>24906</v>
      </c>
      <c r="E1560" s="2" t="s">
        <v>24905</v>
      </c>
      <c r="F1560" s="2" t="s">
        <v>24904</v>
      </c>
      <c r="G1560" s="1" t="s">
        <v>6597</v>
      </c>
    </row>
    <row r="1561" spans="1:7" hidden="1">
      <c r="A1561" s="5">
        <f t="shared" si="28"/>
        <v>1564</v>
      </c>
      <c r="B1561" s="9">
        <v>65259</v>
      </c>
      <c r="C1561" s="8">
        <v>37691</v>
      </c>
      <c r="D1561" s="7" t="s">
        <v>24903</v>
      </c>
      <c r="E1561" s="7" t="s">
        <v>24902</v>
      </c>
      <c r="F1561" s="7" t="s">
        <v>24901</v>
      </c>
      <c r="G1561" s="6" t="s">
        <v>6612</v>
      </c>
    </row>
    <row r="1562" spans="1:7" hidden="1">
      <c r="A1562" s="5">
        <f t="shared" si="28"/>
        <v>1565</v>
      </c>
      <c r="B1562" s="4">
        <v>65284</v>
      </c>
      <c r="C1562" s="3">
        <v>38679</v>
      </c>
      <c r="D1562" s="2" t="s">
        <v>24900</v>
      </c>
      <c r="E1562" s="2" t="s">
        <v>24899</v>
      </c>
      <c r="F1562" s="2" t="s">
        <v>24898</v>
      </c>
      <c r="G1562" s="1" t="s">
        <v>5587</v>
      </c>
    </row>
    <row r="1563" spans="1:7" hidden="1">
      <c r="A1563" s="5">
        <f t="shared" si="28"/>
        <v>1566</v>
      </c>
      <c r="B1563" s="9">
        <v>65285</v>
      </c>
      <c r="C1563" s="8">
        <v>38622</v>
      </c>
      <c r="D1563" s="7" t="s">
        <v>24897</v>
      </c>
      <c r="E1563" s="7" t="s">
        <v>24896</v>
      </c>
      <c r="F1563" s="7" t="s">
        <v>24895</v>
      </c>
      <c r="G1563" s="6" t="s">
        <v>7013</v>
      </c>
    </row>
    <row r="1564" spans="1:7" hidden="1">
      <c r="A1564" s="5">
        <f t="shared" si="28"/>
        <v>1567</v>
      </c>
      <c r="B1564" s="4">
        <v>65293</v>
      </c>
      <c r="C1564" s="3">
        <v>37679</v>
      </c>
      <c r="D1564" s="2" t="s">
        <v>24894</v>
      </c>
      <c r="E1564" s="2" t="s">
        <v>24893</v>
      </c>
      <c r="F1564" s="2" t="s">
        <v>24892</v>
      </c>
      <c r="G1564" s="1" t="s">
        <v>6075</v>
      </c>
    </row>
    <row r="1565" spans="1:7" hidden="1">
      <c r="A1565" s="5">
        <f t="shared" si="28"/>
        <v>1568</v>
      </c>
      <c r="B1565" s="4">
        <v>65334</v>
      </c>
      <c r="C1565" s="3">
        <v>38147</v>
      </c>
      <c r="D1565" s="2" t="s">
        <v>24891</v>
      </c>
      <c r="E1565" s="2" t="s">
        <v>24890</v>
      </c>
      <c r="F1565" s="2" t="s">
        <v>24889</v>
      </c>
      <c r="G1565" s="1" t="s">
        <v>6175</v>
      </c>
    </row>
    <row r="1566" spans="1:7" hidden="1">
      <c r="A1566" s="5">
        <f t="shared" si="28"/>
        <v>1569</v>
      </c>
      <c r="B1566" s="9">
        <v>65341</v>
      </c>
      <c r="C1566" s="8">
        <v>37679</v>
      </c>
      <c r="D1566" s="7" t="s">
        <v>24888</v>
      </c>
      <c r="E1566" s="7" t="s">
        <v>24887</v>
      </c>
      <c r="F1566" s="7" t="s">
        <v>24886</v>
      </c>
      <c r="G1566" s="6" t="s">
        <v>6071</v>
      </c>
    </row>
    <row r="1567" spans="1:7" hidden="1">
      <c r="A1567" s="5">
        <f t="shared" si="28"/>
        <v>1570</v>
      </c>
      <c r="B1567" s="4">
        <v>65342</v>
      </c>
      <c r="C1567" s="3">
        <v>38679</v>
      </c>
      <c r="D1567" s="2" t="s">
        <v>24885</v>
      </c>
      <c r="E1567" s="2" t="s">
        <v>24884</v>
      </c>
      <c r="F1567" s="2" t="s">
        <v>24883</v>
      </c>
      <c r="G1567" s="1" t="s">
        <v>5742</v>
      </c>
    </row>
    <row r="1568" spans="1:7" hidden="1">
      <c r="A1568" s="5">
        <f t="shared" si="28"/>
        <v>1571</v>
      </c>
      <c r="B1568" s="9">
        <v>65355</v>
      </c>
      <c r="C1568" s="8">
        <v>38260</v>
      </c>
      <c r="D1568" s="7" t="s">
        <v>24882</v>
      </c>
      <c r="E1568" s="7" t="s">
        <v>24879</v>
      </c>
      <c r="F1568" s="7" t="s">
        <v>24881</v>
      </c>
      <c r="G1568" s="6" t="s">
        <v>6045</v>
      </c>
    </row>
    <row r="1569" spans="1:7" hidden="1">
      <c r="A1569" s="5">
        <f t="shared" si="28"/>
        <v>1572</v>
      </c>
      <c r="B1569" s="4">
        <v>65372</v>
      </c>
      <c r="C1569" s="3">
        <v>38260</v>
      </c>
      <c r="D1569" s="2" t="s">
        <v>24880</v>
      </c>
      <c r="E1569" s="2" t="s">
        <v>24879</v>
      </c>
      <c r="F1569" s="2" t="s">
        <v>24878</v>
      </c>
      <c r="G1569" s="1" t="s">
        <v>7013</v>
      </c>
    </row>
    <row r="1570" spans="1:7" hidden="1">
      <c r="A1570" s="5">
        <f>SUM(1572+1)</f>
        <v>1573</v>
      </c>
      <c r="B1570" s="9">
        <v>65388</v>
      </c>
      <c r="C1570" s="8">
        <v>38679</v>
      </c>
      <c r="D1570" s="7" t="s">
        <v>24877</v>
      </c>
      <c r="E1570" s="7" t="s">
        <v>24876</v>
      </c>
      <c r="F1570" s="7" t="s">
        <v>24875</v>
      </c>
      <c r="G1570" s="6" t="s">
        <v>5743</v>
      </c>
    </row>
    <row r="1571" spans="1:7" hidden="1">
      <c r="A1571" s="5">
        <f t="shared" si="28"/>
        <v>1574</v>
      </c>
      <c r="B1571" s="4">
        <v>65392</v>
      </c>
      <c r="C1571" s="3">
        <v>38260</v>
      </c>
      <c r="D1571" s="2" t="s">
        <v>24874</v>
      </c>
      <c r="E1571" s="2" t="s">
        <v>24873</v>
      </c>
      <c r="F1571" s="2" t="s">
        <v>24872</v>
      </c>
      <c r="G1571" s="1" t="s">
        <v>6503</v>
      </c>
    </row>
    <row r="1572" spans="1:7" hidden="1">
      <c r="A1572" s="5">
        <f t="shared" si="28"/>
        <v>1575</v>
      </c>
      <c r="B1572" s="9">
        <v>65419</v>
      </c>
      <c r="C1572" s="8">
        <v>37659</v>
      </c>
      <c r="D1572" s="7" t="s">
        <v>24871</v>
      </c>
      <c r="E1572" s="7" t="s">
        <v>24870</v>
      </c>
      <c r="F1572" s="7" t="s">
        <v>14012</v>
      </c>
      <c r="G1572" s="6" t="s">
        <v>7251</v>
      </c>
    </row>
    <row r="1573" spans="1:7" hidden="1">
      <c r="A1573" s="5">
        <f t="shared" ref="A1573:A1635" si="29">SUM(A1572+1)</f>
        <v>1576</v>
      </c>
      <c r="B1573" s="4">
        <v>65421</v>
      </c>
      <c r="C1573" s="3">
        <v>38679</v>
      </c>
      <c r="D1573" s="2" t="s">
        <v>24869</v>
      </c>
      <c r="E1573" s="2" t="s">
        <v>24868</v>
      </c>
      <c r="F1573" s="2" t="s">
        <v>24867</v>
      </c>
      <c r="G1573" s="1" t="s">
        <v>5738</v>
      </c>
    </row>
    <row r="1574" spans="1:7" hidden="1">
      <c r="A1574" s="5">
        <f t="shared" si="29"/>
        <v>1577</v>
      </c>
      <c r="B1574" s="9">
        <v>65428</v>
      </c>
      <c r="C1574" s="8">
        <v>38330</v>
      </c>
      <c r="D1574" s="7" t="s">
        <v>24866</v>
      </c>
      <c r="E1574" s="7" t="s">
        <v>24865</v>
      </c>
      <c r="F1574" s="7" t="s">
        <v>24853</v>
      </c>
      <c r="G1574" s="6" t="s">
        <v>6392</v>
      </c>
    </row>
    <row r="1575" spans="1:7" hidden="1">
      <c r="A1575" s="5">
        <f t="shared" si="29"/>
        <v>1578</v>
      </c>
      <c r="B1575" s="4">
        <v>65449</v>
      </c>
      <c r="C1575" s="3">
        <v>38658</v>
      </c>
      <c r="D1575" s="2" t="s">
        <v>24864</v>
      </c>
      <c r="E1575" s="2" t="s">
        <v>24863</v>
      </c>
      <c r="F1575" s="2" t="s">
        <v>24862</v>
      </c>
      <c r="G1575" s="1" t="s">
        <v>11618</v>
      </c>
    </row>
    <row r="1576" spans="1:7" hidden="1">
      <c r="A1576" s="5">
        <f t="shared" si="29"/>
        <v>1579</v>
      </c>
      <c r="B1576" s="9">
        <v>65450</v>
      </c>
      <c r="C1576" s="8">
        <v>38330</v>
      </c>
      <c r="D1576" s="7" t="s">
        <v>24861</v>
      </c>
      <c r="E1576" s="7" t="s">
        <v>24860</v>
      </c>
      <c r="F1576" s="7" t="s">
        <v>24859</v>
      </c>
      <c r="G1576" s="6" t="s">
        <v>5917</v>
      </c>
    </row>
    <row r="1577" spans="1:7" hidden="1">
      <c r="A1577" s="5">
        <f t="shared" si="29"/>
        <v>1580</v>
      </c>
      <c r="B1577" s="4">
        <v>65455</v>
      </c>
      <c r="C1577" s="3">
        <v>38128</v>
      </c>
      <c r="D1577" s="2" t="s">
        <v>24858</v>
      </c>
      <c r="E1577" s="2" t="s">
        <v>24857</v>
      </c>
      <c r="F1577" s="2" t="s">
        <v>24856</v>
      </c>
      <c r="G1577" s="1" t="s">
        <v>7300</v>
      </c>
    </row>
    <row r="1578" spans="1:7" hidden="1">
      <c r="A1578" s="5">
        <f t="shared" si="29"/>
        <v>1581</v>
      </c>
      <c r="B1578" s="9">
        <v>65461</v>
      </c>
      <c r="C1578" s="8">
        <v>38330</v>
      </c>
      <c r="D1578" s="7" t="s">
        <v>24855</v>
      </c>
      <c r="E1578" s="7" t="s">
        <v>24854</v>
      </c>
      <c r="F1578" s="7" t="s">
        <v>24853</v>
      </c>
      <c r="G1578" s="6" t="s">
        <v>8601</v>
      </c>
    </row>
    <row r="1579" spans="1:7" hidden="1">
      <c r="A1579" s="5">
        <f t="shared" si="29"/>
        <v>1582</v>
      </c>
      <c r="B1579" s="4">
        <v>65482</v>
      </c>
      <c r="C1579" s="3">
        <v>37732</v>
      </c>
      <c r="D1579" s="2" t="s">
        <v>24852</v>
      </c>
      <c r="E1579" s="2" t="s">
        <v>24851</v>
      </c>
      <c r="F1579" s="2" t="s">
        <v>24850</v>
      </c>
      <c r="G1579" s="1" t="s">
        <v>7384</v>
      </c>
    </row>
    <row r="1580" spans="1:7" hidden="1">
      <c r="A1580" s="5">
        <f t="shared" si="29"/>
        <v>1583</v>
      </c>
      <c r="B1580" s="9">
        <v>65484</v>
      </c>
      <c r="C1580" s="8">
        <v>39909</v>
      </c>
      <c r="D1580" s="7" t="s">
        <v>24849</v>
      </c>
      <c r="E1580" s="7" t="s">
        <v>24848</v>
      </c>
      <c r="F1580" s="7" t="s">
        <v>24847</v>
      </c>
      <c r="G1580" s="6"/>
    </row>
    <row r="1581" spans="1:7" hidden="1">
      <c r="A1581" s="5">
        <f t="shared" si="29"/>
        <v>1584</v>
      </c>
      <c r="B1581" s="4">
        <v>65850</v>
      </c>
      <c r="C1581" s="3">
        <v>37638</v>
      </c>
      <c r="D1581" s="2" t="s">
        <v>24846</v>
      </c>
      <c r="E1581" s="2" t="s">
        <v>24845</v>
      </c>
      <c r="F1581" s="2" t="s">
        <v>24844</v>
      </c>
      <c r="G1581" s="1" t="s">
        <v>7307</v>
      </c>
    </row>
    <row r="1582" spans="1:7" hidden="1">
      <c r="A1582" s="5">
        <f t="shared" si="29"/>
        <v>1585</v>
      </c>
      <c r="B1582" s="9">
        <v>65872</v>
      </c>
      <c r="C1582" s="8">
        <v>36987</v>
      </c>
      <c r="D1582" s="7" t="s">
        <v>24843</v>
      </c>
      <c r="E1582" s="7" t="s">
        <v>24842</v>
      </c>
      <c r="F1582" s="7" t="s">
        <v>12640</v>
      </c>
      <c r="G1582" s="6" t="s">
        <v>7307</v>
      </c>
    </row>
    <row r="1583" spans="1:7" hidden="1">
      <c r="A1583" s="5">
        <f t="shared" si="29"/>
        <v>1586</v>
      </c>
      <c r="B1583" s="9">
        <v>65888</v>
      </c>
      <c r="C1583" s="8">
        <v>38112</v>
      </c>
      <c r="D1583" s="7" t="s">
        <v>24841</v>
      </c>
      <c r="E1583" s="7" t="s">
        <v>24840</v>
      </c>
      <c r="F1583" s="7" t="s">
        <v>24839</v>
      </c>
      <c r="G1583" s="6" t="s">
        <v>7651</v>
      </c>
    </row>
    <row r="1584" spans="1:7" hidden="1">
      <c r="A1584" s="5">
        <f t="shared" si="29"/>
        <v>1587</v>
      </c>
      <c r="B1584" s="4">
        <v>65892</v>
      </c>
      <c r="C1584" s="3">
        <v>38141</v>
      </c>
      <c r="D1584" s="2" t="s">
        <v>24838</v>
      </c>
      <c r="E1584" s="2" t="s">
        <v>24837</v>
      </c>
      <c r="F1584" s="2" t="s">
        <v>24836</v>
      </c>
      <c r="G1584" s="1" t="s">
        <v>8570</v>
      </c>
    </row>
    <row r="1585" spans="1:7" hidden="1">
      <c r="A1585" s="5">
        <f t="shared" si="29"/>
        <v>1588</v>
      </c>
      <c r="B1585" s="9">
        <v>65893</v>
      </c>
      <c r="C1585" s="8">
        <v>36980</v>
      </c>
      <c r="D1585" s="7" t="s">
        <v>24835</v>
      </c>
      <c r="E1585" s="7" t="s">
        <v>24834</v>
      </c>
      <c r="F1585" s="7" t="s">
        <v>24833</v>
      </c>
      <c r="G1585" s="6" t="s">
        <v>6722</v>
      </c>
    </row>
    <row r="1586" spans="1:7" hidden="1">
      <c r="A1586" s="5">
        <f t="shared" si="29"/>
        <v>1589</v>
      </c>
      <c r="B1586" s="4">
        <v>65896</v>
      </c>
      <c r="C1586" s="3">
        <v>37601</v>
      </c>
      <c r="D1586" s="2" t="s">
        <v>24832</v>
      </c>
      <c r="E1586" s="2" t="s">
        <v>24831</v>
      </c>
      <c r="F1586" s="2" t="s">
        <v>24830</v>
      </c>
      <c r="G1586" s="1" t="s">
        <v>7223</v>
      </c>
    </row>
    <row r="1587" spans="1:7" hidden="1">
      <c r="A1587" s="5">
        <f t="shared" si="29"/>
        <v>1590</v>
      </c>
      <c r="B1587" s="9">
        <v>65899</v>
      </c>
      <c r="C1587" s="8">
        <v>37586</v>
      </c>
      <c r="D1587" s="7" t="s">
        <v>24829</v>
      </c>
      <c r="E1587" s="7" t="s">
        <v>24828</v>
      </c>
      <c r="F1587" s="7" t="s">
        <v>24827</v>
      </c>
      <c r="G1587" s="6" t="s">
        <v>7352</v>
      </c>
    </row>
    <row r="1588" spans="1:7" hidden="1">
      <c r="A1588" s="5">
        <f t="shared" si="29"/>
        <v>1591</v>
      </c>
      <c r="B1588" s="4">
        <v>65902</v>
      </c>
      <c r="C1588" s="3">
        <v>37260</v>
      </c>
      <c r="D1588" s="2" t="s">
        <v>24826</v>
      </c>
      <c r="E1588" s="2" t="s">
        <v>24825</v>
      </c>
      <c r="F1588" s="2" t="s">
        <v>24824</v>
      </c>
      <c r="G1588" s="1" t="s">
        <v>6765</v>
      </c>
    </row>
    <row r="1589" spans="1:7" hidden="1">
      <c r="A1589" s="5">
        <f>SUM(1691+1)</f>
        <v>1692</v>
      </c>
      <c r="B1589" s="4">
        <v>65909</v>
      </c>
      <c r="C1589" s="3">
        <v>37230</v>
      </c>
      <c r="D1589" s="2" t="s">
        <v>24823</v>
      </c>
      <c r="E1589" s="2" t="s">
        <v>24822</v>
      </c>
      <c r="F1589" s="2" t="s">
        <v>24821</v>
      </c>
      <c r="G1589" s="1" t="s">
        <v>7727</v>
      </c>
    </row>
    <row r="1590" spans="1:7" hidden="1">
      <c r="A1590" s="5">
        <f t="shared" si="29"/>
        <v>1693</v>
      </c>
      <c r="B1590" s="9">
        <v>65912</v>
      </c>
      <c r="C1590" s="8">
        <v>37230</v>
      </c>
      <c r="D1590" s="7" t="s">
        <v>24820</v>
      </c>
      <c r="E1590" s="7" t="s">
        <v>24819</v>
      </c>
      <c r="F1590" s="7" t="s">
        <v>24818</v>
      </c>
      <c r="G1590" s="6" t="s">
        <v>8182</v>
      </c>
    </row>
    <row r="1591" spans="1:7" hidden="1">
      <c r="A1591" s="5">
        <f t="shared" si="29"/>
        <v>1694</v>
      </c>
      <c r="B1591" s="4">
        <v>65916</v>
      </c>
      <c r="C1591" s="3">
        <v>37230</v>
      </c>
      <c r="D1591" s="2" t="s">
        <v>24817</v>
      </c>
      <c r="E1591" s="2" t="s">
        <v>24816</v>
      </c>
      <c r="F1591" s="2" t="s">
        <v>24815</v>
      </c>
      <c r="G1591" s="1" t="s">
        <v>6513</v>
      </c>
    </row>
    <row r="1592" spans="1:7" hidden="1">
      <c r="A1592" s="5">
        <f t="shared" si="29"/>
        <v>1695</v>
      </c>
      <c r="B1592" s="9">
        <v>66002</v>
      </c>
      <c r="C1592" s="8">
        <v>38622</v>
      </c>
      <c r="D1592" s="7" t="s">
        <v>24814</v>
      </c>
      <c r="E1592" s="7" t="s">
        <v>24813</v>
      </c>
      <c r="F1592" s="7" t="s">
        <v>24812</v>
      </c>
      <c r="G1592" s="6" t="s">
        <v>6751</v>
      </c>
    </row>
    <row r="1593" spans="1:7" hidden="1">
      <c r="A1593" s="5">
        <f t="shared" si="29"/>
        <v>1696</v>
      </c>
      <c r="B1593" s="4">
        <v>66007</v>
      </c>
      <c r="C1593" s="3">
        <v>37106</v>
      </c>
      <c r="D1593" s="2" t="s">
        <v>24811</v>
      </c>
      <c r="E1593" s="2" t="s">
        <v>24810</v>
      </c>
      <c r="F1593" s="2" t="s">
        <v>24809</v>
      </c>
      <c r="G1593" s="1" t="s">
        <v>7384</v>
      </c>
    </row>
    <row r="1594" spans="1:7" hidden="1">
      <c r="A1594" s="5">
        <f t="shared" si="29"/>
        <v>1697</v>
      </c>
      <c r="B1594" s="4">
        <v>66014</v>
      </c>
      <c r="C1594" s="3">
        <v>36234</v>
      </c>
      <c r="D1594" s="2" t="s">
        <v>24808</v>
      </c>
      <c r="E1594" s="2" t="s">
        <v>24807</v>
      </c>
      <c r="F1594" s="2" t="s">
        <v>11615</v>
      </c>
      <c r="G1594" s="1" t="s">
        <v>6513</v>
      </c>
    </row>
    <row r="1595" spans="1:7" hidden="1">
      <c r="A1595" s="5">
        <f t="shared" si="29"/>
        <v>1698</v>
      </c>
      <c r="B1595" s="9">
        <v>66017</v>
      </c>
      <c r="C1595" s="8">
        <v>38728</v>
      </c>
      <c r="D1595" s="7" t="s">
        <v>24806</v>
      </c>
      <c r="E1595" s="7" t="s">
        <v>24805</v>
      </c>
      <c r="F1595" s="7" t="s">
        <v>24804</v>
      </c>
      <c r="G1595" s="6" t="s">
        <v>6433</v>
      </c>
    </row>
    <row r="1596" spans="1:7" hidden="1">
      <c r="A1596" s="5">
        <f t="shared" si="29"/>
        <v>1699</v>
      </c>
      <c r="B1596" s="4">
        <v>66021</v>
      </c>
      <c r="C1596" s="3">
        <v>37679</v>
      </c>
      <c r="D1596" s="2" t="s">
        <v>24803</v>
      </c>
      <c r="E1596" s="2" t="s">
        <v>24802</v>
      </c>
      <c r="F1596" s="2" t="s">
        <v>24801</v>
      </c>
      <c r="G1596" s="1" t="s">
        <v>6512</v>
      </c>
    </row>
    <row r="1597" spans="1:7" hidden="1">
      <c r="A1597" s="5">
        <f t="shared" si="29"/>
        <v>1700</v>
      </c>
      <c r="B1597" s="9">
        <v>66025</v>
      </c>
      <c r="C1597" s="8">
        <v>37676</v>
      </c>
      <c r="D1597" s="7" t="s">
        <v>24800</v>
      </c>
      <c r="E1597" s="7" t="s">
        <v>24799</v>
      </c>
      <c r="F1597" s="7" t="s">
        <v>24798</v>
      </c>
      <c r="G1597" s="6" t="s">
        <v>5015</v>
      </c>
    </row>
    <row r="1598" spans="1:7" hidden="1">
      <c r="A1598" s="5">
        <f t="shared" si="29"/>
        <v>1701</v>
      </c>
      <c r="B1598" s="4">
        <v>66028</v>
      </c>
      <c r="C1598" s="3">
        <v>38520</v>
      </c>
      <c r="D1598" s="2" t="s">
        <v>24797</v>
      </c>
      <c r="E1598" s="2" t="s">
        <v>24796</v>
      </c>
      <c r="F1598" s="2" t="s">
        <v>24795</v>
      </c>
      <c r="G1598" s="1" t="s">
        <v>6590</v>
      </c>
    </row>
    <row r="1599" spans="1:7" hidden="1">
      <c r="A1599" s="5">
        <f t="shared" si="29"/>
        <v>1702</v>
      </c>
      <c r="B1599" s="9">
        <v>66030</v>
      </c>
      <c r="C1599" s="8">
        <v>37044</v>
      </c>
      <c r="D1599" s="7" t="s">
        <v>24794</v>
      </c>
      <c r="E1599" s="7" t="s">
        <v>24793</v>
      </c>
      <c r="F1599" s="7" t="s">
        <v>24792</v>
      </c>
      <c r="G1599" s="6" t="s">
        <v>6612</v>
      </c>
    </row>
    <row r="1600" spans="1:7" hidden="1">
      <c r="A1600" s="5">
        <f t="shared" si="29"/>
        <v>1703</v>
      </c>
      <c r="B1600" s="9">
        <v>66032</v>
      </c>
      <c r="C1600" s="8">
        <v>38728</v>
      </c>
      <c r="D1600" s="7" t="s">
        <v>24791</v>
      </c>
      <c r="E1600" s="7" t="s">
        <v>24790</v>
      </c>
      <c r="F1600" s="7" t="s">
        <v>24789</v>
      </c>
      <c r="G1600" s="6" t="s">
        <v>6517</v>
      </c>
    </row>
    <row r="1601" spans="1:7" hidden="1">
      <c r="A1601" s="5">
        <f t="shared" si="29"/>
        <v>1704</v>
      </c>
      <c r="B1601" s="4">
        <v>66034</v>
      </c>
      <c r="C1601" s="3">
        <v>38428</v>
      </c>
      <c r="D1601" s="2" t="s">
        <v>24788</v>
      </c>
      <c r="E1601" s="2" t="s">
        <v>24787</v>
      </c>
      <c r="F1601" s="2" t="s">
        <v>24786</v>
      </c>
      <c r="G1601" s="1" t="s">
        <v>6504</v>
      </c>
    </row>
    <row r="1602" spans="1:7" hidden="1">
      <c r="A1602" s="5">
        <f t="shared" si="29"/>
        <v>1705</v>
      </c>
      <c r="B1602" s="9">
        <v>66037</v>
      </c>
      <c r="C1602" s="8">
        <v>38587</v>
      </c>
      <c r="D1602" s="7" t="s">
        <v>24785</v>
      </c>
      <c r="E1602" s="7" t="s">
        <v>24784</v>
      </c>
      <c r="F1602" s="7" t="s">
        <v>24783</v>
      </c>
      <c r="G1602" s="6" t="s">
        <v>6786</v>
      </c>
    </row>
    <row r="1603" spans="1:7" hidden="1">
      <c r="A1603" s="5">
        <f t="shared" si="29"/>
        <v>1706</v>
      </c>
      <c r="B1603" s="9">
        <v>66039</v>
      </c>
      <c r="C1603" s="8">
        <v>38448</v>
      </c>
      <c r="D1603" s="7" t="s">
        <v>24782</v>
      </c>
      <c r="E1603" s="7" t="s">
        <v>24781</v>
      </c>
      <c r="F1603" s="7" t="s">
        <v>24780</v>
      </c>
      <c r="G1603" s="6" t="s">
        <v>6790</v>
      </c>
    </row>
    <row r="1604" spans="1:7" hidden="1">
      <c r="A1604" s="5">
        <f t="shared" si="29"/>
        <v>1707</v>
      </c>
      <c r="B1604" s="4">
        <v>66042</v>
      </c>
      <c r="C1604" s="3">
        <v>38629</v>
      </c>
      <c r="D1604" s="2" t="s">
        <v>24779</v>
      </c>
      <c r="E1604" s="2" t="s">
        <v>24778</v>
      </c>
      <c r="F1604" s="2" t="s">
        <v>24777</v>
      </c>
      <c r="G1604" s="1" t="s">
        <v>6694</v>
      </c>
    </row>
    <row r="1605" spans="1:7" hidden="1">
      <c r="A1605" s="5">
        <f t="shared" si="29"/>
        <v>1708</v>
      </c>
      <c r="B1605" s="9">
        <v>66045</v>
      </c>
      <c r="C1605" s="8">
        <v>38432</v>
      </c>
      <c r="D1605" s="7" t="s">
        <v>24776</v>
      </c>
      <c r="E1605" s="7" t="s">
        <v>24775</v>
      </c>
      <c r="F1605" s="7" t="s">
        <v>24774</v>
      </c>
      <c r="G1605" s="6" t="s">
        <v>5913</v>
      </c>
    </row>
    <row r="1606" spans="1:7" hidden="1">
      <c r="A1606" s="5">
        <f t="shared" si="29"/>
        <v>1709</v>
      </c>
      <c r="B1606" s="4">
        <v>66048</v>
      </c>
      <c r="C1606" s="3">
        <v>37230</v>
      </c>
      <c r="D1606" s="2" t="s">
        <v>24773</v>
      </c>
      <c r="E1606" s="2" t="s">
        <v>24772</v>
      </c>
      <c r="F1606" s="2" t="s">
        <v>24771</v>
      </c>
      <c r="G1606" s="1" t="s">
        <v>6150</v>
      </c>
    </row>
    <row r="1607" spans="1:7" hidden="1">
      <c r="A1607" s="5">
        <f t="shared" si="29"/>
        <v>1710</v>
      </c>
      <c r="B1607" s="9">
        <v>66053</v>
      </c>
      <c r="C1607" s="8">
        <v>39787</v>
      </c>
      <c r="D1607" s="7" t="s">
        <v>24770</v>
      </c>
      <c r="E1607" s="7" t="s">
        <v>6228</v>
      </c>
      <c r="F1607" s="7" t="s">
        <v>24769</v>
      </c>
      <c r="G1607" s="6"/>
    </row>
    <row r="1608" spans="1:7" hidden="1">
      <c r="A1608" s="5">
        <f t="shared" si="29"/>
        <v>1711</v>
      </c>
      <c r="B1608" s="4">
        <v>66056</v>
      </c>
      <c r="C1608" s="3">
        <v>39787</v>
      </c>
      <c r="D1608" s="2" t="s">
        <v>24768</v>
      </c>
      <c r="E1608" s="2" t="s">
        <v>6228</v>
      </c>
      <c r="F1608" s="2" t="s">
        <v>24767</v>
      </c>
      <c r="G1608" s="1"/>
    </row>
    <row r="1609" spans="1:7" hidden="1">
      <c r="A1609" s="5">
        <f t="shared" si="29"/>
        <v>1712</v>
      </c>
      <c r="B1609" s="9">
        <v>66058</v>
      </c>
      <c r="C1609" s="8">
        <v>39787</v>
      </c>
      <c r="D1609" s="7" t="s">
        <v>24766</v>
      </c>
      <c r="E1609" s="7" t="s">
        <v>6228</v>
      </c>
      <c r="F1609" s="7" t="s">
        <v>24765</v>
      </c>
      <c r="G1609" s="6"/>
    </row>
    <row r="1610" spans="1:7" hidden="1">
      <c r="A1610" s="5">
        <f t="shared" si="29"/>
        <v>1713</v>
      </c>
      <c r="B1610" s="4">
        <v>66059</v>
      </c>
      <c r="C1610" s="3">
        <v>39790</v>
      </c>
      <c r="D1610" s="2" t="s">
        <v>24764</v>
      </c>
      <c r="E1610" s="2" t="s">
        <v>6228</v>
      </c>
      <c r="F1610" s="2" t="s">
        <v>24763</v>
      </c>
      <c r="G1610" s="1"/>
    </row>
    <row r="1611" spans="1:7" hidden="1">
      <c r="A1611" s="5">
        <f t="shared" si="29"/>
        <v>1714</v>
      </c>
      <c r="B1611" s="9">
        <v>66061</v>
      </c>
      <c r="C1611" s="8">
        <v>39787</v>
      </c>
      <c r="D1611" s="7" t="s">
        <v>24762</v>
      </c>
      <c r="E1611" s="7" t="s">
        <v>6228</v>
      </c>
      <c r="F1611" s="7" t="s">
        <v>24761</v>
      </c>
      <c r="G1611" s="6"/>
    </row>
    <row r="1612" spans="1:7" hidden="1">
      <c r="A1612" s="5">
        <f t="shared" si="29"/>
        <v>1715</v>
      </c>
      <c r="B1612" s="4">
        <v>66063</v>
      </c>
      <c r="C1612" s="3">
        <v>39787</v>
      </c>
      <c r="D1612" s="2" t="s">
        <v>24760</v>
      </c>
      <c r="E1612" s="2" t="s">
        <v>6228</v>
      </c>
      <c r="F1612" s="2" t="s">
        <v>24759</v>
      </c>
      <c r="G1612" s="1"/>
    </row>
    <row r="1613" spans="1:7" hidden="1">
      <c r="A1613" s="5">
        <f t="shared" si="29"/>
        <v>1716</v>
      </c>
      <c r="B1613" s="9">
        <v>66065</v>
      </c>
      <c r="C1613" s="8">
        <v>39787</v>
      </c>
      <c r="D1613" s="7" t="s">
        <v>24758</v>
      </c>
      <c r="E1613" s="7" t="s">
        <v>6228</v>
      </c>
      <c r="F1613" s="7" t="s">
        <v>12011</v>
      </c>
      <c r="G1613" s="6"/>
    </row>
    <row r="1614" spans="1:7" hidden="1">
      <c r="A1614" s="5">
        <f t="shared" si="29"/>
        <v>1717</v>
      </c>
      <c r="B1614" s="4">
        <v>66070</v>
      </c>
      <c r="C1614" s="3">
        <v>39787</v>
      </c>
      <c r="D1614" s="2" t="s">
        <v>24757</v>
      </c>
      <c r="E1614" s="2" t="s">
        <v>6228</v>
      </c>
      <c r="F1614" s="2" t="s">
        <v>24756</v>
      </c>
      <c r="G1614" s="1"/>
    </row>
    <row r="1615" spans="1:7" hidden="1">
      <c r="A1615" s="5">
        <f t="shared" si="29"/>
        <v>1718</v>
      </c>
      <c r="B1615" s="9">
        <v>66078</v>
      </c>
      <c r="C1615" s="8">
        <v>39841</v>
      </c>
      <c r="D1615" s="7" t="s">
        <v>24755</v>
      </c>
      <c r="E1615" s="7" t="s">
        <v>6228</v>
      </c>
      <c r="F1615" s="7" t="s">
        <v>24754</v>
      </c>
      <c r="G1615" s="6"/>
    </row>
    <row r="1616" spans="1:7" hidden="1">
      <c r="A1616" s="5">
        <f t="shared" si="29"/>
        <v>1719</v>
      </c>
      <c r="B1616" s="4">
        <v>66080</v>
      </c>
      <c r="C1616" s="3">
        <v>39841</v>
      </c>
      <c r="D1616" s="2" t="s">
        <v>24753</v>
      </c>
      <c r="E1616" s="2" t="s">
        <v>6228</v>
      </c>
      <c r="F1616" s="2" t="s">
        <v>24752</v>
      </c>
      <c r="G1616" s="1"/>
    </row>
    <row r="1617" spans="1:7" hidden="1">
      <c r="A1617" s="5">
        <f t="shared" si="29"/>
        <v>1720</v>
      </c>
      <c r="B1617" s="9">
        <v>66083</v>
      </c>
      <c r="C1617" s="8">
        <v>39841</v>
      </c>
      <c r="D1617" s="7" t="s">
        <v>24751</v>
      </c>
      <c r="E1617" s="7" t="s">
        <v>6228</v>
      </c>
      <c r="F1617" s="7" t="s">
        <v>24750</v>
      </c>
      <c r="G1617" s="6"/>
    </row>
    <row r="1618" spans="1:7" hidden="1">
      <c r="A1618" s="5">
        <f t="shared" si="29"/>
        <v>1721</v>
      </c>
      <c r="B1618" s="4">
        <v>66086</v>
      </c>
      <c r="C1618" s="3">
        <v>39841</v>
      </c>
      <c r="D1618" s="2" t="s">
        <v>24749</v>
      </c>
      <c r="E1618" s="2" t="s">
        <v>6228</v>
      </c>
      <c r="F1618" s="2" t="s">
        <v>24748</v>
      </c>
      <c r="G1618" s="1"/>
    </row>
    <row r="1619" spans="1:7" hidden="1">
      <c r="A1619" s="5">
        <f t="shared" si="29"/>
        <v>1722</v>
      </c>
      <c r="B1619" s="9">
        <v>66088</v>
      </c>
      <c r="C1619" s="8">
        <v>39841</v>
      </c>
      <c r="D1619" s="7" t="s">
        <v>24747</v>
      </c>
      <c r="E1619" s="7" t="s">
        <v>6228</v>
      </c>
      <c r="F1619" s="7" t="s">
        <v>24746</v>
      </c>
      <c r="G1619" s="6"/>
    </row>
    <row r="1620" spans="1:7" hidden="1">
      <c r="A1620" s="5">
        <f t="shared" si="29"/>
        <v>1723</v>
      </c>
      <c r="B1620" s="4">
        <v>66090</v>
      </c>
      <c r="C1620" s="3">
        <v>39841</v>
      </c>
      <c r="D1620" s="2" t="s">
        <v>24745</v>
      </c>
      <c r="E1620" s="2" t="s">
        <v>20850</v>
      </c>
      <c r="F1620" s="2" t="s">
        <v>24744</v>
      </c>
      <c r="G1620" s="1"/>
    </row>
    <row r="1621" spans="1:7" hidden="1">
      <c r="A1621" s="5">
        <f t="shared" si="29"/>
        <v>1724</v>
      </c>
      <c r="B1621" s="9">
        <v>66091</v>
      </c>
      <c r="C1621" s="8">
        <v>39841</v>
      </c>
      <c r="D1621" s="7" t="s">
        <v>24743</v>
      </c>
      <c r="E1621" s="7" t="s">
        <v>19829</v>
      </c>
      <c r="F1621" s="7" t="s">
        <v>24742</v>
      </c>
      <c r="G1621" s="6"/>
    </row>
    <row r="1622" spans="1:7" hidden="1">
      <c r="A1622" s="5">
        <f t="shared" si="29"/>
        <v>1725</v>
      </c>
      <c r="B1622" s="4">
        <v>66102</v>
      </c>
      <c r="C1622" s="3">
        <v>38659</v>
      </c>
      <c r="D1622" s="2" t="s">
        <v>24741</v>
      </c>
      <c r="E1622" s="2" t="s">
        <v>24740</v>
      </c>
      <c r="F1622" s="2" t="s">
        <v>24739</v>
      </c>
      <c r="G1622" s="1"/>
    </row>
    <row r="1623" spans="1:7" hidden="1">
      <c r="A1623" s="5">
        <f t="shared" si="29"/>
        <v>1726</v>
      </c>
      <c r="B1623" s="9">
        <v>66105</v>
      </c>
      <c r="C1623" s="8">
        <v>38652</v>
      </c>
      <c r="D1623" s="7" t="s">
        <v>24738</v>
      </c>
      <c r="E1623" s="7" t="s">
        <v>24737</v>
      </c>
      <c r="F1623" s="7" t="s">
        <v>24736</v>
      </c>
      <c r="G1623" s="6"/>
    </row>
    <row r="1624" spans="1:7" hidden="1">
      <c r="A1624" s="5">
        <f t="shared" si="29"/>
        <v>1727</v>
      </c>
      <c r="B1624" s="4">
        <v>66110</v>
      </c>
      <c r="C1624" s="3">
        <v>38667</v>
      </c>
      <c r="D1624" s="2" t="s">
        <v>24735</v>
      </c>
      <c r="E1624" s="2" t="s">
        <v>24734</v>
      </c>
      <c r="F1624" s="2" t="s">
        <v>24733</v>
      </c>
      <c r="G1624" s="1"/>
    </row>
    <row r="1625" spans="1:7" hidden="1">
      <c r="A1625" s="5">
        <f t="shared" si="29"/>
        <v>1728</v>
      </c>
      <c r="B1625" s="9">
        <v>66115</v>
      </c>
      <c r="C1625" s="8">
        <v>38664</v>
      </c>
      <c r="D1625" s="7" t="s">
        <v>24732</v>
      </c>
      <c r="E1625" s="7" t="s">
        <v>24731</v>
      </c>
      <c r="F1625" s="7" t="s">
        <v>24730</v>
      </c>
      <c r="G1625" s="6"/>
    </row>
    <row r="1626" spans="1:7" hidden="1">
      <c r="A1626" s="5">
        <f t="shared" si="29"/>
        <v>1729</v>
      </c>
      <c r="B1626" s="4">
        <v>66117</v>
      </c>
      <c r="C1626" s="3">
        <v>38667</v>
      </c>
      <c r="D1626" s="2" t="s">
        <v>24729</v>
      </c>
      <c r="E1626" s="2" t="s">
        <v>24728</v>
      </c>
      <c r="F1626" s="2" t="s">
        <v>24727</v>
      </c>
      <c r="G1626" s="1"/>
    </row>
    <row r="1627" spans="1:7" hidden="1">
      <c r="A1627" s="5">
        <f t="shared" si="29"/>
        <v>1730</v>
      </c>
      <c r="B1627" s="9">
        <v>66125</v>
      </c>
      <c r="C1627" s="8">
        <v>38590</v>
      </c>
      <c r="D1627" s="7" t="s">
        <v>24726</v>
      </c>
      <c r="E1627" s="7" t="s">
        <v>24725</v>
      </c>
      <c r="F1627" s="7" t="s">
        <v>24724</v>
      </c>
      <c r="G1627" s="6"/>
    </row>
    <row r="1628" spans="1:7" hidden="1">
      <c r="A1628" s="5">
        <f t="shared" si="29"/>
        <v>1731</v>
      </c>
      <c r="B1628" s="4">
        <v>66127</v>
      </c>
      <c r="C1628" s="3">
        <v>38652</v>
      </c>
      <c r="D1628" s="2" t="s">
        <v>24723</v>
      </c>
      <c r="E1628" s="2" t="s">
        <v>24722</v>
      </c>
      <c r="F1628" s="2" t="s">
        <v>24721</v>
      </c>
      <c r="G1628" s="1"/>
    </row>
    <row r="1629" spans="1:7" hidden="1">
      <c r="A1629" s="5">
        <f t="shared" si="29"/>
        <v>1732</v>
      </c>
      <c r="B1629" s="9">
        <v>66132</v>
      </c>
      <c r="C1629" s="8">
        <v>38679</v>
      </c>
      <c r="D1629" s="7" t="s">
        <v>24720</v>
      </c>
      <c r="E1629" s="7" t="s">
        <v>24719</v>
      </c>
      <c r="F1629" s="7" t="s">
        <v>24718</v>
      </c>
      <c r="G1629" s="6"/>
    </row>
    <row r="1630" spans="1:7" hidden="1">
      <c r="A1630" s="5">
        <f t="shared" si="29"/>
        <v>1733</v>
      </c>
      <c r="B1630" s="4">
        <v>66133</v>
      </c>
      <c r="C1630" s="3">
        <v>38589</v>
      </c>
      <c r="D1630" s="2" t="s">
        <v>24717</v>
      </c>
      <c r="E1630" s="2" t="s">
        <v>24716</v>
      </c>
      <c r="F1630" s="2" t="s">
        <v>24715</v>
      </c>
      <c r="G1630" s="1"/>
    </row>
    <row r="1631" spans="1:7" hidden="1">
      <c r="A1631" s="5">
        <f t="shared" si="29"/>
        <v>1734</v>
      </c>
      <c r="B1631" s="9">
        <v>66137</v>
      </c>
      <c r="C1631" s="8">
        <v>38589</v>
      </c>
      <c r="D1631" s="7" t="s">
        <v>24714</v>
      </c>
      <c r="E1631" s="7" t="s">
        <v>24713</v>
      </c>
      <c r="F1631" s="7" t="s">
        <v>24712</v>
      </c>
      <c r="G1631" s="6"/>
    </row>
    <row r="1632" spans="1:7" hidden="1">
      <c r="A1632" s="5">
        <f t="shared" si="29"/>
        <v>1735</v>
      </c>
      <c r="B1632" s="4">
        <v>66141</v>
      </c>
      <c r="C1632" s="3">
        <v>38589</v>
      </c>
      <c r="D1632" s="2" t="s">
        <v>24711</v>
      </c>
      <c r="E1632" s="2" t="s">
        <v>24710</v>
      </c>
      <c r="F1632" s="2" t="s">
        <v>24709</v>
      </c>
      <c r="G1632" s="1"/>
    </row>
    <row r="1633" spans="1:7" hidden="1">
      <c r="A1633" s="5">
        <f t="shared" si="29"/>
        <v>1736</v>
      </c>
      <c r="B1633" s="9">
        <v>66146</v>
      </c>
      <c r="C1633" s="8">
        <v>38624</v>
      </c>
      <c r="D1633" s="7" t="s">
        <v>24708</v>
      </c>
      <c r="E1633" s="7" t="s">
        <v>24699</v>
      </c>
      <c r="F1633" s="7" t="s">
        <v>24707</v>
      </c>
      <c r="G1633" s="6"/>
    </row>
    <row r="1634" spans="1:7" hidden="1">
      <c r="A1634" s="5">
        <f t="shared" si="29"/>
        <v>1737</v>
      </c>
      <c r="B1634" s="4">
        <v>66150</v>
      </c>
      <c r="C1634" s="3">
        <v>38624</v>
      </c>
      <c r="D1634" s="2" t="s">
        <v>24706</v>
      </c>
      <c r="E1634" s="2" t="s">
        <v>24699</v>
      </c>
      <c r="F1634" s="2" t="s">
        <v>24705</v>
      </c>
      <c r="G1634" s="1"/>
    </row>
    <row r="1635" spans="1:7" hidden="1">
      <c r="A1635" s="5">
        <f t="shared" si="29"/>
        <v>1738</v>
      </c>
      <c r="B1635" s="9">
        <v>66153</v>
      </c>
      <c r="C1635" s="8">
        <v>38624</v>
      </c>
      <c r="D1635" s="7" t="s">
        <v>24704</v>
      </c>
      <c r="E1635" s="7" t="s">
        <v>10218</v>
      </c>
      <c r="F1635" s="7" t="s">
        <v>24703</v>
      </c>
      <c r="G1635" s="6"/>
    </row>
    <row r="1636" spans="1:7" hidden="1">
      <c r="A1636" s="5">
        <f t="shared" ref="A1636:A1699" si="30">SUM(A1635+1)</f>
        <v>1739</v>
      </c>
      <c r="B1636" s="4">
        <v>66155</v>
      </c>
      <c r="C1636" s="3">
        <v>38624</v>
      </c>
      <c r="D1636" s="2" t="s">
        <v>24702</v>
      </c>
      <c r="E1636" s="2" t="s">
        <v>10218</v>
      </c>
      <c r="F1636" s="2" t="s">
        <v>24701</v>
      </c>
      <c r="G1636" s="1"/>
    </row>
    <row r="1637" spans="1:7" hidden="1">
      <c r="A1637" s="5">
        <f t="shared" si="30"/>
        <v>1740</v>
      </c>
      <c r="B1637" s="9">
        <v>66160</v>
      </c>
      <c r="C1637" s="8">
        <v>38624</v>
      </c>
      <c r="D1637" s="7" t="s">
        <v>24700</v>
      </c>
      <c r="E1637" s="7" t="s">
        <v>24699</v>
      </c>
      <c r="F1637" s="7" t="s">
        <v>24698</v>
      </c>
      <c r="G1637" s="6"/>
    </row>
    <row r="1638" spans="1:7" hidden="1">
      <c r="A1638" s="5">
        <f t="shared" si="30"/>
        <v>1741</v>
      </c>
      <c r="B1638" s="4">
        <v>66163</v>
      </c>
      <c r="C1638" s="3">
        <v>38624</v>
      </c>
      <c r="D1638" s="2" t="s">
        <v>24697</v>
      </c>
      <c r="E1638" s="2" t="s">
        <v>10218</v>
      </c>
      <c r="F1638" s="2" t="s">
        <v>24696</v>
      </c>
      <c r="G1638" s="1"/>
    </row>
    <row r="1639" spans="1:7" hidden="1">
      <c r="A1639" s="5">
        <f t="shared" si="30"/>
        <v>1742</v>
      </c>
      <c r="B1639" s="9">
        <v>66166</v>
      </c>
      <c r="C1639" s="8">
        <v>38624</v>
      </c>
      <c r="D1639" s="7" t="s">
        <v>24695</v>
      </c>
      <c r="E1639" s="7" t="s">
        <v>10218</v>
      </c>
      <c r="F1639" s="7" t="s">
        <v>24694</v>
      </c>
      <c r="G1639" s="6"/>
    </row>
    <row r="1640" spans="1:7" hidden="1">
      <c r="A1640" s="5">
        <f t="shared" si="30"/>
        <v>1743</v>
      </c>
      <c r="B1640" s="4">
        <v>66174</v>
      </c>
      <c r="C1640" s="3">
        <v>38624</v>
      </c>
      <c r="D1640" s="2" t="s">
        <v>24693</v>
      </c>
      <c r="E1640" s="2" t="s">
        <v>10218</v>
      </c>
      <c r="F1640" s="2" t="s">
        <v>24692</v>
      </c>
      <c r="G1640" s="1"/>
    </row>
    <row r="1641" spans="1:7" hidden="1">
      <c r="A1641" s="5">
        <f t="shared" si="30"/>
        <v>1744</v>
      </c>
      <c r="B1641" s="9">
        <v>66186</v>
      </c>
      <c r="C1641" s="8">
        <v>38622</v>
      </c>
      <c r="D1641" s="7" t="s">
        <v>24691</v>
      </c>
      <c r="E1641" s="7" t="s">
        <v>24690</v>
      </c>
      <c r="F1641" s="7" t="s">
        <v>24689</v>
      </c>
      <c r="G1641" s="6"/>
    </row>
    <row r="1642" spans="1:7" hidden="1">
      <c r="A1642" s="5">
        <f t="shared" si="30"/>
        <v>1745</v>
      </c>
      <c r="B1642" s="4">
        <v>66187</v>
      </c>
      <c r="C1642" s="3">
        <v>38622</v>
      </c>
      <c r="D1642" s="2" t="s">
        <v>24688</v>
      </c>
      <c r="E1642" s="2" t="s">
        <v>24687</v>
      </c>
      <c r="F1642" s="2" t="s">
        <v>24686</v>
      </c>
      <c r="G1642" s="1"/>
    </row>
    <row r="1643" spans="1:7" hidden="1">
      <c r="A1643" s="5">
        <f t="shared" si="30"/>
        <v>1746</v>
      </c>
      <c r="B1643" s="9">
        <v>66209</v>
      </c>
      <c r="C1643" s="8">
        <v>38782</v>
      </c>
      <c r="D1643" s="7" t="s">
        <v>24685</v>
      </c>
      <c r="E1643" s="7" t="s">
        <v>24684</v>
      </c>
      <c r="F1643" s="7" t="s">
        <v>24683</v>
      </c>
      <c r="G1643" s="6" t="s">
        <v>3728</v>
      </c>
    </row>
    <row r="1644" spans="1:7" hidden="1">
      <c r="A1644" s="5">
        <f t="shared" si="30"/>
        <v>1747</v>
      </c>
      <c r="B1644" s="4">
        <v>66214</v>
      </c>
      <c r="C1644" s="3">
        <v>38727</v>
      </c>
      <c r="D1644" s="2" t="s">
        <v>24682</v>
      </c>
      <c r="E1644" s="2" t="s">
        <v>24681</v>
      </c>
      <c r="F1644" s="2" t="s">
        <v>24680</v>
      </c>
      <c r="G1644" s="1" t="s">
        <v>5778</v>
      </c>
    </row>
    <row r="1645" spans="1:7" hidden="1">
      <c r="A1645" s="5">
        <f t="shared" si="30"/>
        <v>1748</v>
      </c>
      <c r="B1645" s="9">
        <v>66218</v>
      </c>
      <c r="C1645" s="8">
        <v>38727</v>
      </c>
      <c r="D1645" s="7" t="s">
        <v>24679</v>
      </c>
      <c r="E1645" s="7" t="s">
        <v>24678</v>
      </c>
      <c r="F1645" s="7" t="s">
        <v>24677</v>
      </c>
      <c r="G1645" s="6" t="s">
        <v>5794</v>
      </c>
    </row>
    <row r="1646" spans="1:7" hidden="1">
      <c r="A1646" s="5">
        <f t="shared" si="30"/>
        <v>1749</v>
      </c>
      <c r="B1646" s="4">
        <v>66220</v>
      </c>
      <c r="C1646" s="3">
        <v>38782</v>
      </c>
      <c r="D1646" s="2" t="s">
        <v>24676</v>
      </c>
      <c r="E1646" s="2" t="s">
        <v>24675</v>
      </c>
      <c r="F1646" s="2" t="s">
        <v>24674</v>
      </c>
      <c r="G1646" s="1" t="s">
        <v>3736</v>
      </c>
    </row>
    <row r="1647" spans="1:7" hidden="1">
      <c r="A1647" s="5">
        <f t="shared" si="30"/>
        <v>1750</v>
      </c>
      <c r="B1647" s="9">
        <v>66224</v>
      </c>
      <c r="C1647" s="8">
        <v>38701</v>
      </c>
      <c r="D1647" s="7" t="s">
        <v>24673</v>
      </c>
      <c r="E1647" s="7" t="s">
        <v>23800</v>
      </c>
      <c r="F1647" s="7" t="s">
        <v>24672</v>
      </c>
      <c r="G1647" s="6"/>
    </row>
    <row r="1648" spans="1:7" hidden="1">
      <c r="A1648" s="5">
        <f t="shared" si="30"/>
        <v>1751</v>
      </c>
      <c r="B1648" s="4">
        <v>66226</v>
      </c>
      <c r="C1648" s="3">
        <v>38782</v>
      </c>
      <c r="D1648" s="2" t="s">
        <v>24671</v>
      </c>
      <c r="E1648" s="2" t="s">
        <v>24670</v>
      </c>
      <c r="F1648" s="2" t="s">
        <v>24669</v>
      </c>
      <c r="G1648" s="1" t="s">
        <v>3740</v>
      </c>
    </row>
    <row r="1649" spans="1:7" hidden="1">
      <c r="A1649" s="5">
        <f t="shared" si="30"/>
        <v>1752</v>
      </c>
      <c r="B1649" s="9">
        <v>66229</v>
      </c>
      <c r="C1649" s="8">
        <v>38705</v>
      </c>
      <c r="D1649" s="7" t="s">
        <v>24668</v>
      </c>
      <c r="E1649" s="7" t="s">
        <v>24667</v>
      </c>
      <c r="F1649" s="7" t="s">
        <v>24666</v>
      </c>
      <c r="G1649" s="6" t="s">
        <v>3406</v>
      </c>
    </row>
    <row r="1650" spans="1:7" hidden="1">
      <c r="A1650" s="5">
        <f t="shared" si="30"/>
        <v>1753</v>
      </c>
      <c r="B1650" s="4">
        <v>66232</v>
      </c>
      <c r="C1650" s="3">
        <v>38705</v>
      </c>
      <c r="D1650" s="2" t="s">
        <v>24665</v>
      </c>
      <c r="E1650" s="2" t="s">
        <v>24664</v>
      </c>
      <c r="F1650" s="2" t="s">
        <v>24663</v>
      </c>
      <c r="G1650" s="1" t="s">
        <v>3315</v>
      </c>
    </row>
    <row r="1651" spans="1:7" hidden="1">
      <c r="A1651" s="5">
        <f t="shared" si="30"/>
        <v>1754</v>
      </c>
      <c r="B1651" s="9">
        <v>66234</v>
      </c>
      <c r="C1651" s="8">
        <v>38701</v>
      </c>
      <c r="D1651" s="7" t="s">
        <v>24662</v>
      </c>
      <c r="E1651" s="7" t="s">
        <v>23800</v>
      </c>
      <c r="F1651" s="7" t="s">
        <v>24661</v>
      </c>
      <c r="G1651" s="6"/>
    </row>
    <row r="1652" spans="1:7" hidden="1">
      <c r="A1652" s="5">
        <f t="shared" si="30"/>
        <v>1755</v>
      </c>
      <c r="B1652" s="4">
        <v>66236</v>
      </c>
      <c r="C1652" s="3">
        <v>38705</v>
      </c>
      <c r="D1652" s="2" t="s">
        <v>24660</v>
      </c>
      <c r="E1652" s="2" t="s">
        <v>5583</v>
      </c>
      <c r="F1652" s="2" t="s">
        <v>24659</v>
      </c>
      <c r="G1652" s="1" t="s">
        <v>2949</v>
      </c>
    </row>
    <row r="1653" spans="1:7" hidden="1">
      <c r="A1653" s="5">
        <f t="shared" si="30"/>
        <v>1756</v>
      </c>
      <c r="B1653" s="9">
        <v>66237</v>
      </c>
      <c r="C1653" s="8">
        <v>39890</v>
      </c>
      <c r="D1653" s="7" t="s">
        <v>24658</v>
      </c>
      <c r="E1653" s="7" t="s">
        <v>24657</v>
      </c>
      <c r="F1653" s="7" t="s">
        <v>24656</v>
      </c>
      <c r="G1653" s="6"/>
    </row>
    <row r="1654" spans="1:7" hidden="1">
      <c r="A1654" s="5">
        <f t="shared" si="30"/>
        <v>1757</v>
      </c>
      <c r="B1654" s="4">
        <v>66241</v>
      </c>
      <c r="C1654" s="3">
        <v>38720</v>
      </c>
      <c r="D1654" s="2" t="s">
        <v>24655</v>
      </c>
      <c r="E1654" s="2" t="s">
        <v>24654</v>
      </c>
      <c r="F1654" s="2" t="s">
        <v>24653</v>
      </c>
      <c r="G1654" s="1" t="s">
        <v>8468</v>
      </c>
    </row>
    <row r="1655" spans="1:7" hidden="1">
      <c r="A1655" s="5">
        <f t="shared" si="30"/>
        <v>1758</v>
      </c>
      <c r="B1655" s="9">
        <v>66243</v>
      </c>
      <c r="C1655" s="8">
        <v>38701</v>
      </c>
      <c r="D1655" s="7" t="s">
        <v>24652</v>
      </c>
      <c r="E1655" s="7" t="s">
        <v>23800</v>
      </c>
      <c r="F1655" s="7" t="s">
        <v>24651</v>
      </c>
      <c r="G1655" s="6"/>
    </row>
    <row r="1656" spans="1:7" hidden="1">
      <c r="A1656" s="5">
        <f t="shared" si="30"/>
        <v>1759</v>
      </c>
      <c r="B1656" s="4">
        <v>66246</v>
      </c>
      <c r="C1656" s="3">
        <v>38720</v>
      </c>
      <c r="D1656" s="2" t="s">
        <v>24650</v>
      </c>
      <c r="E1656" s="2" t="s">
        <v>24649</v>
      </c>
      <c r="F1656" s="2" t="s">
        <v>24648</v>
      </c>
      <c r="G1656" s="1" t="s">
        <v>3571</v>
      </c>
    </row>
    <row r="1657" spans="1:7" hidden="1">
      <c r="A1657" s="5">
        <f t="shared" si="30"/>
        <v>1760</v>
      </c>
      <c r="B1657" s="9">
        <v>66255</v>
      </c>
      <c r="C1657" s="8">
        <v>38650</v>
      </c>
      <c r="D1657" s="7" t="s">
        <v>24647</v>
      </c>
      <c r="E1657" s="7" t="s">
        <v>24646</v>
      </c>
      <c r="F1657" s="7" t="s">
        <v>24645</v>
      </c>
      <c r="G1657" s="6" t="s">
        <v>3827</v>
      </c>
    </row>
    <row r="1658" spans="1:7" hidden="1">
      <c r="A1658" s="5">
        <f t="shared" si="30"/>
        <v>1761</v>
      </c>
      <c r="B1658" s="4">
        <v>66256</v>
      </c>
      <c r="C1658" s="3">
        <v>39890</v>
      </c>
      <c r="D1658" s="2" t="s">
        <v>24644</v>
      </c>
      <c r="E1658" s="2" t="s">
        <v>24643</v>
      </c>
      <c r="F1658" s="2" t="s">
        <v>24642</v>
      </c>
      <c r="G1658" s="1"/>
    </row>
    <row r="1659" spans="1:7" hidden="1">
      <c r="A1659" s="5">
        <f t="shared" si="30"/>
        <v>1762</v>
      </c>
      <c r="B1659" s="9">
        <v>66268</v>
      </c>
      <c r="C1659" s="8">
        <v>38534</v>
      </c>
      <c r="D1659" s="7" t="s">
        <v>24641</v>
      </c>
      <c r="E1659" s="7" t="s">
        <v>23746</v>
      </c>
      <c r="F1659" s="7" t="s">
        <v>24640</v>
      </c>
      <c r="G1659" s="6" t="s">
        <v>3595</v>
      </c>
    </row>
    <row r="1660" spans="1:7" hidden="1">
      <c r="A1660" s="5">
        <f t="shared" si="30"/>
        <v>1763</v>
      </c>
      <c r="B1660" s="4">
        <v>66275</v>
      </c>
      <c r="C1660" s="3">
        <v>38782</v>
      </c>
      <c r="D1660" s="2" t="s">
        <v>24639</v>
      </c>
      <c r="E1660" s="2" t="s">
        <v>24638</v>
      </c>
      <c r="F1660" s="2" t="s">
        <v>24637</v>
      </c>
      <c r="G1660" s="1" t="s">
        <v>6249</v>
      </c>
    </row>
    <row r="1661" spans="1:7" hidden="1">
      <c r="A1661" s="5">
        <f t="shared" si="30"/>
        <v>1764</v>
      </c>
      <c r="B1661" s="9">
        <v>66292</v>
      </c>
      <c r="C1661" s="8">
        <v>39890</v>
      </c>
      <c r="D1661" s="7" t="s">
        <v>24636</v>
      </c>
      <c r="E1661" s="7" t="s">
        <v>24635</v>
      </c>
      <c r="F1661" s="7" t="s">
        <v>24634</v>
      </c>
      <c r="G1661" s="6"/>
    </row>
    <row r="1662" spans="1:7" hidden="1">
      <c r="A1662" s="5">
        <f t="shared" si="30"/>
        <v>1765</v>
      </c>
      <c r="B1662" s="4">
        <v>66293</v>
      </c>
      <c r="C1662" s="3">
        <v>38521</v>
      </c>
      <c r="D1662" s="2" t="s">
        <v>24633</v>
      </c>
      <c r="E1662" s="2" t="s">
        <v>24632</v>
      </c>
      <c r="F1662" s="2" t="s">
        <v>24631</v>
      </c>
      <c r="G1662" s="1" t="s">
        <v>3973</v>
      </c>
    </row>
    <row r="1663" spans="1:7" hidden="1">
      <c r="A1663" s="5">
        <f t="shared" si="30"/>
        <v>1766</v>
      </c>
      <c r="B1663" s="4">
        <v>66297</v>
      </c>
      <c r="C1663" s="3">
        <v>38714</v>
      </c>
      <c r="D1663" s="2" t="s">
        <v>24630</v>
      </c>
      <c r="E1663" s="2" t="s">
        <v>24629</v>
      </c>
      <c r="F1663" s="2" t="s">
        <v>24628</v>
      </c>
      <c r="G1663" s="1" t="s">
        <v>2937</v>
      </c>
    </row>
    <row r="1664" spans="1:7" hidden="1">
      <c r="A1664" s="5">
        <f t="shared" si="30"/>
        <v>1767</v>
      </c>
      <c r="B1664" s="9">
        <v>66362</v>
      </c>
      <c r="C1664" s="8">
        <v>37123</v>
      </c>
      <c r="D1664" s="7" t="s">
        <v>24627</v>
      </c>
      <c r="E1664" s="7" t="s">
        <v>24626</v>
      </c>
      <c r="F1664" s="7" t="s">
        <v>24625</v>
      </c>
      <c r="G1664" s="6" t="s">
        <v>6597</v>
      </c>
    </row>
    <row r="1665" spans="1:7" hidden="1">
      <c r="A1665" s="5">
        <f t="shared" si="30"/>
        <v>1768</v>
      </c>
      <c r="B1665" s="4">
        <v>66370</v>
      </c>
      <c r="C1665" s="3">
        <v>39889</v>
      </c>
      <c r="D1665" s="2" t="s">
        <v>24624</v>
      </c>
      <c r="E1665" s="2" t="s">
        <v>24623</v>
      </c>
      <c r="F1665" s="2" t="s">
        <v>24622</v>
      </c>
      <c r="G1665" s="1"/>
    </row>
    <row r="1666" spans="1:7" hidden="1">
      <c r="A1666" s="5">
        <f t="shared" si="30"/>
        <v>1769</v>
      </c>
      <c r="B1666" s="9">
        <v>66379</v>
      </c>
      <c r="C1666" s="8">
        <v>38743</v>
      </c>
      <c r="D1666" s="7" t="s">
        <v>24621</v>
      </c>
      <c r="E1666" s="7" t="s">
        <v>24620</v>
      </c>
      <c r="F1666" s="7" t="s">
        <v>24619</v>
      </c>
      <c r="G1666" s="6" t="s">
        <v>3289</v>
      </c>
    </row>
    <row r="1667" spans="1:7" hidden="1">
      <c r="A1667" s="5">
        <f t="shared" si="30"/>
        <v>1770</v>
      </c>
      <c r="B1667" s="4">
        <v>66390</v>
      </c>
      <c r="C1667" s="3">
        <v>37146</v>
      </c>
      <c r="D1667" s="2" t="s">
        <v>24618</v>
      </c>
      <c r="E1667" s="2" t="s">
        <v>24617</v>
      </c>
      <c r="F1667" s="2" t="s">
        <v>24616</v>
      </c>
      <c r="G1667" s="1" t="s">
        <v>5099</v>
      </c>
    </row>
    <row r="1668" spans="1:7" hidden="1">
      <c r="A1668" s="5">
        <f t="shared" si="30"/>
        <v>1771</v>
      </c>
      <c r="B1668" s="9">
        <v>66398</v>
      </c>
      <c r="C1668" s="8">
        <v>38743</v>
      </c>
      <c r="D1668" s="7" t="s">
        <v>24615</v>
      </c>
      <c r="E1668" s="7" t="s">
        <v>24614</v>
      </c>
      <c r="F1668" s="7" t="s">
        <v>18582</v>
      </c>
      <c r="G1668" s="6" t="s">
        <v>9659</v>
      </c>
    </row>
    <row r="1669" spans="1:7" hidden="1">
      <c r="A1669" s="5">
        <f t="shared" si="30"/>
        <v>1772</v>
      </c>
      <c r="B1669" s="4">
        <v>66426</v>
      </c>
      <c r="C1669" s="3">
        <v>37151</v>
      </c>
      <c r="D1669" s="2" t="s">
        <v>24613</v>
      </c>
      <c r="E1669" s="2" t="s">
        <v>24612</v>
      </c>
      <c r="F1669" s="2" t="s">
        <v>24611</v>
      </c>
      <c r="G1669" s="1" t="s">
        <v>6093</v>
      </c>
    </row>
    <row r="1670" spans="1:7" hidden="1">
      <c r="A1670" s="5">
        <f t="shared" si="30"/>
        <v>1773</v>
      </c>
      <c r="B1670" s="9">
        <v>66443</v>
      </c>
      <c r="C1670" s="8">
        <v>37151</v>
      </c>
      <c r="D1670" s="7" t="s">
        <v>24610</v>
      </c>
      <c r="E1670" s="7" t="s">
        <v>24609</v>
      </c>
      <c r="F1670" s="7" t="s">
        <v>24608</v>
      </c>
      <c r="G1670" s="6" t="s">
        <v>6469</v>
      </c>
    </row>
    <row r="1671" spans="1:7" hidden="1">
      <c r="A1671" s="5">
        <f t="shared" si="30"/>
        <v>1774</v>
      </c>
      <c r="B1671" s="4">
        <v>66460</v>
      </c>
      <c r="C1671" s="3">
        <v>39889</v>
      </c>
      <c r="D1671" s="2" t="s">
        <v>24607</v>
      </c>
      <c r="E1671" s="2" t="s">
        <v>24606</v>
      </c>
      <c r="F1671" s="2" t="s">
        <v>24605</v>
      </c>
      <c r="G1671" s="1"/>
    </row>
    <row r="1672" spans="1:7" hidden="1">
      <c r="A1672" s="5">
        <f t="shared" si="30"/>
        <v>1775</v>
      </c>
      <c r="B1672" s="9">
        <v>66462</v>
      </c>
      <c r="C1672" s="8">
        <v>37155</v>
      </c>
      <c r="D1672" s="7" t="s">
        <v>24604</v>
      </c>
      <c r="E1672" s="7" t="s">
        <v>24603</v>
      </c>
      <c r="F1672" s="7" t="s">
        <v>24602</v>
      </c>
      <c r="G1672" s="6" t="s">
        <v>6078</v>
      </c>
    </row>
    <row r="1673" spans="1:7" hidden="1">
      <c r="A1673" s="5">
        <f t="shared" si="30"/>
        <v>1776</v>
      </c>
      <c r="B1673" s="9">
        <v>66481</v>
      </c>
      <c r="C1673" s="8">
        <v>37204</v>
      </c>
      <c r="D1673" s="7" t="s">
        <v>24601</v>
      </c>
      <c r="E1673" s="7" t="s">
        <v>24600</v>
      </c>
      <c r="F1673" s="7" t="s">
        <v>6514</v>
      </c>
      <c r="G1673" s="6" t="s">
        <v>7738</v>
      </c>
    </row>
    <row r="1674" spans="1:7" hidden="1">
      <c r="A1674" s="5">
        <f t="shared" si="30"/>
        <v>1777</v>
      </c>
      <c r="B1674" s="4">
        <v>66511</v>
      </c>
      <c r="C1674" s="3">
        <v>37221</v>
      </c>
      <c r="D1674" s="2" t="s">
        <v>24599</v>
      </c>
      <c r="E1674" s="2" t="s">
        <v>24598</v>
      </c>
      <c r="F1674" s="2" t="s">
        <v>24597</v>
      </c>
      <c r="G1674" s="1" t="s">
        <v>6681</v>
      </c>
    </row>
    <row r="1675" spans="1:7" hidden="1">
      <c r="A1675" s="5">
        <f t="shared" si="30"/>
        <v>1778</v>
      </c>
      <c r="B1675" s="9">
        <v>66528</v>
      </c>
      <c r="C1675" s="8">
        <v>37238</v>
      </c>
      <c r="D1675" s="7" t="s">
        <v>24596</v>
      </c>
      <c r="E1675" s="7" t="s">
        <v>24595</v>
      </c>
      <c r="F1675" s="7" t="s">
        <v>24594</v>
      </c>
      <c r="G1675" s="6" t="s">
        <v>6669</v>
      </c>
    </row>
    <row r="1676" spans="1:7" hidden="1">
      <c r="A1676" s="5">
        <f t="shared" si="30"/>
        <v>1779</v>
      </c>
      <c r="B1676" s="4">
        <v>66532</v>
      </c>
      <c r="C1676" s="3">
        <v>39889</v>
      </c>
      <c r="D1676" s="2" t="s">
        <v>24593</v>
      </c>
      <c r="E1676" s="2" t="s">
        <v>24592</v>
      </c>
      <c r="F1676" s="2" t="s">
        <v>24591</v>
      </c>
      <c r="G1676" s="1"/>
    </row>
    <row r="1677" spans="1:7" hidden="1">
      <c r="A1677" s="5">
        <f t="shared" si="30"/>
        <v>1780</v>
      </c>
      <c r="B1677" s="9">
        <v>66553</v>
      </c>
      <c r="C1677" s="8">
        <v>37246</v>
      </c>
      <c r="D1677" s="7" t="s">
        <v>24590</v>
      </c>
      <c r="E1677" s="7" t="s">
        <v>24589</v>
      </c>
      <c r="F1677" s="7" t="s">
        <v>24588</v>
      </c>
      <c r="G1677" s="6" t="s">
        <v>5158</v>
      </c>
    </row>
    <row r="1678" spans="1:7" hidden="1">
      <c r="A1678" s="5">
        <f t="shared" si="30"/>
        <v>1781</v>
      </c>
      <c r="B1678" s="9">
        <v>66569</v>
      </c>
      <c r="C1678" s="8">
        <v>37254</v>
      </c>
      <c r="D1678" s="7" t="s">
        <v>24587</v>
      </c>
      <c r="E1678" s="7" t="s">
        <v>24586</v>
      </c>
      <c r="F1678" s="7" t="s">
        <v>24585</v>
      </c>
      <c r="G1678" s="6" t="s">
        <v>6504</v>
      </c>
    </row>
    <row r="1679" spans="1:7" hidden="1">
      <c r="A1679" s="5">
        <f>SUM(1781+1)</f>
        <v>1782</v>
      </c>
      <c r="B1679" s="9">
        <v>66621</v>
      </c>
      <c r="C1679" s="8">
        <v>37286</v>
      </c>
      <c r="D1679" s="7" t="s">
        <v>24584</v>
      </c>
      <c r="E1679" s="7" t="s">
        <v>24583</v>
      </c>
      <c r="F1679" s="7" t="s">
        <v>24582</v>
      </c>
      <c r="G1679" s="6" t="s">
        <v>7720</v>
      </c>
    </row>
    <row r="1680" spans="1:7" hidden="1">
      <c r="A1680" s="5">
        <f t="shared" si="30"/>
        <v>1783</v>
      </c>
      <c r="B1680" s="9">
        <v>66636</v>
      </c>
      <c r="C1680" s="8">
        <v>38743</v>
      </c>
      <c r="D1680" s="7" t="s">
        <v>24581</v>
      </c>
      <c r="E1680" s="7" t="s">
        <v>24580</v>
      </c>
      <c r="F1680" s="7" t="s">
        <v>24579</v>
      </c>
      <c r="G1680" s="6" t="s">
        <v>2888</v>
      </c>
    </row>
    <row r="1681" spans="1:7" hidden="1">
      <c r="A1681" s="5">
        <f t="shared" si="30"/>
        <v>1784</v>
      </c>
      <c r="B1681" s="4">
        <v>66640</v>
      </c>
      <c r="C1681" s="3">
        <v>39889</v>
      </c>
      <c r="D1681" s="2" t="s">
        <v>24578</v>
      </c>
      <c r="E1681" s="2" t="s">
        <v>24577</v>
      </c>
      <c r="F1681" s="2" t="s">
        <v>24576</v>
      </c>
      <c r="G1681" s="1"/>
    </row>
    <row r="1682" spans="1:7" hidden="1">
      <c r="A1682" s="5">
        <f t="shared" si="30"/>
        <v>1785</v>
      </c>
      <c r="B1682" s="9">
        <v>66650</v>
      </c>
      <c r="C1682" s="8">
        <v>37498</v>
      </c>
      <c r="D1682" s="7" t="s">
        <v>24575</v>
      </c>
      <c r="E1682" s="7" t="s">
        <v>24574</v>
      </c>
      <c r="F1682" s="7" t="s">
        <v>24573</v>
      </c>
      <c r="G1682" s="6" t="s">
        <v>6085</v>
      </c>
    </row>
    <row r="1683" spans="1:7" hidden="1">
      <c r="A1683" s="5">
        <f t="shared" si="30"/>
        <v>1786</v>
      </c>
      <c r="B1683" s="4">
        <v>66654</v>
      </c>
      <c r="C1683" s="3">
        <v>38743</v>
      </c>
      <c r="D1683" s="2" t="s">
        <v>24572</v>
      </c>
      <c r="E1683" s="2" t="s">
        <v>24571</v>
      </c>
      <c r="F1683" s="2" t="s">
        <v>24570</v>
      </c>
      <c r="G1683" s="1" t="s">
        <v>6112</v>
      </c>
    </row>
    <row r="1684" spans="1:7" hidden="1">
      <c r="A1684" s="5">
        <f t="shared" si="30"/>
        <v>1787</v>
      </c>
      <c r="B1684" s="9">
        <v>66669</v>
      </c>
      <c r="C1684" s="8">
        <v>37585</v>
      </c>
      <c r="D1684" s="7" t="s">
        <v>24569</v>
      </c>
      <c r="E1684" s="7" t="s">
        <v>24568</v>
      </c>
      <c r="F1684" s="7" t="s">
        <v>24567</v>
      </c>
      <c r="G1684" s="6" t="s">
        <v>6101</v>
      </c>
    </row>
    <row r="1685" spans="1:7" hidden="1">
      <c r="A1685" s="5">
        <f t="shared" si="30"/>
        <v>1788</v>
      </c>
      <c r="B1685" s="4">
        <v>66671</v>
      </c>
      <c r="C1685" s="3">
        <v>38743</v>
      </c>
      <c r="D1685" s="2" t="s">
        <v>24566</v>
      </c>
      <c r="E1685" s="2" t="s">
        <v>24565</v>
      </c>
      <c r="F1685" s="2" t="s">
        <v>24564</v>
      </c>
      <c r="G1685" s="1" t="s">
        <v>10742</v>
      </c>
    </row>
    <row r="1686" spans="1:7" hidden="1">
      <c r="A1686" s="5">
        <f t="shared" si="30"/>
        <v>1789</v>
      </c>
      <c r="B1686" s="9">
        <v>66689</v>
      </c>
      <c r="C1686" s="8">
        <v>38743</v>
      </c>
      <c r="D1686" s="7" t="s">
        <v>24563</v>
      </c>
      <c r="E1686" s="7" t="s">
        <v>24562</v>
      </c>
      <c r="F1686" s="7" t="s">
        <v>24561</v>
      </c>
      <c r="G1686" s="6" t="s">
        <v>10736</v>
      </c>
    </row>
    <row r="1687" spans="1:7" hidden="1">
      <c r="A1687" s="5">
        <f t="shared" si="30"/>
        <v>1790</v>
      </c>
      <c r="B1687" s="4">
        <v>66692</v>
      </c>
      <c r="C1687" s="3">
        <v>37586</v>
      </c>
      <c r="D1687" s="2" t="s">
        <v>24560</v>
      </c>
      <c r="E1687" s="2" t="s">
        <v>24559</v>
      </c>
      <c r="F1687" s="2" t="s">
        <v>24558</v>
      </c>
      <c r="G1687" s="1" t="s">
        <v>6476</v>
      </c>
    </row>
    <row r="1688" spans="1:7" hidden="1">
      <c r="A1688" s="5">
        <f t="shared" si="30"/>
        <v>1791</v>
      </c>
      <c r="B1688" s="9">
        <v>66704</v>
      </c>
      <c r="C1688" s="8">
        <v>38743</v>
      </c>
      <c r="D1688" s="7" t="s">
        <v>24557</v>
      </c>
      <c r="E1688" s="7" t="s">
        <v>23567</v>
      </c>
      <c r="F1688" s="7" t="s">
        <v>23566</v>
      </c>
      <c r="G1688" s="6" t="s">
        <v>10511</v>
      </c>
    </row>
    <row r="1689" spans="1:7" hidden="1">
      <c r="A1689" s="5">
        <f t="shared" si="30"/>
        <v>1792</v>
      </c>
      <c r="B1689" s="4">
        <v>66720</v>
      </c>
      <c r="C1689" s="3">
        <v>37615</v>
      </c>
      <c r="D1689" s="2" t="s">
        <v>24556</v>
      </c>
      <c r="E1689" s="2" t="s">
        <v>24555</v>
      </c>
      <c r="F1689" s="2" t="s">
        <v>24554</v>
      </c>
      <c r="G1689" s="1" t="s">
        <v>6798</v>
      </c>
    </row>
    <row r="1690" spans="1:7" hidden="1">
      <c r="A1690" s="5">
        <f t="shared" si="30"/>
        <v>1793</v>
      </c>
      <c r="B1690" s="9">
        <v>66721</v>
      </c>
      <c r="C1690" s="8">
        <v>39889</v>
      </c>
      <c r="D1690" s="7" t="s">
        <v>24553</v>
      </c>
      <c r="E1690" s="7" t="s">
        <v>24552</v>
      </c>
      <c r="F1690" s="7" t="s">
        <v>24551</v>
      </c>
      <c r="G1690" s="6"/>
    </row>
    <row r="1691" spans="1:7" hidden="1">
      <c r="A1691" s="5">
        <f t="shared" si="30"/>
        <v>1794</v>
      </c>
      <c r="B1691" s="4">
        <v>66722</v>
      </c>
      <c r="C1691" s="3">
        <v>38743</v>
      </c>
      <c r="D1691" s="2" t="s">
        <v>24550</v>
      </c>
      <c r="E1691" s="2" t="s">
        <v>24549</v>
      </c>
      <c r="F1691" s="2" t="s">
        <v>24548</v>
      </c>
      <c r="G1691" s="1" t="s">
        <v>10730</v>
      </c>
    </row>
    <row r="1692" spans="1:7" hidden="1">
      <c r="A1692" s="5">
        <f t="shared" si="30"/>
        <v>1795</v>
      </c>
      <c r="B1692" s="9">
        <v>66736</v>
      </c>
      <c r="C1692" s="8">
        <v>38743</v>
      </c>
      <c r="D1692" s="7" t="s">
        <v>24547</v>
      </c>
      <c r="E1692" s="7" t="s">
        <v>24546</v>
      </c>
      <c r="F1692" s="7" t="s">
        <v>24545</v>
      </c>
      <c r="G1692" s="6" t="s">
        <v>10504</v>
      </c>
    </row>
    <row r="1693" spans="1:7" hidden="1">
      <c r="A1693" s="5">
        <f t="shared" si="30"/>
        <v>1796</v>
      </c>
      <c r="B1693" s="4">
        <v>66749</v>
      </c>
      <c r="C1693" s="3">
        <v>37615</v>
      </c>
      <c r="D1693" s="2" t="s">
        <v>6100</v>
      </c>
      <c r="E1693" s="2" t="s">
        <v>24544</v>
      </c>
      <c r="F1693" s="2" t="s">
        <v>24543</v>
      </c>
      <c r="G1693" s="1"/>
    </row>
    <row r="1694" spans="1:7" hidden="1">
      <c r="A1694" s="5">
        <f t="shared" si="30"/>
        <v>1797</v>
      </c>
      <c r="B1694" s="9">
        <v>66754</v>
      </c>
      <c r="C1694" s="8">
        <v>38743</v>
      </c>
      <c r="D1694" s="7" t="s">
        <v>10776</v>
      </c>
      <c r="E1694" s="7" t="s">
        <v>24542</v>
      </c>
      <c r="F1694" s="7" t="s">
        <v>10774</v>
      </c>
      <c r="G1694" s="6" t="s">
        <v>10522</v>
      </c>
    </row>
    <row r="1695" spans="1:7" hidden="1">
      <c r="A1695" s="5">
        <f t="shared" si="30"/>
        <v>1798</v>
      </c>
      <c r="B1695" s="4">
        <v>66769</v>
      </c>
      <c r="C1695" s="3">
        <v>38743</v>
      </c>
      <c r="D1695" s="2" t="s">
        <v>24541</v>
      </c>
      <c r="E1695" s="2" t="s">
        <v>24540</v>
      </c>
      <c r="F1695" s="2" t="s">
        <v>24539</v>
      </c>
      <c r="G1695" s="1" t="s">
        <v>10518</v>
      </c>
    </row>
    <row r="1696" spans="1:7" hidden="1">
      <c r="A1696" s="5">
        <f t="shared" si="30"/>
        <v>1799</v>
      </c>
      <c r="B1696" s="4">
        <v>66780</v>
      </c>
      <c r="C1696" s="3">
        <v>38743</v>
      </c>
      <c r="D1696" s="2" t="s">
        <v>24538</v>
      </c>
      <c r="E1696" s="2" t="s">
        <v>24537</v>
      </c>
      <c r="F1696" s="2" t="s">
        <v>24536</v>
      </c>
      <c r="G1696" s="1" t="s">
        <v>7703</v>
      </c>
    </row>
    <row r="1697" spans="1:7" hidden="1">
      <c r="A1697" s="5">
        <f t="shared" si="30"/>
        <v>1800</v>
      </c>
      <c r="B1697" s="9">
        <v>66796</v>
      </c>
      <c r="C1697" s="8">
        <v>37711</v>
      </c>
      <c r="D1697" s="7" t="s">
        <v>24535</v>
      </c>
      <c r="E1697" s="7" t="s">
        <v>24534</v>
      </c>
      <c r="F1697" s="7" t="s">
        <v>24533</v>
      </c>
      <c r="G1697" s="6" t="s">
        <v>5910</v>
      </c>
    </row>
    <row r="1698" spans="1:7" hidden="1">
      <c r="A1698" s="5">
        <f t="shared" si="30"/>
        <v>1801</v>
      </c>
      <c r="B1698" s="4">
        <v>66804</v>
      </c>
      <c r="C1698" s="3">
        <v>38743</v>
      </c>
      <c r="D1698" s="2" t="s">
        <v>24532</v>
      </c>
      <c r="E1698" s="2" t="s">
        <v>24531</v>
      </c>
      <c r="F1698" s="2" t="s">
        <v>24530</v>
      </c>
      <c r="G1698" s="1" t="s">
        <v>10514</v>
      </c>
    </row>
    <row r="1699" spans="1:7" hidden="1">
      <c r="A1699" s="5">
        <f t="shared" si="30"/>
        <v>1802</v>
      </c>
      <c r="B1699" s="9">
        <v>66821</v>
      </c>
      <c r="C1699" s="8">
        <v>38743</v>
      </c>
      <c r="D1699" s="7" t="s">
        <v>24529</v>
      </c>
      <c r="E1699" s="7" t="s">
        <v>24528</v>
      </c>
      <c r="F1699" s="7" t="s">
        <v>24527</v>
      </c>
      <c r="G1699" s="6" t="s">
        <v>7365</v>
      </c>
    </row>
    <row r="1700" spans="1:7" hidden="1">
      <c r="A1700" s="5">
        <f t="shared" ref="A1700:A1703" si="31">SUM(A1699+1)</f>
        <v>1803</v>
      </c>
      <c r="B1700" s="4">
        <v>66839</v>
      </c>
      <c r="C1700" s="3">
        <v>38743</v>
      </c>
      <c r="D1700" s="2" t="s">
        <v>24526</v>
      </c>
      <c r="E1700" s="2" t="s">
        <v>24525</v>
      </c>
      <c r="F1700" s="2" t="s">
        <v>24524</v>
      </c>
      <c r="G1700" s="1" t="s">
        <v>5808</v>
      </c>
    </row>
    <row r="1701" spans="1:7" hidden="1">
      <c r="A1701" s="5">
        <f t="shared" si="31"/>
        <v>1804</v>
      </c>
      <c r="B1701" s="9">
        <v>66845</v>
      </c>
      <c r="C1701" s="8">
        <v>37724</v>
      </c>
      <c r="D1701" s="7" t="s">
        <v>24523</v>
      </c>
      <c r="E1701" s="7" t="s">
        <v>20728</v>
      </c>
      <c r="F1701" s="7" t="s">
        <v>24522</v>
      </c>
      <c r="G1701" s="6" t="s">
        <v>7274</v>
      </c>
    </row>
    <row r="1702" spans="1:7" hidden="1">
      <c r="A1702" s="5">
        <f t="shared" si="31"/>
        <v>1805</v>
      </c>
      <c r="B1702" s="4">
        <v>66857</v>
      </c>
      <c r="C1702" s="3">
        <v>38743</v>
      </c>
      <c r="D1702" s="2" t="s">
        <v>24521</v>
      </c>
      <c r="E1702" s="2" t="s">
        <v>24520</v>
      </c>
      <c r="F1702" s="2" t="s">
        <v>24519</v>
      </c>
      <c r="G1702" s="1" t="s">
        <v>5255</v>
      </c>
    </row>
    <row r="1703" spans="1:7" hidden="1">
      <c r="A1703" s="5">
        <f t="shared" si="31"/>
        <v>1806</v>
      </c>
      <c r="B1703" s="9">
        <v>67191</v>
      </c>
      <c r="C1703" s="8">
        <v>39910</v>
      </c>
      <c r="D1703" s="7" t="s">
        <v>24518</v>
      </c>
      <c r="E1703" s="7" t="s">
        <v>24517</v>
      </c>
      <c r="F1703" s="7" t="s">
        <v>24516</v>
      </c>
      <c r="G1703" s="6"/>
    </row>
    <row r="1704" spans="1:7" hidden="1">
      <c r="A1704" s="5">
        <f t="shared" ref="A1704:A1761" si="32">SUM(A1703+1)</f>
        <v>1807</v>
      </c>
      <c r="B1704" s="4">
        <v>67320</v>
      </c>
      <c r="C1704" s="3">
        <v>38443</v>
      </c>
      <c r="D1704" s="2" t="s">
        <v>24515</v>
      </c>
      <c r="E1704" s="2" t="s">
        <v>24514</v>
      </c>
      <c r="F1704" s="2" t="s">
        <v>24513</v>
      </c>
      <c r="G1704" s="1" t="s">
        <v>3667</v>
      </c>
    </row>
    <row r="1705" spans="1:7" hidden="1">
      <c r="A1705" s="5">
        <f t="shared" si="32"/>
        <v>1808</v>
      </c>
      <c r="B1705" s="9">
        <v>67321</v>
      </c>
      <c r="C1705" s="8">
        <v>36566</v>
      </c>
      <c r="D1705" s="7" t="s">
        <v>24512</v>
      </c>
      <c r="E1705" s="7" t="s">
        <v>24366</v>
      </c>
      <c r="F1705" s="7" t="s">
        <v>24511</v>
      </c>
      <c r="G1705" s="6" t="s">
        <v>5988</v>
      </c>
    </row>
    <row r="1706" spans="1:7" hidden="1">
      <c r="A1706" s="5">
        <f t="shared" si="32"/>
        <v>1809</v>
      </c>
      <c r="B1706" s="4">
        <v>67332</v>
      </c>
      <c r="C1706" s="3">
        <v>38441</v>
      </c>
      <c r="D1706" s="2" t="s">
        <v>24510</v>
      </c>
      <c r="E1706" s="2" t="s">
        <v>24509</v>
      </c>
      <c r="F1706" s="2" t="s">
        <v>24508</v>
      </c>
      <c r="G1706" s="1" t="s">
        <v>3998</v>
      </c>
    </row>
    <row r="1707" spans="1:7" hidden="1">
      <c r="A1707" s="5">
        <f t="shared" si="32"/>
        <v>1810</v>
      </c>
      <c r="B1707" s="9">
        <v>67337</v>
      </c>
      <c r="C1707" s="8">
        <v>36993</v>
      </c>
      <c r="D1707" s="7" t="s">
        <v>24507</v>
      </c>
      <c r="E1707" s="7" t="s">
        <v>24506</v>
      </c>
      <c r="F1707" s="7" t="s">
        <v>24505</v>
      </c>
      <c r="G1707" s="6" t="s">
        <v>24504</v>
      </c>
    </row>
    <row r="1708" spans="1:7" hidden="1">
      <c r="A1708" s="5">
        <f t="shared" si="32"/>
        <v>1811</v>
      </c>
      <c r="B1708" s="4">
        <v>67348</v>
      </c>
      <c r="C1708" s="3">
        <v>35124</v>
      </c>
      <c r="D1708" s="2" t="s">
        <v>24503</v>
      </c>
      <c r="E1708" s="2" t="s">
        <v>24502</v>
      </c>
      <c r="F1708" s="2" t="s">
        <v>24501</v>
      </c>
      <c r="G1708" s="1" t="s">
        <v>8182</v>
      </c>
    </row>
    <row r="1709" spans="1:7" hidden="1">
      <c r="A1709" s="5">
        <f t="shared" si="32"/>
        <v>1812</v>
      </c>
      <c r="B1709" s="9">
        <v>67360</v>
      </c>
      <c r="C1709" s="8">
        <v>36201</v>
      </c>
      <c r="D1709" s="7" t="s">
        <v>24500</v>
      </c>
      <c r="E1709" s="7" t="s">
        <v>24499</v>
      </c>
      <c r="F1709" s="7" t="s">
        <v>24498</v>
      </c>
      <c r="G1709" s="6" t="s">
        <v>24497</v>
      </c>
    </row>
    <row r="1710" spans="1:7" hidden="1">
      <c r="A1710" s="5">
        <f t="shared" si="32"/>
        <v>1813</v>
      </c>
      <c r="B1710" s="9">
        <v>67362</v>
      </c>
      <c r="C1710" s="8">
        <v>38441</v>
      </c>
      <c r="D1710" s="7" t="s">
        <v>24496</v>
      </c>
      <c r="E1710" s="7" t="s">
        <v>24495</v>
      </c>
      <c r="F1710" s="7" t="s">
        <v>24494</v>
      </c>
      <c r="G1710" s="6" t="s">
        <v>4002</v>
      </c>
    </row>
    <row r="1711" spans="1:7" hidden="1">
      <c r="A1711" s="5">
        <f t="shared" si="32"/>
        <v>1814</v>
      </c>
      <c r="B1711" s="4">
        <v>67379</v>
      </c>
      <c r="C1711" s="3">
        <v>36229</v>
      </c>
      <c r="D1711" s="2" t="s">
        <v>24493</v>
      </c>
      <c r="E1711" s="2" t="s">
        <v>20895</v>
      </c>
      <c r="F1711" s="2" t="s">
        <v>24492</v>
      </c>
      <c r="G1711" s="1" t="s">
        <v>24491</v>
      </c>
    </row>
    <row r="1712" spans="1:7" hidden="1">
      <c r="A1712" s="5">
        <f t="shared" si="32"/>
        <v>1815</v>
      </c>
      <c r="B1712" s="9">
        <v>67397</v>
      </c>
      <c r="C1712" s="8">
        <v>36614</v>
      </c>
      <c r="D1712" s="7" t="s">
        <v>24490</v>
      </c>
      <c r="E1712" s="7" t="s">
        <v>21019</v>
      </c>
      <c r="F1712" s="7" t="s">
        <v>24489</v>
      </c>
      <c r="G1712" s="6" t="s">
        <v>6089</v>
      </c>
    </row>
    <row r="1713" spans="1:7" hidden="1">
      <c r="A1713" s="5">
        <f t="shared" si="32"/>
        <v>1816</v>
      </c>
      <c r="B1713" s="4">
        <v>67420</v>
      </c>
      <c r="C1713" s="3">
        <v>36721</v>
      </c>
      <c r="D1713" s="2" t="s">
        <v>24488</v>
      </c>
      <c r="E1713" s="2" t="s">
        <v>24487</v>
      </c>
      <c r="F1713" s="2" t="s">
        <v>24486</v>
      </c>
      <c r="G1713" s="1" t="s">
        <v>6597</v>
      </c>
    </row>
    <row r="1714" spans="1:7" hidden="1">
      <c r="A1714" s="5">
        <f t="shared" si="32"/>
        <v>1817</v>
      </c>
      <c r="B1714" s="4">
        <v>67453</v>
      </c>
      <c r="C1714" s="3">
        <v>36858</v>
      </c>
      <c r="D1714" s="2" t="s">
        <v>24485</v>
      </c>
      <c r="E1714" s="2" t="s">
        <v>24484</v>
      </c>
      <c r="F1714" s="2" t="s">
        <v>24483</v>
      </c>
      <c r="G1714" s="1" t="s">
        <v>5099</v>
      </c>
    </row>
    <row r="1715" spans="1:7" hidden="1">
      <c r="A1715" s="5">
        <f t="shared" si="32"/>
        <v>1818</v>
      </c>
      <c r="B1715" s="4">
        <v>67473</v>
      </c>
      <c r="C1715" s="3">
        <v>36858</v>
      </c>
      <c r="D1715" s="2" t="s">
        <v>24482</v>
      </c>
      <c r="E1715" s="2" t="s">
        <v>24481</v>
      </c>
      <c r="F1715" s="2" t="s">
        <v>24480</v>
      </c>
      <c r="G1715" s="1" t="s">
        <v>6188</v>
      </c>
    </row>
    <row r="1716" spans="1:7" hidden="1">
      <c r="A1716" s="5">
        <f t="shared" si="32"/>
        <v>1819</v>
      </c>
      <c r="B1716" s="4">
        <v>67498</v>
      </c>
      <c r="C1716" s="3">
        <v>39910</v>
      </c>
      <c r="D1716" s="2" t="s">
        <v>24479</v>
      </c>
      <c r="E1716" s="2" t="s">
        <v>24478</v>
      </c>
      <c r="F1716" s="2" t="s">
        <v>24477</v>
      </c>
      <c r="G1716" s="1"/>
    </row>
    <row r="1717" spans="1:7" hidden="1">
      <c r="A1717" s="5">
        <f t="shared" si="32"/>
        <v>1820</v>
      </c>
      <c r="B1717" s="9">
        <v>67507</v>
      </c>
      <c r="C1717" s="8">
        <v>38042</v>
      </c>
      <c r="D1717" s="7" t="s">
        <v>24476</v>
      </c>
      <c r="E1717" s="7" t="s">
        <v>20728</v>
      </c>
      <c r="F1717" s="7" t="s">
        <v>24475</v>
      </c>
      <c r="G1717" s="6" t="s">
        <v>6612</v>
      </c>
    </row>
    <row r="1718" spans="1:7" hidden="1">
      <c r="A1718" s="5">
        <f t="shared" si="32"/>
        <v>1821</v>
      </c>
      <c r="B1718" s="4">
        <v>67530</v>
      </c>
      <c r="C1718" s="3">
        <v>38042</v>
      </c>
      <c r="D1718" s="2" t="s">
        <v>24474</v>
      </c>
      <c r="E1718" s="2" t="s">
        <v>20728</v>
      </c>
      <c r="F1718" s="2" t="s">
        <v>24473</v>
      </c>
      <c r="G1718" s="1" t="s">
        <v>5981</v>
      </c>
    </row>
    <row r="1719" spans="1:7" hidden="1">
      <c r="A1719" s="5">
        <f t="shared" si="32"/>
        <v>1822</v>
      </c>
      <c r="B1719" s="9">
        <v>67558</v>
      </c>
      <c r="C1719" s="8">
        <v>38044</v>
      </c>
      <c r="D1719" s="7" t="s">
        <v>24472</v>
      </c>
      <c r="E1719" s="7" t="s">
        <v>20728</v>
      </c>
      <c r="F1719" s="7" t="s">
        <v>24471</v>
      </c>
      <c r="G1719" s="6" t="s">
        <v>6794</v>
      </c>
    </row>
    <row r="1720" spans="1:7" hidden="1">
      <c r="A1720" s="5">
        <f t="shared" si="32"/>
        <v>1823</v>
      </c>
      <c r="B1720" s="4">
        <v>67579</v>
      </c>
      <c r="C1720" s="3">
        <v>38044</v>
      </c>
      <c r="D1720" s="2" t="s">
        <v>24470</v>
      </c>
      <c r="E1720" s="2" t="s">
        <v>24469</v>
      </c>
      <c r="F1720" s="2" t="s">
        <v>24468</v>
      </c>
      <c r="G1720" s="1" t="s">
        <v>7384</v>
      </c>
    </row>
    <row r="1721" spans="1:7" hidden="1">
      <c r="A1721" s="5">
        <f t="shared" si="32"/>
        <v>1824</v>
      </c>
      <c r="B1721" s="9">
        <v>67607</v>
      </c>
      <c r="C1721" s="8">
        <v>38044</v>
      </c>
      <c r="D1721" s="7" t="s">
        <v>24467</v>
      </c>
      <c r="E1721" s="7" t="s">
        <v>20728</v>
      </c>
      <c r="F1721" s="7" t="s">
        <v>24466</v>
      </c>
      <c r="G1721" s="6" t="s">
        <v>6440</v>
      </c>
    </row>
    <row r="1722" spans="1:7" hidden="1">
      <c r="A1722" s="5">
        <f t="shared" si="32"/>
        <v>1825</v>
      </c>
      <c r="B1722" s="4">
        <v>67634</v>
      </c>
      <c r="C1722" s="3">
        <v>38044</v>
      </c>
      <c r="D1722" s="2" t="s">
        <v>24465</v>
      </c>
      <c r="E1722" s="2" t="s">
        <v>20728</v>
      </c>
      <c r="F1722" s="2" t="s">
        <v>24464</v>
      </c>
      <c r="G1722" s="1" t="s">
        <v>7651</v>
      </c>
    </row>
    <row r="1723" spans="1:7" hidden="1">
      <c r="A1723" s="5">
        <f t="shared" si="32"/>
        <v>1826</v>
      </c>
      <c r="B1723" s="9">
        <v>67664</v>
      </c>
      <c r="C1723" s="8">
        <v>38075</v>
      </c>
      <c r="D1723" s="7" t="s">
        <v>24463</v>
      </c>
      <c r="E1723" s="7" t="s">
        <v>24462</v>
      </c>
      <c r="F1723" s="7" t="s">
        <v>24461</v>
      </c>
      <c r="G1723" s="6" t="s">
        <v>6659</v>
      </c>
    </row>
    <row r="1724" spans="1:7" hidden="1">
      <c r="A1724" s="5">
        <f t="shared" si="32"/>
        <v>1827</v>
      </c>
      <c r="B1724" s="4">
        <v>67694</v>
      </c>
      <c r="C1724" s="3">
        <v>38075</v>
      </c>
      <c r="D1724" s="2" t="s">
        <v>24460</v>
      </c>
      <c r="E1724" s="2" t="s">
        <v>24366</v>
      </c>
      <c r="F1724" s="2" t="s">
        <v>24459</v>
      </c>
      <c r="G1724" s="1" t="s">
        <v>6623</v>
      </c>
    </row>
    <row r="1725" spans="1:7" hidden="1">
      <c r="A1725" s="5">
        <f t="shared" si="32"/>
        <v>1828</v>
      </c>
      <c r="B1725" s="9">
        <v>67722</v>
      </c>
      <c r="C1725" s="8">
        <v>38075</v>
      </c>
      <c r="D1725" s="7" t="s">
        <v>24458</v>
      </c>
      <c r="E1725" s="7" t="s">
        <v>24457</v>
      </c>
      <c r="F1725" s="7" t="s">
        <v>24456</v>
      </c>
      <c r="G1725" s="6" t="s">
        <v>8990</v>
      </c>
    </row>
    <row r="1726" spans="1:7" hidden="1">
      <c r="A1726" s="5">
        <f t="shared" si="32"/>
        <v>1829</v>
      </c>
      <c r="B1726" s="4">
        <v>67772</v>
      </c>
      <c r="C1726" s="3">
        <v>38065</v>
      </c>
      <c r="D1726" s="2" t="s">
        <v>24455</v>
      </c>
      <c r="E1726" s="2" t="s">
        <v>24454</v>
      </c>
      <c r="F1726" s="2" t="s">
        <v>24453</v>
      </c>
      <c r="G1726" s="1" t="s">
        <v>7598</v>
      </c>
    </row>
    <row r="1727" spans="1:7" hidden="1">
      <c r="A1727" s="5">
        <f t="shared" si="32"/>
        <v>1830</v>
      </c>
      <c r="B1727" s="9">
        <v>67783</v>
      </c>
      <c r="C1727" s="8">
        <v>38443</v>
      </c>
      <c r="D1727" s="7" t="s">
        <v>24452</v>
      </c>
      <c r="E1727" s="7" t="s">
        <v>24451</v>
      </c>
      <c r="F1727" s="7" t="s">
        <v>24450</v>
      </c>
      <c r="G1727" s="6" t="s">
        <v>3525</v>
      </c>
    </row>
    <row r="1728" spans="1:7" hidden="1">
      <c r="A1728" s="5">
        <f t="shared" si="32"/>
        <v>1831</v>
      </c>
      <c r="B1728" s="4">
        <v>67796</v>
      </c>
      <c r="C1728" s="3">
        <v>38076</v>
      </c>
      <c r="D1728" s="2" t="s">
        <v>24449</v>
      </c>
      <c r="E1728" s="2" t="s">
        <v>24448</v>
      </c>
      <c r="F1728" s="2" t="s">
        <v>24447</v>
      </c>
      <c r="G1728" s="1" t="s">
        <v>7716</v>
      </c>
    </row>
    <row r="1729" spans="1:7" hidden="1">
      <c r="A1729" s="5">
        <f t="shared" si="32"/>
        <v>1832</v>
      </c>
      <c r="B1729" s="9">
        <v>67800</v>
      </c>
      <c r="C1729" s="8">
        <v>38504</v>
      </c>
      <c r="D1729" s="7" t="s">
        <v>24446</v>
      </c>
      <c r="E1729" s="7" t="s">
        <v>24445</v>
      </c>
      <c r="F1729" s="7" t="s">
        <v>24444</v>
      </c>
      <c r="G1729" s="6" t="s">
        <v>3178</v>
      </c>
    </row>
    <row r="1730" spans="1:7" hidden="1">
      <c r="A1730" s="5">
        <f t="shared" si="32"/>
        <v>1833</v>
      </c>
      <c r="B1730" s="4">
        <v>67809</v>
      </c>
      <c r="C1730" s="3">
        <v>39910</v>
      </c>
      <c r="D1730" s="2" t="s">
        <v>24443</v>
      </c>
      <c r="E1730" s="2" t="s">
        <v>24442</v>
      </c>
      <c r="F1730" s="2" t="s">
        <v>24441</v>
      </c>
      <c r="G1730" s="1"/>
    </row>
    <row r="1731" spans="1:7" hidden="1">
      <c r="A1731" s="5">
        <f t="shared" si="32"/>
        <v>1834</v>
      </c>
      <c r="B1731" s="9">
        <v>67826</v>
      </c>
      <c r="C1731" s="8">
        <v>38076</v>
      </c>
      <c r="D1731" s="7" t="s">
        <v>24440</v>
      </c>
      <c r="E1731" s="7" t="s">
        <v>24439</v>
      </c>
      <c r="F1731" s="7" t="s">
        <v>24438</v>
      </c>
      <c r="G1731" s="6" t="s">
        <v>7692</v>
      </c>
    </row>
    <row r="1732" spans="1:7" hidden="1">
      <c r="A1732" s="5">
        <f t="shared" si="32"/>
        <v>1835</v>
      </c>
      <c r="B1732" s="4">
        <v>67836</v>
      </c>
      <c r="C1732" s="3">
        <v>38502</v>
      </c>
      <c r="D1732" s="2" t="s">
        <v>24437</v>
      </c>
      <c r="E1732" s="2" t="s">
        <v>24436</v>
      </c>
      <c r="F1732" s="2" t="s">
        <v>24435</v>
      </c>
      <c r="G1732" s="1" t="s">
        <v>3390</v>
      </c>
    </row>
    <row r="1733" spans="1:7" hidden="1">
      <c r="A1733" s="5">
        <f t="shared" si="32"/>
        <v>1836</v>
      </c>
      <c r="B1733" s="9">
        <v>67843</v>
      </c>
      <c r="C1733" s="8">
        <v>38076</v>
      </c>
      <c r="D1733" s="7" t="s">
        <v>24434</v>
      </c>
      <c r="E1733" s="7" t="s">
        <v>24433</v>
      </c>
      <c r="F1733" s="7" t="s">
        <v>24432</v>
      </c>
      <c r="G1733" s="6" t="s">
        <v>6567</v>
      </c>
    </row>
    <row r="1734" spans="1:7" hidden="1">
      <c r="A1734" s="5">
        <f t="shared" si="32"/>
        <v>1837</v>
      </c>
      <c r="B1734" s="4">
        <v>67844</v>
      </c>
      <c r="C1734" s="3">
        <v>39910</v>
      </c>
      <c r="D1734" s="2" t="s">
        <v>24431</v>
      </c>
      <c r="E1734" s="2" t="s">
        <v>24430</v>
      </c>
      <c r="F1734" s="2" t="s">
        <v>24429</v>
      </c>
      <c r="G1734" s="1"/>
    </row>
    <row r="1735" spans="1:7" hidden="1">
      <c r="A1735" s="5">
        <f t="shared" si="32"/>
        <v>1838</v>
      </c>
      <c r="B1735" s="9">
        <v>67949</v>
      </c>
      <c r="C1735" s="8">
        <v>38076</v>
      </c>
      <c r="D1735" s="7" t="s">
        <v>24428</v>
      </c>
      <c r="E1735" s="7" t="s">
        <v>24427</v>
      </c>
      <c r="F1735" s="7" t="s">
        <v>24426</v>
      </c>
      <c r="G1735" s="6" t="s">
        <v>7845</v>
      </c>
    </row>
    <row r="1736" spans="1:7" hidden="1">
      <c r="A1736" s="5">
        <f t="shared" si="32"/>
        <v>1839</v>
      </c>
      <c r="B1736" s="4">
        <v>68391</v>
      </c>
      <c r="C1736" s="3">
        <v>38076</v>
      </c>
      <c r="D1736" s="2" t="s">
        <v>24425</v>
      </c>
      <c r="E1736" s="2" t="s">
        <v>24424</v>
      </c>
      <c r="F1736" s="2" t="s">
        <v>24423</v>
      </c>
      <c r="G1736" s="1" t="s">
        <v>8877</v>
      </c>
    </row>
    <row r="1737" spans="1:7" hidden="1">
      <c r="A1737" s="5">
        <f t="shared" si="32"/>
        <v>1840</v>
      </c>
      <c r="B1737" s="9">
        <v>68529</v>
      </c>
      <c r="C1737" s="8">
        <v>38502</v>
      </c>
      <c r="D1737" s="7" t="s">
        <v>24422</v>
      </c>
      <c r="E1737" s="7" t="s">
        <v>24421</v>
      </c>
      <c r="F1737" s="7" t="s">
        <v>24420</v>
      </c>
      <c r="G1737" s="6" t="s">
        <v>3432</v>
      </c>
    </row>
    <row r="1738" spans="1:7" hidden="1">
      <c r="A1738" s="5">
        <f t="shared" si="32"/>
        <v>1841</v>
      </c>
      <c r="B1738" s="4">
        <v>68731</v>
      </c>
      <c r="C1738" s="3">
        <v>38077</v>
      </c>
      <c r="D1738" s="2" t="s">
        <v>24419</v>
      </c>
      <c r="E1738" s="2" t="s">
        <v>24418</v>
      </c>
      <c r="F1738" s="2" t="s">
        <v>24417</v>
      </c>
      <c r="G1738" s="1" t="s">
        <v>6143</v>
      </c>
    </row>
    <row r="1739" spans="1:7" hidden="1">
      <c r="A1739" s="5">
        <f t="shared" si="32"/>
        <v>1842</v>
      </c>
      <c r="B1739" s="9">
        <v>68869</v>
      </c>
      <c r="C1739" s="8">
        <v>38502</v>
      </c>
      <c r="D1739" s="7" t="s">
        <v>24416</v>
      </c>
      <c r="E1739" s="7" t="s">
        <v>24415</v>
      </c>
      <c r="F1739" s="7" t="s">
        <v>24414</v>
      </c>
      <c r="G1739" s="6" t="s">
        <v>3451</v>
      </c>
    </row>
    <row r="1740" spans="1:7" hidden="1">
      <c r="A1740" s="5">
        <f t="shared" si="32"/>
        <v>1843</v>
      </c>
      <c r="B1740" s="4">
        <v>69069</v>
      </c>
      <c r="C1740" s="3">
        <v>39910</v>
      </c>
      <c r="D1740" s="2" t="s">
        <v>24413</v>
      </c>
      <c r="E1740" s="2" t="s">
        <v>24412</v>
      </c>
      <c r="F1740" s="2" t="s">
        <v>24411</v>
      </c>
      <c r="G1740" s="1"/>
    </row>
    <row r="1741" spans="1:7" hidden="1">
      <c r="A1741" s="5">
        <f t="shared" si="32"/>
        <v>1844</v>
      </c>
      <c r="B1741" s="9">
        <v>69150</v>
      </c>
      <c r="C1741" s="8">
        <v>38516</v>
      </c>
      <c r="D1741" s="7" t="s">
        <v>24410</v>
      </c>
      <c r="E1741" s="7" t="s">
        <v>24409</v>
      </c>
      <c r="F1741" s="7" t="s">
        <v>24408</v>
      </c>
      <c r="G1741" s="6" t="s">
        <v>3689</v>
      </c>
    </row>
    <row r="1742" spans="1:7" hidden="1">
      <c r="A1742" s="5">
        <f t="shared" si="32"/>
        <v>1845</v>
      </c>
      <c r="B1742" s="4">
        <v>69151</v>
      </c>
      <c r="C1742" s="3">
        <v>38077</v>
      </c>
      <c r="D1742" s="2" t="s">
        <v>24407</v>
      </c>
      <c r="E1742" s="2" t="s">
        <v>24406</v>
      </c>
      <c r="F1742" s="2" t="s">
        <v>24403</v>
      </c>
      <c r="G1742" s="1" t="s">
        <v>6718</v>
      </c>
    </row>
    <row r="1743" spans="1:7" hidden="1">
      <c r="A1743" s="5">
        <f t="shared" si="32"/>
        <v>1846</v>
      </c>
      <c r="B1743" s="9">
        <v>69509</v>
      </c>
      <c r="C1743" s="8">
        <v>38077</v>
      </c>
      <c r="D1743" s="7" t="s">
        <v>24405</v>
      </c>
      <c r="E1743" s="7" t="s">
        <v>24404</v>
      </c>
      <c r="F1743" s="7" t="s">
        <v>24403</v>
      </c>
      <c r="G1743" s="6" t="s">
        <v>6702</v>
      </c>
    </row>
    <row r="1744" spans="1:7" hidden="1">
      <c r="A1744" s="5">
        <f t="shared" si="32"/>
        <v>1847</v>
      </c>
      <c r="B1744" s="4">
        <v>70069</v>
      </c>
      <c r="C1744" s="3">
        <v>38077</v>
      </c>
      <c r="D1744" s="2" t="s">
        <v>24402</v>
      </c>
      <c r="E1744" s="2" t="s">
        <v>24401</v>
      </c>
      <c r="F1744" s="2" t="s">
        <v>24400</v>
      </c>
      <c r="G1744" s="1" t="s">
        <v>7017</v>
      </c>
    </row>
    <row r="1745" spans="1:7" hidden="1">
      <c r="A1745" s="5">
        <f t="shared" si="32"/>
        <v>1848</v>
      </c>
      <c r="B1745" s="9">
        <v>70209</v>
      </c>
      <c r="C1745" s="8">
        <v>39910</v>
      </c>
      <c r="D1745" s="7" t="s">
        <v>24399</v>
      </c>
      <c r="E1745" s="7" t="s">
        <v>24398</v>
      </c>
      <c r="F1745" s="7" t="s">
        <v>24397</v>
      </c>
      <c r="G1745" s="6"/>
    </row>
    <row r="1746" spans="1:7" hidden="1">
      <c r="A1746" s="5">
        <f t="shared" si="32"/>
        <v>1849</v>
      </c>
      <c r="B1746" s="4">
        <v>71370</v>
      </c>
      <c r="C1746" s="3">
        <v>39910</v>
      </c>
      <c r="D1746" s="2" t="s">
        <v>24396</v>
      </c>
      <c r="E1746" s="2" t="s">
        <v>24395</v>
      </c>
      <c r="F1746" s="2" t="s">
        <v>24394</v>
      </c>
      <c r="G1746" s="1"/>
    </row>
    <row r="1747" spans="1:7" hidden="1">
      <c r="A1747" s="5">
        <f t="shared" si="32"/>
        <v>1850</v>
      </c>
      <c r="B1747" s="9">
        <v>71869</v>
      </c>
      <c r="C1747" s="8">
        <v>39910</v>
      </c>
      <c r="D1747" s="7" t="s">
        <v>24393</v>
      </c>
      <c r="E1747" s="7" t="s">
        <v>24392</v>
      </c>
      <c r="F1747" s="7" t="s">
        <v>24391</v>
      </c>
      <c r="G1747" s="6"/>
    </row>
    <row r="1748" spans="1:7" hidden="1">
      <c r="A1748" s="5">
        <f t="shared" si="32"/>
        <v>1851</v>
      </c>
      <c r="B1748" s="4">
        <v>73469</v>
      </c>
      <c r="C1748" s="3">
        <v>39926</v>
      </c>
      <c r="D1748" s="2" t="s">
        <v>24390</v>
      </c>
      <c r="E1748" s="2" t="s">
        <v>24389</v>
      </c>
      <c r="F1748" s="2" t="s">
        <v>24388</v>
      </c>
      <c r="G1748" s="1"/>
    </row>
    <row r="1749" spans="1:7" hidden="1">
      <c r="A1749" s="5">
        <f t="shared" si="32"/>
        <v>1852</v>
      </c>
      <c r="B1749" s="9">
        <v>73930</v>
      </c>
      <c r="C1749" s="8">
        <v>39926</v>
      </c>
      <c r="D1749" s="7" t="s">
        <v>24387</v>
      </c>
      <c r="E1749" s="7" t="s">
        <v>24386</v>
      </c>
      <c r="F1749" s="7" t="s">
        <v>24385</v>
      </c>
      <c r="G1749" s="6"/>
    </row>
    <row r="1750" spans="1:7" hidden="1">
      <c r="A1750" s="5">
        <f t="shared" si="32"/>
        <v>1853</v>
      </c>
      <c r="B1750" s="4">
        <v>74410</v>
      </c>
      <c r="C1750" s="3">
        <v>38077</v>
      </c>
      <c r="D1750" s="2" t="s">
        <v>24384</v>
      </c>
      <c r="E1750" s="2" t="s">
        <v>24383</v>
      </c>
      <c r="F1750" s="2" t="s">
        <v>24382</v>
      </c>
      <c r="G1750" s="1" t="s">
        <v>6528</v>
      </c>
    </row>
    <row r="1751" spans="1:7" hidden="1">
      <c r="A1751" s="5">
        <f t="shared" si="32"/>
        <v>1854</v>
      </c>
      <c r="B1751" s="9">
        <v>74414</v>
      </c>
      <c r="C1751" s="8">
        <v>38161</v>
      </c>
      <c r="D1751" s="7" t="s">
        <v>24381</v>
      </c>
      <c r="E1751" s="7" t="s">
        <v>24380</v>
      </c>
      <c r="F1751" s="7" t="s">
        <v>24377</v>
      </c>
      <c r="G1751" s="6" t="s">
        <v>6055</v>
      </c>
    </row>
    <row r="1752" spans="1:7" hidden="1">
      <c r="A1752" s="5">
        <f t="shared" si="32"/>
        <v>1855</v>
      </c>
      <c r="B1752" s="4">
        <v>74422</v>
      </c>
      <c r="C1752" s="3">
        <v>38161</v>
      </c>
      <c r="D1752" s="2" t="s">
        <v>24379</v>
      </c>
      <c r="E1752" s="2" t="s">
        <v>24378</v>
      </c>
      <c r="F1752" s="2" t="s">
        <v>24377</v>
      </c>
      <c r="G1752" s="1" t="s">
        <v>7688</v>
      </c>
    </row>
    <row r="1753" spans="1:7" hidden="1">
      <c r="A1753" s="5">
        <f t="shared" si="32"/>
        <v>1856</v>
      </c>
      <c r="B1753" s="9">
        <v>74428</v>
      </c>
      <c r="C1753" s="8">
        <v>38161</v>
      </c>
      <c r="D1753" s="7" t="s">
        <v>24376</v>
      </c>
      <c r="E1753" s="7" t="s">
        <v>24375</v>
      </c>
      <c r="F1753" s="7" t="s">
        <v>24374</v>
      </c>
      <c r="G1753" s="6" t="s">
        <v>7300</v>
      </c>
    </row>
    <row r="1754" spans="1:7" hidden="1">
      <c r="A1754" s="5">
        <f t="shared" si="32"/>
        <v>1857</v>
      </c>
      <c r="B1754" s="4">
        <v>74446</v>
      </c>
      <c r="C1754" s="3">
        <v>38161</v>
      </c>
      <c r="D1754" s="2" t="s">
        <v>24373</v>
      </c>
      <c r="E1754" s="2" t="s">
        <v>24372</v>
      </c>
      <c r="F1754" s="2" t="s">
        <v>24371</v>
      </c>
      <c r="G1754" s="1" t="s">
        <v>8570</v>
      </c>
    </row>
    <row r="1755" spans="1:7" hidden="1">
      <c r="A1755" s="5">
        <f t="shared" si="32"/>
        <v>1858</v>
      </c>
      <c r="B1755" s="9">
        <v>74463</v>
      </c>
      <c r="C1755" s="8">
        <v>38161</v>
      </c>
      <c r="D1755" s="7" t="s">
        <v>24370</v>
      </c>
      <c r="E1755" s="7" t="s">
        <v>24369</v>
      </c>
      <c r="F1755" s="7" t="s">
        <v>24368</v>
      </c>
      <c r="G1755" s="6" t="s">
        <v>6175</v>
      </c>
    </row>
    <row r="1756" spans="1:7" hidden="1">
      <c r="A1756" s="5">
        <f t="shared" si="32"/>
        <v>1859</v>
      </c>
      <c r="B1756" s="4">
        <v>74472</v>
      </c>
      <c r="C1756" s="3">
        <v>38161</v>
      </c>
      <c r="D1756" s="2" t="s">
        <v>24367</v>
      </c>
      <c r="E1756" s="2" t="s">
        <v>24366</v>
      </c>
      <c r="F1756" s="2" t="s">
        <v>24365</v>
      </c>
      <c r="G1756" s="1" t="s">
        <v>6157</v>
      </c>
    </row>
    <row r="1757" spans="1:7" hidden="1">
      <c r="A1757" s="5">
        <f t="shared" si="32"/>
        <v>1860</v>
      </c>
      <c r="B1757" s="9">
        <v>74481</v>
      </c>
      <c r="C1757" s="8">
        <v>38161</v>
      </c>
      <c r="D1757" s="7" t="s">
        <v>24364</v>
      </c>
      <c r="E1757" s="7" t="s">
        <v>24363</v>
      </c>
      <c r="F1757" s="7" t="s">
        <v>24362</v>
      </c>
      <c r="G1757" s="6" t="s">
        <v>5015</v>
      </c>
    </row>
    <row r="1758" spans="1:7" hidden="1">
      <c r="A1758" s="5">
        <f t="shared" si="32"/>
        <v>1861</v>
      </c>
      <c r="B1758" s="9">
        <v>74517</v>
      </c>
      <c r="C1758" s="8">
        <v>39926</v>
      </c>
      <c r="D1758" s="7" t="s">
        <v>24361</v>
      </c>
      <c r="E1758" s="7" t="s">
        <v>24360</v>
      </c>
      <c r="F1758" s="7" t="s">
        <v>24359</v>
      </c>
      <c r="G1758" s="6"/>
    </row>
    <row r="1759" spans="1:7" hidden="1">
      <c r="A1759" s="5">
        <f t="shared" si="32"/>
        <v>1862</v>
      </c>
      <c r="B1759" s="4">
        <v>74572</v>
      </c>
      <c r="C1759" s="3">
        <v>39926</v>
      </c>
      <c r="D1759" s="2" t="s">
        <v>24358</v>
      </c>
      <c r="E1759" s="2" t="s">
        <v>24357</v>
      </c>
      <c r="F1759" s="2" t="s">
        <v>24356</v>
      </c>
      <c r="G1759" s="1"/>
    </row>
    <row r="1760" spans="1:7" hidden="1">
      <c r="A1760" s="5">
        <f t="shared" si="32"/>
        <v>1863</v>
      </c>
      <c r="B1760" s="4">
        <v>74621</v>
      </c>
      <c r="C1760" s="3">
        <v>38708</v>
      </c>
      <c r="D1760" s="2" t="s">
        <v>24355</v>
      </c>
      <c r="E1760" s="2" t="s">
        <v>24354</v>
      </c>
      <c r="F1760" s="2" t="s">
        <v>24353</v>
      </c>
      <c r="G1760" s="1"/>
    </row>
    <row r="1761" spans="1:7" hidden="1">
      <c r="A1761" s="5">
        <f t="shared" si="32"/>
        <v>1864</v>
      </c>
      <c r="B1761" s="9">
        <v>74639</v>
      </c>
      <c r="C1761" s="8">
        <v>39926</v>
      </c>
      <c r="D1761" s="7" t="s">
        <v>24352</v>
      </c>
      <c r="E1761" s="7" t="s">
        <v>24351</v>
      </c>
      <c r="F1761" s="7" t="s">
        <v>24350</v>
      </c>
      <c r="G1761" s="6" t="s">
        <v>5095</v>
      </c>
    </row>
    <row r="1762" spans="1:7" hidden="1">
      <c r="A1762" s="5">
        <f t="shared" ref="A1762:A1766" si="33">SUM(A1761+1)</f>
        <v>1865</v>
      </c>
      <c r="B1762" s="4">
        <v>74703</v>
      </c>
      <c r="C1762" s="3">
        <v>38708</v>
      </c>
      <c r="D1762" s="2" t="s">
        <v>24349</v>
      </c>
      <c r="E1762" s="2" t="s">
        <v>24348</v>
      </c>
      <c r="F1762" s="2" t="s">
        <v>24347</v>
      </c>
      <c r="G1762" s="1"/>
    </row>
    <row r="1763" spans="1:7" hidden="1">
      <c r="A1763" s="5">
        <f t="shared" si="33"/>
        <v>1866</v>
      </c>
      <c r="B1763" s="9">
        <v>74739</v>
      </c>
      <c r="C1763" s="8">
        <v>38708</v>
      </c>
      <c r="D1763" s="7" t="s">
        <v>24346</v>
      </c>
      <c r="E1763" s="7" t="s">
        <v>24345</v>
      </c>
      <c r="F1763" s="7" t="s">
        <v>24344</v>
      </c>
      <c r="G1763" s="6"/>
    </row>
    <row r="1764" spans="1:7" hidden="1">
      <c r="A1764" s="5">
        <f t="shared" si="33"/>
        <v>1867</v>
      </c>
      <c r="B1764" s="4">
        <v>74762</v>
      </c>
      <c r="C1764" s="3">
        <v>38708</v>
      </c>
      <c r="D1764" s="2" t="s">
        <v>24343</v>
      </c>
      <c r="E1764" s="2" t="s">
        <v>24342</v>
      </c>
      <c r="F1764" s="2" t="s">
        <v>24341</v>
      </c>
      <c r="G1764" s="1"/>
    </row>
    <row r="1765" spans="1:7" hidden="1">
      <c r="A1765" s="5">
        <f t="shared" si="33"/>
        <v>1868</v>
      </c>
      <c r="B1765" s="9">
        <v>74793</v>
      </c>
      <c r="C1765" s="8">
        <v>39912</v>
      </c>
      <c r="D1765" s="7" t="s">
        <v>24340</v>
      </c>
      <c r="E1765" s="7" t="s">
        <v>24339</v>
      </c>
      <c r="F1765" s="7" t="s">
        <v>24338</v>
      </c>
      <c r="G1765" s="6"/>
    </row>
    <row r="1766" spans="1:7" hidden="1">
      <c r="A1766" s="5">
        <f t="shared" si="33"/>
        <v>1869</v>
      </c>
      <c r="B1766" s="4">
        <v>74800</v>
      </c>
      <c r="C1766" s="3">
        <v>38684</v>
      </c>
      <c r="D1766" s="2" t="s">
        <v>24337</v>
      </c>
      <c r="E1766" s="2" t="s">
        <v>24336</v>
      </c>
      <c r="F1766" s="2" t="s">
        <v>24335</v>
      </c>
      <c r="G1766" s="1"/>
    </row>
    <row r="1767" spans="1:7" hidden="1">
      <c r="A1767" s="5">
        <f t="shared" ref="A1767:A1824" si="34">SUM(A1766+1)</f>
        <v>1870</v>
      </c>
      <c r="B1767" s="9">
        <v>74813</v>
      </c>
      <c r="C1767" s="8">
        <v>37232</v>
      </c>
      <c r="D1767" s="7" t="s">
        <v>24334</v>
      </c>
      <c r="E1767" s="7" t="s">
        <v>24333</v>
      </c>
      <c r="F1767" s="7" t="s">
        <v>24332</v>
      </c>
      <c r="G1767" s="6" t="s">
        <v>7223</v>
      </c>
    </row>
    <row r="1768" spans="1:7" hidden="1">
      <c r="A1768" s="5">
        <f t="shared" si="34"/>
        <v>1871</v>
      </c>
      <c r="B1768" s="4">
        <v>74821</v>
      </c>
      <c r="C1768" s="3">
        <v>38684</v>
      </c>
      <c r="D1768" s="2" t="s">
        <v>24331</v>
      </c>
      <c r="E1768" s="2" t="s">
        <v>24330</v>
      </c>
      <c r="F1768" s="2" t="s">
        <v>24329</v>
      </c>
      <c r="G1768" s="1"/>
    </row>
    <row r="1769" spans="1:7" hidden="1">
      <c r="A1769" s="5">
        <f t="shared" si="34"/>
        <v>1872</v>
      </c>
      <c r="B1769" s="9">
        <v>74930</v>
      </c>
      <c r="C1769" s="8">
        <v>39912</v>
      </c>
      <c r="D1769" s="7" t="s">
        <v>24328</v>
      </c>
      <c r="E1769" s="7" t="s">
        <v>24327</v>
      </c>
      <c r="F1769" s="7" t="s">
        <v>24326</v>
      </c>
      <c r="G1769" s="6"/>
    </row>
    <row r="1770" spans="1:7" hidden="1">
      <c r="A1770" s="5">
        <f t="shared" si="34"/>
        <v>1873</v>
      </c>
      <c r="B1770" s="4">
        <v>75095</v>
      </c>
      <c r="C1770" s="3">
        <v>39912</v>
      </c>
      <c r="D1770" s="2" t="s">
        <v>24325</v>
      </c>
      <c r="E1770" s="2" t="s">
        <v>24324</v>
      </c>
      <c r="F1770" s="2" t="s">
        <v>24323</v>
      </c>
      <c r="G1770" s="1"/>
    </row>
    <row r="1771" spans="1:7" hidden="1">
      <c r="A1771" s="5">
        <f t="shared" si="34"/>
        <v>1874</v>
      </c>
      <c r="B1771" s="9">
        <v>75142</v>
      </c>
      <c r="C1771" s="8">
        <v>36434</v>
      </c>
      <c r="D1771" s="7" t="s">
        <v>24322</v>
      </c>
      <c r="E1771" s="7" t="s">
        <v>24321</v>
      </c>
      <c r="F1771" s="7" t="s">
        <v>24320</v>
      </c>
      <c r="G1771" s="6" t="s">
        <v>5099</v>
      </c>
    </row>
    <row r="1772" spans="1:7" hidden="1">
      <c r="A1772" s="5">
        <f t="shared" si="34"/>
        <v>1875</v>
      </c>
      <c r="B1772" s="9">
        <v>75159</v>
      </c>
      <c r="C1772" s="8">
        <v>39911</v>
      </c>
      <c r="D1772" s="7" t="s">
        <v>24319</v>
      </c>
      <c r="E1772" s="7" t="s">
        <v>24318</v>
      </c>
      <c r="F1772" s="7" t="s">
        <v>24317</v>
      </c>
      <c r="G1772" s="6"/>
    </row>
    <row r="1773" spans="1:7" hidden="1">
      <c r="A1773" s="5">
        <f t="shared" si="34"/>
        <v>1876</v>
      </c>
      <c r="B1773" s="4">
        <v>75220</v>
      </c>
      <c r="C1773" s="3">
        <v>38516</v>
      </c>
      <c r="D1773" s="2" t="s">
        <v>24316</v>
      </c>
      <c r="E1773" s="2" t="s">
        <v>24315</v>
      </c>
      <c r="F1773" s="2" t="s">
        <v>24314</v>
      </c>
      <c r="G1773" s="1" t="s">
        <v>3336</v>
      </c>
    </row>
    <row r="1774" spans="1:7" hidden="1">
      <c r="A1774" s="5">
        <f t="shared" si="34"/>
        <v>1877</v>
      </c>
      <c r="B1774" s="9">
        <v>75251</v>
      </c>
      <c r="C1774" s="8">
        <v>38378</v>
      </c>
      <c r="D1774" s="7" t="s">
        <v>24313</v>
      </c>
      <c r="E1774" s="7" t="s">
        <v>24312</v>
      </c>
      <c r="F1774" s="7" t="s">
        <v>24311</v>
      </c>
      <c r="G1774" s="6" t="s">
        <v>7227</v>
      </c>
    </row>
    <row r="1775" spans="1:7" hidden="1">
      <c r="A1775" s="5">
        <f t="shared" si="34"/>
        <v>1878</v>
      </c>
      <c r="B1775" s="4">
        <v>75310</v>
      </c>
      <c r="C1775" s="3">
        <v>39911</v>
      </c>
      <c r="D1775" s="2" t="s">
        <v>24310</v>
      </c>
      <c r="E1775" s="2" t="s">
        <v>24309</v>
      </c>
      <c r="F1775" s="2" t="s">
        <v>24308</v>
      </c>
      <c r="G1775" s="1"/>
    </row>
    <row r="1776" spans="1:7" hidden="1">
      <c r="A1776" s="5">
        <f t="shared" si="34"/>
        <v>1879</v>
      </c>
      <c r="B1776" s="9">
        <v>76669</v>
      </c>
      <c r="C1776" s="8">
        <v>39916</v>
      </c>
      <c r="D1776" s="7" t="s">
        <v>24307</v>
      </c>
      <c r="E1776" s="7" t="s">
        <v>24306</v>
      </c>
      <c r="F1776" s="7" t="s">
        <v>24305</v>
      </c>
      <c r="G1776" s="6"/>
    </row>
    <row r="1777" spans="1:7" hidden="1">
      <c r="A1777" s="5">
        <f t="shared" si="34"/>
        <v>1880</v>
      </c>
      <c r="B1777" s="4">
        <v>76786</v>
      </c>
      <c r="C1777" s="3">
        <v>39902</v>
      </c>
      <c r="D1777" s="2" t="s">
        <v>24304</v>
      </c>
      <c r="E1777" s="2" t="s">
        <v>24303</v>
      </c>
      <c r="F1777" s="2" t="s">
        <v>24302</v>
      </c>
      <c r="G1777" s="1"/>
    </row>
    <row r="1778" spans="1:7" hidden="1">
      <c r="A1778" s="5">
        <f t="shared" si="34"/>
        <v>1881</v>
      </c>
      <c r="B1778" s="9">
        <v>76842</v>
      </c>
      <c r="C1778" s="8">
        <v>39902</v>
      </c>
      <c r="D1778" s="7" t="s">
        <v>24301</v>
      </c>
      <c r="E1778" s="7" t="s">
        <v>24300</v>
      </c>
      <c r="F1778" s="7" t="s">
        <v>24299</v>
      </c>
      <c r="G1778" s="6"/>
    </row>
    <row r="1779" spans="1:7" hidden="1">
      <c r="A1779" s="5">
        <f t="shared" si="34"/>
        <v>1882</v>
      </c>
      <c r="B1779" s="4">
        <v>77449</v>
      </c>
      <c r="C1779" s="3">
        <v>36634</v>
      </c>
      <c r="D1779" s="2" t="s">
        <v>24298</v>
      </c>
      <c r="E1779" s="2" t="s">
        <v>24297</v>
      </c>
      <c r="F1779" s="2" t="s">
        <v>24296</v>
      </c>
      <c r="G1779" s="1" t="s">
        <v>24295</v>
      </c>
    </row>
    <row r="1780" spans="1:7" hidden="1">
      <c r="A1780" s="5">
        <f t="shared" si="34"/>
        <v>1883</v>
      </c>
      <c r="B1780" s="9">
        <v>77488</v>
      </c>
      <c r="C1780" s="8">
        <v>38358</v>
      </c>
      <c r="D1780" s="7" t="s">
        <v>24294</v>
      </c>
      <c r="E1780" s="7" t="s">
        <v>24293</v>
      </c>
      <c r="F1780" s="7" t="s">
        <v>24292</v>
      </c>
      <c r="G1780" s="6" t="s">
        <v>7594</v>
      </c>
    </row>
    <row r="1781" spans="1:7" hidden="1">
      <c r="A1781" s="5">
        <f t="shared" si="34"/>
        <v>1884</v>
      </c>
      <c r="B1781" s="4">
        <v>77501</v>
      </c>
      <c r="C1781" s="3">
        <v>38358</v>
      </c>
      <c r="D1781" s="2" t="s">
        <v>24291</v>
      </c>
      <c r="E1781" s="2" t="s">
        <v>14522</v>
      </c>
      <c r="F1781" s="2" t="s">
        <v>24290</v>
      </c>
      <c r="G1781" s="1" t="s">
        <v>11695</v>
      </c>
    </row>
    <row r="1782" spans="1:7" hidden="1">
      <c r="A1782" s="5">
        <f t="shared" si="34"/>
        <v>1885</v>
      </c>
      <c r="B1782" s="9">
        <v>77514</v>
      </c>
      <c r="C1782" s="8">
        <v>38378</v>
      </c>
      <c r="D1782" s="7" t="s">
        <v>24289</v>
      </c>
      <c r="E1782" s="7" t="s">
        <v>24288</v>
      </c>
      <c r="F1782" s="7" t="s">
        <v>24287</v>
      </c>
      <c r="G1782" s="6" t="s">
        <v>11699</v>
      </c>
    </row>
    <row r="1783" spans="1:7" hidden="1">
      <c r="A1783" s="5">
        <f t="shared" si="34"/>
        <v>1886</v>
      </c>
      <c r="B1783" s="4">
        <v>77528</v>
      </c>
      <c r="C1783" s="3">
        <v>37090</v>
      </c>
      <c r="D1783" s="2" t="s">
        <v>24286</v>
      </c>
      <c r="E1783" s="2" t="s">
        <v>24285</v>
      </c>
      <c r="F1783" s="2" t="s">
        <v>24284</v>
      </c>
      <c r="G1783" s="1" t="s">
        <v>6597</v>
      </c>
    </row>
    <row r="1784" spans="1:7" hidden="1">
      <c r="A1784" s="5">
        <f t="shared" si="34"/>
        <v>1887</v>
      </c>
      <c r="B1784" s="4">
        <v>77547</v>
      </c>
      <c r="C1784" s="3">
        <v>37088</v>
      </c>
      <c r="D1784" s="2" t="s">
        <v>24283</v>
      </c>
      <c r="E1784" s="2" t="s">
        <v>24282</v>
      </c>
      <c r="F1784" s="2" t="s">
        <v>24281</v>
      </c>
      <c r="G1784" s="1" t="s">
        <v>6089</v>
      </c>
    </row>
    <row r="1785" spans="1:7" hidden="1">
      <c r="A1785" s="5">
        <f t="shared" si="34"/>
        <v>1888</v>
      </c>
      <c r="B1785" s="9">
        <v>77548</v>
      </c>
      <c r="C1785" s="8">
        <v>38684</v>
      </c>
      <c r="D1785" s="7" t="s">
        <v>24280</v>
      </c>
      <c r="E1785" s="7" t="s">
        <v>24279</v>
      </c>
      <c r="F1785" s="7" t="s">
        <v>24278</v>
      </c>
      <c r="G1785" s="6"/>
    </row>
    <row r="1786" spans="1:7" hidden="1">
      <c r="A1786" s="5">
        <f t="shared" si="34"/>
        <v>1889</v>
      </c>
      <c r="B1786" s="4">
        <v>77563</v>
      </c>
      <c r="C1786" s="3">
        <v>38504</v>
      </c>
      <c r="D1786" s="2" t="s">
        <v>24277</v>
      </c>
      <c r="E1786" s="2" t="s">
        <v>24276</v>
      </c>
      <c r="F1786" s="2" t="s">
        <v>24275</v>
      </c>
      <c r="G1786" s="1" t="s">
        <v>4097</v>
      </c>
    </row>
    <row r="1787" spans="1:7" hidden="1">
      <c r="A1787" s="5">
        <f t="shared" si="34"/>
        <v>1890</v>
      </c>
      <c r="B1787" s="9">
        <v>77568</v>
      </c>
      <c r="C1787" s="8">
        <v>38516</v>
      </c>
      <c r="D1787" s="7" t="s">
        <v>24274</v>
      </c>
      <c r="E1787" s="7" t="s">
        <v>24273</v>
      </c>
      <c r="F1787" s="7" t="s">
        <v>24272</v>
      </c>
      <c r="G1787" s="6" t="s">
        <v>3135</v>
      </c>
    </row>
    <row r="1788" spans="1:7" hidden="1">
      <c r="A1788" s="5">
        <f t="shared" si="34"/>
        <v>1891</v>
      </c>
      <c r="B1788" s="4">
        <v>77592</v>
      </c>
      <c r="C1788" s="3">
        <v>38426</v>
      </c>
      <c r="D1788" s="2" t="s">
        <v>24271</v>
      </c>
      <c r="E1788" s="2" t="s">
        <v>24270</v>
      </c>
      <c r="F1788" s="2" t="s">
        <v>24269</v>
      </c>
      <c r="G1788" s="1" t="s">
        <v>4166</v>
      </c>
    </row>
    <row r="1789" spans="1:7" hidden="1">
      <c r="A1789" s="5">
        <f t="shared" si="34"/>
        <v>1892</v>
      </c>
      <c r="B1789" s="9">
        <v>77607</v>
      </c>
      <c r="C1789" s="8">
        <v>38687</v>
      </c>
      <c r="D1789" s="7" t="s">
        <v>24268</v>
      </c>
      <c r="E1789" s="7" t="s">
        <v>24267</v>
      </c>
      <c r="F1789" s="7" t="s">
        <v>24266</v>
      </c>
      <c r="G1789" s="6"/>
    </row>
    <row r="1790" spans="1:7" hidden="1">
      <c r="A1790" s="5">
        <f t="shared" si="34"/>
        <v>1893</v>
      </c>
      <c r="B1790" s="4">
        <v>77615</v>
      </c>
      <c r="C1790" s="3">
        <v>38426</v>
      </c>
      <c r="D1790" s="2" t="s">
        <v>24265</v>
      </c>
      <c r="E1790" s="2" t="s">
        <v>24264</v>
      </c>
      <c r="F1790" s="2" t="s">
        <v>24263</v>
      </c>
      <c r="G1790" s="1" t="s">
        <v>4170</v>
      </c>
    </row>
    <row r="1791" spans="1:7" hidden="1">
      <c r="A1791" s="5">
        <f t="shared" si="34"/>
        <v>1894</v>
      </c>
      <c r="B1791" s="9">
        <v>77621</v>
      </c>
      <c r="C1791" s="8">
        <v>38520</v>
      </c>
      <c r="D1791" s="7" t="s">
        <v>24262</v>
      </c>
      <c r="E1791" s="7" t="s">
        <v>24261</v>
      </c>
      <c r="F1791" s="7" t="s">
        <v>24260</v>
      </c>
      <c r="G1791" s="6" t="s">
        <v>3525</v>
      </c>
    </row>
    <row r="1792" spans="1:7" hidden="1">
      <c r="A1792" s="5">
        <f t="shared" si="34"/>
        <v>1895</v>
      </c>
      <c r="B1792" s="4">
        <v>77632</v>
      </c>
      <c r="C1792" s="3">
        <v>38426</v>
      </c>
      <c r="D1792" s="2" t="s">
        <v>24259</v>
      </c>
      <c r="E1792" s="2" t="s">
        <v>24258</v>
      </c>
      <c r="F1792" s="2" t="s">
        <v>24257</v>
      </c>
      <c r="G1792" s="1" t="s">
        <v>4097</v>
      </c>
    </row>
    <row r="1793" spans="1:7" hidden="1">
      <c r="A1793" s="5">
        <f t="shared" si="34"/>
        <v>1896</v>
      </c>
      <c r="B1793" s="9">
        <v>77651</v>
      </c>
      <c r="C1793" s="8">
        <v>38435</v>
      </c>
      <c r="D1793" s="7" t="s">
        <v>24256</v>
      </c>
      <c r="E1793" s="7" t="s">
        <v>24255</v>
      </c>
      <c r="F1793" s="7" t="s">
        <v>24254</v>
      </c>
      <c r="G1793" s="6" t="s">
        <v>4032</v>
      </c>
    </row>
    <row r="1794" spans="1:7" hidden="1">
      <c r="A1794" s="5">
        <f t="shared" si="34"/>
        <v>1897</v>
      </c>
      <c r="B1794" s="4">
        <v>77674</v>
      </c>
      <c r="C1794" s="3">
        <v>38684</v>
      </c>
      <c r="D1794" s="2" t="s">
        <v>24253</v>
      </c>
      <c r="E1794" s="2" t="s">
        <v>24252</v>
      </c>
      <c r="F1794" s="2" t="s">
        <v>24251</v>
      </c>
      <c r="G1794" s="1"/>
    </row>
    <row r="1795" spans="1:7" hidden="1">
      <c r="A1795" s="5">
        <f t="shared" si="34"/>
        <v>1898</v>
      </c>
      <c r="B1795" s="9">
        <v>77675</v>
      </c>
      <c r="C1795" s="8">
        <v>37701</v>
      </c>
      <c r="D1795" s="7" t="s">
        <v>24250</v>
      </c>
      <c r="E1795" s="7" t="s">
        <v>24249</v>
      </c>
      <c r="F1795" s="7" t="s">
        <v>24243</v>
      </c>
      <c r="G1795" s="6" t="s">
        <v>8601</v>
      </c>
    </row>
    <row r="1796" spans="1:7" hidden="1">
      <c r="A1796" s="5">
        <f t="shared" si="34"/>
        <v>1899</v>
      </c>
      <c r="B1796" s="4">
        <v>77686</v>
      </c>
      <c r="C1796" s="3">
        <v>38435</v>
      </c>
      <c r="D1796" s="2" t="s">
        <v>24248</v>
      </c>
      <c r="E1796" s="2" t="s">
        <v>24247</v>
      </c>
      <c r="F1796" s="2" t="s">
        <v>24246</v>
      </c>
      <c r="G1796" s="1" t="s">
        <v>4093</v>
      </c>
    </row>
    <row r="1797" spans="1:7" hidden="1">
      <c r="A1797" s="5">
        <f t="shared" si="34"/>
        <v>1900</v>
      </c>
      <c r="B1797" s="9">
        <v>77719</v>
      </c>
      <c r="C1797" s="8">
        <v>37700</v>
      </c>
      <c r="D1797" s="7" t="s">
        <v>24245</v>
      </c>
      <c r="E1797" s="7" t="s">
        <v>24244</v>
      </c>
      <c r="F1797" s="7" t="s">
        <v>24243</v>
      </c>
      <c r="G1797" s="6" t="s">
        <v>5917</v>
      </c>
    </row>
    <row r="1798" spans="1:7" hidden="1">
      <c r="A1798" s="5">
        <f t="shared" si="34"/>
        <v>1901</v>
      </c>
      <c r="B1798" s="9">
        <v>77755</v>
      </c>
      <c r="C1798" s="8">
        <v>38769</v>
      </c>
      <c r="D1798" s="7" t="s">
        <v>24242</v>
      </c>
      <c r="E1798" s="7" t="s">
        <v>24241</v>
      </c>
      <c r="F1798" s="7" t="s">
        <v>24240</v>
      </c>
      <c r="G1798" s="6" t="s">
        <v>5142</v>
      </c>
    </row>
    <row r="1799" spans="1:7" hidden="1">
      <c r="A1799" s="5">
        <f t="shared" si="34"/>
        <v>1902</v>
      </c>
      <c r="B1799" s="9">
        <v>77762</v>
      </c>
      <c r="C1799" s="8">
        <v>37168</v>
      </c>
      <c r="D1799" s="7" t="s">
        <v>24239</v>
      </c>
      <c r="E1799" s="7" t="s">
        <v>24238</v>
      </c>
      <c r="F1799" s="7" t="s">
        <v>24237</v>
      </c>
      <c r="G1799" s="6" t="s">
        <v>6469</v>
      </c>
    </row>
    <row r="1800" spans="1:7" hidden="1">
      <c r="A1800" s="5">
        <f t="shared" si="34"/>
        <v>1903</v>
      </c>
      <c r="B1800" s="4">
        <v>77794</v>
      </c>
      <c r="C1800" s="3">
        <v>38449</v>
      </c>
      <c r="D1800" s="2" t="s">
        <v>24236</v>
      </c>
      <c r="E1800" s="2" t="s">
        <v>24235</v>
      </c>
      <c r="F1800" s="2" t="s">
        <v>24234</v>
      </c>
      <c r="G1800" s="1" t="s">
        <v>3517</v>
      </c>
    </row>
    <row r="1801" spans="1:7" hidden="1">
      <c r="A1801" s="5">
        <f t="shared" si="34"/>
        <v>1904</v>
      </c>
      <c r="B1801" s="9">
        <v>77795</v>
      </c>
      <c r="C1801" s="8">
        <v>38181</v>
      </c>
      <c r="D1801" s="7" t="s">
        <v>24233</v>
      </c>
      <c r="E1801" s="7" t="s">
        <v>24232</v>
      </c>
      <c r="F1801" s="7" t="s">
        <v>24231</v>
      </c>
      <c r="G1801" s="6" t="s">
        <v>6202</v>
      </c>
    </row>
    <row r="1802" spans="1:7" hidden="1">
      <c r="A1802" s="5">
        <f t="shared" si="34"/>
        <v>1905</v>
      </c>
      <c r="B1802" s="9">
        <v>77798</v>
      </c>
      <c r="C1802" s="8">
        <v>38684</v>
      </c>
      <c r="D1802" s="7" t="s">
        <v>24230</v>
      </c>
      <c r="E1802" s="7" t="s">
        <v>24229</v>
      </c>
      <c r="F1802" s="7" t="s">
        <v>24228</v>
      </c>
      <c r="G1802" s="6"/>
    </row>
    <row r="1803" spans="1:7" hidden="1">
      <c r="A1803" s="5">
        <f t="shared" si="34"/>
        <v>1906</v>
      </c>
      <c r="B1803" s="4">
        <v>77827</v>
      </c>
      <c r="C1803" s="3">
        <v>38469</v>
      </c>
      <c r="D1803" s="2" t="s">
        <v>24227</v>
      </c>
      <c r="E1803" s="2" t="s">
        <v>24226</v>
      </c>
      <c r="F1803" s="2" t="s">
        <v>24225</v>
      </c>
      <c r="G1803" s="1" t="s">
        <v>2957</v>
      </c>
    </row>
    <row r="1804" spans="1:7" hidden="1">
      <c r="A1804" s="5">
        <f t="shared" si="34"/>
        <v>1907</v>
      </c>
      <c r="B1804" s="9">
        <v>77830</v>
      </c>
      <c r="C1804" s="8">
        <v>38504</v>
      </c>
      <c r="D1804" s="7" t="s">
        <v>24224</v>
      </c>
      <c r="E1804" s="7" t="s">
        <v>24223</v>
      </c>
      <c r="F1804" s="7" t="s">
        <v>24222</v>
      </c>
      <c r="G1804" s="6" t="s">
        <v>4090</v>
      </c>
    </row>
    <row r="1805" spans="1:7" hidden="1">
      <c r="A1805" s="5">
        <f t="shared" si="34"/>
        <v>1908</v>
      </c>
      <c r="B1805" s="4">
        <v>77845</v>
      </c>
      <c r="C1805" s="3">
        <v>38684</v>
      </c>
      <c r="D1805" s="2" t="s">
        <v>24221</v>
      </c>
      <c r="E1805" s="2" t="s">
        <v>24220</v>
      </c>
      <c r="F1805" s="2" t="s">
        <v>23509</v>
      </c>
      <c r="G1805" s="1"/>
    </row>
    <row r="1806" spans="1:7" hidden="1">
      <c r="A1806" s="5">
        <f t="shared" si="34"/>
        <v>1909</v>
      </c>
      <c r="B1806" s="9">
        <v>77867</v>
      </c>
      <c r="C1806" s="8">
        <v>38642</v>
      </c>
      <c r="D1806" s="7" t="s">
        <v>24219</v>
      </c>
      <c r="E1806" s="7" t="s">
        <v>24218</v>
      </c>
      <c r="F1806" s="7" t="s">
        <v>24217</v>
      </c>
      <c r="G1806" s="6"/>
    </row>
    <row r="1807" spans="1:7" hidden="1">
      <c r="A1807" s="5">
        <f t="shared" si="34"/>
        <v>1910</v>
      </c>
      <c r="B1807" s="4">
        <v>77868</v>
      </c>
      <c r="C1807" s="3">
        <v>38684</v>
      </c>
      <c r="D1807" s="2" t="s">
        <v>24216</v>
      </c>
      <c r="E1807" s="2" t="s">
        <v>24215</v>
      </c>
      <c r="F1807" s="2" t="s">
        <v>24214</v>
      </c>
      <c r="G1807" s="1"/>
    </row>
    <row r="1808" spans="1:7" hidden="1">
      <c r="A1808" s="5">
        <f t="shared" si="34"/>
        <v>1911</v>
      </c>
      <c r="B1808" s="9">
        <v>77869</v>
      </c>
      <c r="C1808" s="8">
        <v>38469</v>
      </c>
      <c r="D1808" s="7" t="s">
        <v>24213</v>
      </c>
      <c r="E1808" s="7" t="s">
        <v>24212</v>
      </c>
      <c r="F1808" s="7" t="s">
        <v>24211</v>
      </c>
      <c r="G1808" s="6" t="s">
        <v>2999</v>
      </c>
    </row>
    <row r="1809" spans="1:7" hidden="1">
      <c r="A1809" s="5">
        <f t="shared" si="34"/>
        <v>1912</v>
      </c>
      <c r="B1809" s="4">
        <v>77891</v>
      </c>
      <c r="C1809" s="3">
        <v>38077</v>
      </c>
      <c r="D1809" s="2" t="s">
        <v>24210</v>
      </c>
      <c r="E1809" s="2" t="s">
        <v>24209</v>
      </c>
      <c r="F1809" s="2" t="s">
        <v>24208</v>
      </c>
      <c r="G1809" s="1" t="s">
        <v>6778</v>
      </c>
    </row>
    <row r="1810" spans="1:7" hidden="1">
      <c r="A1810" s="5">
        <f t="shared" si="34"/>
        <v>1913</v>
      </c>
      <c r="B1810" s="9">
        <v>77946</v>
      </c>
      <c r="C1810" s="8">
        <v>37216</v>
      </c>
      <c r="D1810" s="7" t="s">
        <v>24207</v>
      </c>
      <c r="E1810" s="7" t="s">
        <v>24206</v>
      </c>
      <c r="F1810" s="7" t="s">
        <v>24205</v>
      </c>
      <c r="G1810" s="6" t="s">
        <v>6150</v>
      </c>
    </row>
    <row r="1811" spans="1:7" hidden="1">
      <c r="A1811" s="5">
        <f t="shared" si="34"/>
        <v>1914</v>
      </c>
      <c r="B1811" s="4">
        <v>77977</v>
      </c>
      <c r="C1811" s="3">
        <v>38457</v>
      </c>
      <c r="D1811" s="2" t="s">
        <v>24204</v>
      </c>
      <c r="E1811" s="2" t="s">
        <v>24203</v>
      </c>
      <c r="F1811" s="2" t="s">
        <v>24202</v>
      </c>
      <c r="G1811" s="1" t="s">
        <v>4608</v>
      </c>
    </row>
    <row r="1812" spans="1:7" hidden="1">
      <c r="A1812" s="5">
        <f t="shared" si="34"/>
        <v>1915</v>
      </c>
      <c r="B1812" s="9">
        <v>77992</v>
      </c>
      <c r="C1812" s="8">
        <v>38462</v>
      </c>
      <c r="D1812" s="7" t="s">
        <v>24201</v>
      </c>
      <c r="E1812" s="7" t="s">
        <v>24200</v>
      </c>
      <c r="F1812" s="7" t="s">
        <v>24199</v>
      </c>
      <c r="G1812" s="6" t="s">
        <v>3092</v>
      </c>
    </row>
    <row r="1813" spans="1:7" hidden="1">
      <c r="A1813" s="5">
        <f t="shared" si="34"/>
        <v>1916</v>
      </c>
      <c r="B1813" s="4">
        <v>78024</v>
      </c>
      <c r="C1813" s="3">
        <v>38457</v>
      </c>
      <c r="D1813" s="2" t="s">
        <v>24198</v>
      </c>
      <c r="E1813" s="2" t="s">
        <v>24197</v>
      </c>
      <c r="F1813" s="2" t="s">
        <v>24196</v>
      </c>
      <c r="G1813" s="1" t="s">
        <v>4386</v>
      </c>
    </row>
    <row r="1814" spans="1:7" hidden="1">
      <c r="A1814" s="5">
        <f t="shared" si="34"/>
        <v>1917</v>
      </c>
      <c r="B1814" s="9">
        <v>78027</v>
      </c>
      <c r="C1814" s="8">
        <v>38462</v>
      </c>
      <c r="D1814" s="7" t="s">
        <v>24195</v>
      </c>
      <c r="E1814" s="7" t="s">
        <v>24194</v>
      </c>
      <c r="F1814" s="7" t="s">
        <v>24193</v>
      </c>
      <c r="G1814" s="6" t="s">
        <v>3088</v>
      </c>
    </row>
    <row r="1815" spans="1:7" hidden="1">
      <c r="A1815" s="5">
        <f t="shared" si="34"/>
        <v>1918</v>
      </c>
      <c r="B1815" s="4">
        <v>78040</v>
      </c>
      <c r="C1815" s="3">
        <v>38462</v>
      </c>
      <c r="D1815" s="2" t="s">
        <v>24192</v>
      </c>
      <c r="E1815" s="2" t="s">
        <v>24191</v>
      </c>
      <c r="F1815" s="2" t="s">
        <v>24190</v>
      </c>
      <c r="G1815" s="1" t="s">
        <v>2853</v>
      </c>
    </row>
    <row r="1816" spans="1:7" hidden="1">
      <c r="A1816" s="5">
        <f t="shared" si="34"/>
        <v>1919</v>
      </c>
      <c r="B1816" s="9">
        <v>78058</v>
      </c>
      <c r="C1816" s="8">
        <v>38455</v>
      </c>
      <c r="D1816" s="7" t="s">
        <v>24189</v>
      </c>
      <c r="E1816" s="7" t="s">
        <v>24188</v>
      </c>
      <c r="F1816" s="7" t="s">
        <v>24187</v>
      </c>
      <c r="G1816" s="6" t="s">
        <v>4810</v>
      </c>
    </row>
    <row r="1817" spans="1:7" hidden="1">
      <c r="A1817" s="5">
        <f t="shared" si="34"/>
        <v>1920</v>
      </c>
      <c r="B1817" s="4">
        <v>78068</v>
      </c>
      <c r="C1817" s="3">
        <v>38462</v>
      </c>
      <c r="D1817" s="2" t="s">
        <v>24186</v>
      </c>
      <c r="E1817" s="2" t="s">
        <v>24185</v>
      </c>
      <c r="F1817" s="2" t="s">
        <v>24184</v>
      </c>
      <c r="G1817" s="1" t="s">
        <v>3254</v>
      </c>
    </row>
    <row r="1818" spans="1:7" hidden="1">
      <c r="A1818" s="5">
        <f t="shared" si="34"/>
        <v>1921</v>
      </c>
      <c r="B1818" s="9">
        <v>78111</v>
      </c>
      <c r="C1818" s="8">
        <v>38469</v>
      </c>
      <c r="D1818" s="7" t="s">
        <v>24183</v>
      </c>
      <c r="E1818" s="7" t="s">
        <v>24182</v>
      </c>
      <c r="F1818" s="7" t="s">
        <v>24181</v>
      </c>
      <c r="G1818" s="6" t="s">
        <v>2953</v>
      </c>
    </row>
    <row r="1819" spans="1:7" hidden="1">
      <c r="A1819" s="5">
        <f t="shared" si="34"/>
        <v>1922</v>
      </c>
      <c r="B1819" s="4">
        <v>78113</v>
      </c>
      <c r="C1819" s="3">
        <v>37216</v>
      </c>
      <c r="D1819" s="2" t="s">
        <v>24180</v>
      </c>
      <c r="E1819" s="2" t="s">
        <v>24179</v>
      </c>
      <c r="F1819" s="2" t="s">
        <v>24178</v>
      </c>
      <c r="G1819" s="1" t="s">
        <v>6513</v>
      </c>
    </row>
    <row r="1820" spans="1:7" hidden="1">
      <c r="A1820" s="5">
        <f t="shared" si="34"/>
        <v>1923</v>
      </c>
      <c r="B1820" s="9">
        <v>78158</v>
      </c>
      <c r="C1820" s="8">
        <v>38498</v>
      </c>
      <c r="D1820" s="7" t="s">
        <v>24177</v>
      </c>
      <c r="E1820" s="7" t="s">
        <v>24176</v>
      </c>
      <c r="F1820" s="7" t="s">
        <v>24175</v>
      </c>
      <c r="G1820" s="6" t="s">
        <v>4238</v>
      </c>
    </row>
    <row r="1821" spans="1:7" hidden="1">
      <c r="A1821" s="5">
        <f t="shared" si="34"/>
        <v>1924</v>
      </c>
      <c r="B1821" s="4">
        <v>78190</v>
      </c>
      <c r="C1821" s="3">
        <v>38520</v>
      </c>
      <c r="D1821" s="2" t="s">
        <v>24174</v>
      </c>
      <c r="E1821" s="2" t="s">
        <v>24173</v>
      </c>
      <c r="F1821" s="2" t="s">
        <v>24172</v>
      </c>
      <c r="G1821" s="1" t="s">
        <v>3521</v>
      </c>
    </row>
    <row r="1822" spans="1:7" hidden="1">
      <c r="A1822" s="5">
        <f t="shared" si="34"/>
        <v>1925</v>
      </c>
      <c r="B1822" s="9">
        <v>78224</v>
      </c>
      <c r="C1822" s="8">
        <v>38699</v>
      </c>
      <c r="D1822" s="7" t="s">
        <v>24171</v>
      </c>
      <c r="E1822" s="7" t="s">
        <v>24170</v>
      </c>
      <c r="F1822" s="7" t="s">
        <v>24169</v>
      </c>
      <c r="G1822" s="6" t="s">
        <v>8570</v>
      </c>
    </row>
    <row r="1823" spans="1:7" hidden="1">
      <c r="A1823" s="5">
        <f t="shared" si="34"/>
        <v>1926</v>
      </c>
      <c r="B1823" s="4">
        <v>78254</v>
      </c>
      <c r="C1823" s="3">
        <v>38699</v>
      </c>
      <c r="D1823" s="2" t="s">
        <v>24168</v>
      </c>
      <c r="E1823" s="2" t="s">
        <v>24167</v>
      </c>
      <c r="F1823" s="2" t="s">
        <v>24166</v>
      </c>
      <c r="G1823" s="1" t="s">
        <v>6528</v>
      </c>
    </row>
    <row r="1824" spans="1:7" hidden="1">
      <c r="A1824" s="5">
        <f t="shared" si="34"/>
        <v>1927</v>
      </c>
      <c r="B1824" s="9">
        <v>78255</v>
      </c>
      <c r="C1824" s="8">
        <v>38483</v>
      </c>
      <c r="D1824" s="7" t="s">
        <v>24165</v>
      </c>
      <c r="E1824" s="7" t="s">
        <v>24164</v>
      </c>
      <c r="F1824" s="7" t="s">
        <v>24163</v>
      </c>
      <c r="G1824" s="6" t="s">
        <v>2945</v>
      </c>
    </row>
    <row r="1825" spans="1:7" hidden="1">
      <c r="A1825" s="5">
        <f t="shared" ref="A1825:A1888" si="35">SUM(A1824+1)</f>
        <v>1928</v>
      </c>
      <c r="B1825" s="4">
        <v>78279</v>
      </c>
      <c r="C1825" s="3">
        <v>38483</v>
      </c>
      <c r="D1825" s="2" t="s">
        <v>24162</v>
      </c>
      <c r="E1825" s="2" t="s">
        <v>10792</v>
      </c>
      <c r="F1825" s="2" t="s">
        <v>24161</v>
      </c>
      <c r="G1825" s="1" t="s">
        <v>4434</v>
      </c>
    </row>
    <row r="1826" spans="1:7" hidden="1">
      <c r="A1826" s="5">
        <f t="shared" si="35"/>
        <v>1929</v>
      </c>
      <c r="B1826" s="9">
        <v>78284</v>
      </c>
      <c r="C1826" s="8">
        <v>38498</v>
      </c>
      <c r="D1826" s="7" t="s">
        <v>24160</v>
      </c>
      <c r="E1826" s="7" t="s">
        <v>24159</v>
      </c>
      <c r="F1826" s="7" t="s">
        <v>24158</v>
      </c>
      <c r="G1826" s="6" t="s">
        <v>4258</v>
      </c>
    </row>
    <row r="1827" spans="1:7" hidden="1">
      <c r="A1827" s="5">
        <f t="shared" si="35"/>
        <v>1930</v>
      </c>
      <c r="B1827" s="4">
        <v>78297</v>
      </c>
      <c r="C1827" s="3">
        <v>38483</v>
      </c>
      <c r="D1827" s="2" t="s">
        <v>24157</v>
      </c>
      <c r="E1827" s="2" t="s">
        <v>24156</v>
      </c>
      <c r="F1827" s="2" t="s">
        <v>24155</v>
      </c>
      <c r="G1827" s="1" t="s">
        <v>4147</v>
      </c>
    </row>
    <row r="1828" spans="1:7" hidden="1">
      <c r="A1828" s="5">
        <f t="shared" si="35"/>
        <v>1931</v>
      </c>
      <c r="B1828" s="9">
        <v>78302</v>
      </c>
      <c r="C1828" s="8">
        <v>38684</v>
      </c>
      <c r="D1828" s="7" t="s">
        <v>24154</v>
      </c>
      <c r="E1828" s="7" t="s">
        <v>24153</v>
      </c>
      <c r="F1828" s="7" t="s">
        <v>24152</v>
      </c>
      <c r="G1828" s="6"/>
    </row>
    <row r="1829" spans="1:7" hidden="1">
      <c r="A1829" s="5">
        <f t="shared" si="35"/>
        <v>1932</v>
      </c>
      <c r="B1829" s="4">
        <v>78309</v>
      </c>
      <c r="C1829" s="3">
        <v>38498</v>
      </c>
      <c r="D1829" s="2" t="s">
        <v>24151</v>
      </c>
      <c r="E1829" s="2" t="s">
        <v>24150</v>
      </c>
      <c r="F1829" s="2" t="s">
        <v>24149</v>
      </c>
      <c r="G1829" s="1" t="s">
        <v>4234</v>
      </c>
    </row>
    <row r="1830" spans="1:7" hidden="1">
      <c r="A1830" s="5">
        <f t="shared" si="35"/>
        <v>1933</v>
      </c>
      <c r="B1830" s="9">
        <v>78320</v>
      </c>
      <c r="C1830" s="8">
        <v>38483</v>
      </c>
      <c r="D1830" s="7" t="s">
        <v>24148</v>
      </c>
      <c r="E1830" s="7" t="s">
        <v>24147</v>
      </c>
      <c r="F1830" s="7" t="s">
        <v>24146</v>
      </c>
      <c r="G1830" s="6" t="s">
        <v>3855</v>
      </c>
    </row>
    <row r="1831" spans="1:7" hidden="1">
      <c r="A1831" s="5">
        <f t="shared" si="35"/>
        <v>1934</v>
      </c>
      <c r="B1831" s="4">
        <v>78323</v>
      </c>
      <c r="C1831" s="3">
        <v>38684</v>
      </c>
      <c r="D1831" s="2" t="s">
        <v>24145</v>
      </c>
      <c r="E1831" s="2" t="s">
        <v>24144</v>
      </c>
      <c r="F1831" s="2" t="s">
        <v>24143</v>
      </c>
      <c r="G1831" s="1"/>
    </row>
    <row r="1832" spans="1:7" hidden="1">
      <c r="A1832" s="5">
        <f t="shared" si="35"/>
        <v>1935</v>
      </c>
      <c r="B1832" s="9">
        <v>78350</v>
      </c>
      <c r="C1832" s="8">
        <v>38699</v>
      </c>
      <c r="D1832" s="7" t="s">
        <v>24142</v>
      </c>
      <c r="E1832" s="7" t="s">
        <v>24141</v>
      </c>
      <c r="F1832" s="7" t="s">
        <v>24140</v>
      </c>
      <c r="G1832" s="6" t="s">
        <v>7300</v>
      </c>
    </row>
    <row r="1833" spans="1:7" hidden="1">
      <c r="A1833" s="5">
        <f t="shared" si="35"/>
        <v>1936</v>
      </c>
      <c r="B1833" s="4">
        <v>78355</v>
      </c>
      <c r="C1833" s="3">
        <v>38660</v>
      </c>
      <c r="D1833" s="2" t="s">
        <v>24139</v>
      </c>
      <c r="E1833" s="2" t="s">
        <v>8931</v>
      </c>
      <c r="F1833" s="2" t="s">
        <v>24138</v>
      </c>
      <c r="G1833" s="1"/>
    </row>
    <row r="1834" spans="1:7" hidden="1">
      <c r="A1834" s="5">
        <f t="shared" si="35"/>
        <v>1937</v>
      </c>
      <c r="B1834" s="9">
        <v>78361</v>
      </c>
      <c r="C1834" s="8">
        <v>38483</v>
      </c>
      <c r="D1834" s="7" t="s">
        <v>24137</v>
      </c>
      <c r="E1834" s="7" t="s">
        <v>24136</v>
      </c>
      <c r="F1834" s="7" t="s">
        <v>24135</v>
      </c>
      <c r="G1834" s="6" t="s">
        <v>3854</v>
      </c>
    </row>
    <row r="1835" spans="1:7" hidden="1">
      <c r="A1835" s="5">
        <f t="shared" si="35"/>
        <v>1938</v>
      </c>
      <c r="B1835" s="4">
        <v>78373</v>
      </c>
      <c r="C1835" s="3">
        <v>38660</v>
      </c>
      <c r="D1835" s="2" t="s">
        <v>24134</v>
      </c>
      <c r="E1835" s="2" t="s">
        <v>24133</v>
      </c>
      <c r="F1835" s="2" t="s">
        <v>24132</v>
      </c>
      <c r="G1835" s="1"/>
    </row>
    <row r="1836" spans="1:7" hidden="1">
      <c r="A1836" s="5">
        <f t="shared" si="35"/>
        <v>1939</v>
      </c>
      <c r="B1836" s="9">
        <v>78379</v>
      </c>
      <c r="C1836" s="8">
        <v>38699</v>
      </c>
      <c r="D1836" s="7" t="s">
        <v>24131</v>
      </c>
      <c r="E1836" s="7" t="s">
        <v>24130</v>
      </c>
      <c r="F1836" s="7" t="s">
        <v>24129</v>
      </c>
      <c r="G1836" s="6" t="s">
        <v>7688</v>
      </c>
    </row>
    <row r="1837" spans="1:7" hidden="1">
      <c r="A1837" s="5">
        <f t="shared" si="35"/>
        <v>1940</v>
      </c>
      <c r="B1837" s="4">
        <v>78382</v>
      </c>
      <c r="C1837" s="3">
        <v>38716</v>
      </c>
      <c r="D1837" s="2" t="s">
        <v>24128</v>
      </c>
      <c r="E1837" s="2" t="s">
        <v>10812</v>
      </c>
      <c r="F1837" s="2" t="s">
        <v>10811</v>
      </c>
      <c r="G1837" s="1" t="s">
        <v>3411</v>
      </c>
    </row>
    <row r="1838" spans="1:7" hidden="1">
      <c r="A1838" s="5">
        <f t="shared" si="35"/>
        <v>1941</v>
      </c>
      <c r="B1838" s="9">
        <v>78411</v>
      </c>
      <c r="C1838" s="8">
        <v>38699</v>
      </c>
      <c r="D1838" s="7" t="s">
        <v>24127</v>
      </c>
      <c r="E1838" s="7" t="s">
        <v>24126</v>
      </c>
      <c r="F1838" s="7" t="s">
        <v>24125</v>
      </c>
      <c r="G1838" s="6" t="s">
        <v>6055</v>
      </c>
    </row>
    <row r="1839" spans="1:7" hidden="1">
      <c r="A1839" s="5">
        <f t="shared" si="35"/>
        <v>1942</v>
      </c>
      <c r="B1839" s="4">
        <v>78412</v>
      </c>
      <c r="C1839" s="3">
        <v>38716</v>
      </c>
      <c r="D1839" s="2" t="s">
        <v>24124</v>
      </c>
      <c r="E1839" s="2" t="s">
        <v>24123</v>
      </c>
      <c r="F1839" s="2" t="s">
        <v>24122</v>
      </c>
      <c r="G1839" s="1" t="s">
        <v>3584</v>
      </c>
    </row>
    <row r="1840" spans="1:7" hidden="1">
      <c r="A1840" s="5">
        <f t="shared" si="35"/>
        <v>1943</v>
      </c>
      <c r="B1840" s="9">
        <v>78443</v>
      </c>
      <c r="C1840" s="8">
        <v>38660</v>
      </c>
      <c r="D1840" s="7" t="s">
        <v>24121</v>
      </c>
      <c r="E1840" s="7" t="s">
        <v>24120</v>
      </c>
      <c r="F1840" s="7" t="s">
        <v>7416</v>
      </c>
      <c r="G1840" s="6"/>
    </row>
    <row r="1841" spans="1:7" hidden="1">
      <c r="A1841" s="5">
        <f t="shared" si="35"/>
        <v>1944</v>
      </c>
      <c r="B1841" s="4">
        <v>78463</v>
      </c>
      <c r="C1841" s="3">
        <v>38748</v>
      </c>
      <c r="D1841" s="2" t="s">
        <v>24042</v>
      </c>
      <c r="E1841" s="2" t="s">
        <v>24041</v>
      </c>
      <c r="F1841" s="2" t="s">
        <v>24040</v>
      </c>
      <c r="G1841" s="1"/>
    </row>
    <row r="1842" spans="1:7" hidden="1">
      <c r="A1842" s="5">
        <f t="shared" si="35"/>
        <v>1945</v>
      </c>
      <c r="B1842" s="9">
        <v>78498</v>
      </c>
      <c r="C1842" s="8">
        <v>38748</v>
      </c>
      <c r="D1842" s="7" t="s">
        <v>24119</v>
      </c>
      <c r="E1842" s="7" t="s">
        <v>24118</v>
      </c>
      <c r="F1842" s="7" t="s">
        <v>24117</v>
      </c>
      <c r="G1842" s="6"/>
    </row>
    <row r="1843" spans="1:7" hidden="1">
      <c r="A1843" s="5">
        <f t="shared" si="35"/>
        <v>1946</v>
      </c>
      <c r="B1843" s="9">
        <v>78505</v>
      </c>
      <c r="C1843" s="8">
        <v>38498</v>
      </c>
      <c r="D1843" s="7" t="s">
        <v>24116</v>
      </c>
      <c r="E1843" s="7" t="s">
        <v>24115</v>
      </c>
      <c r="F1843" s="7" t="s">
        <v>24114</v>
      </c>
      <c r="G1843" s="6" t="s">
        <v>3193</v>
      </c>
    </row>
    <row r="1844" spans="1:7" hidden="1">
      <c r="A1844" s="5">
        <f t="shared" si="35"/>
        <v>1947</v>
      </c>
      <c r="B1844" s="4">
        <v>78523</v>
      </c>
      <c r="C1844" s="3">
        <v>38748</v>
      </c>
      <c r="D1844" s="2" t="s">
        <v>24113</v>
      </c>
      <c r="E1844" s="2" t="s">
        <v>24112</v>
      </c>
      <c r="F1844" s="2" t="s">
        <v>24111</v>
      </c>
      <c r="G1844" s="1"/>
    </row>
    <row r="1845" spans="1:7" hidden="1">
      <c r="A1845" s="5">
        <f t="shared" si="35"/>
        <v>1948</v>
      </c>
      <c r="B1845" s="9">
        <v>78531</v>
      </c>
      <c r="C1845" s="8">
        <v>38498</v>
      </c>
      <c r="D1845" s="7" t="s">
        <v>24110</v>
      </c>
      <c r="E1845" s="7" t="s">
        <v>24109</v>
      </c>
      <c r="F1845" s="7" t="s">
        <v>24108</v>
      </c>
      <c r="G1845" s="6" t="s">
        <v>3197</v>
      </c>
    </row>
    <row r="1846" spans="1:7" hidden="1">
      <c r="A1846" s="5">
        <f t="shared" si="35"/>
        <v>1949</v>
      </c>
      <c r="B1846" s="4">
        <v>78539</v>
      </c>
      <c r="C1846" s="3">
        <v>38741</v>
      </c>
      <c r="D1846" s="2" t="s">
        <v>24107</v>
      </c>
      <c r="E1846" s="2" t="s">
        <v>24106</v>
      </c>
      <c r="F1846" s="2" t="s">
        <v>24105</v>
      </c>
      <c r="G1846" s="1"/>
    </row>
    <row r="1847" spans="1:7" hidden="1">
      <c r="A1847" s="5">
        <f t="shared" si="35"/>
        <v>1950</v>
      </c>
      <c r="B1847" s="9">
        <v>78556</v>
      </c>
      <c r="C1847" s="8">
        <v>38498</v>
      </c>
      <c r="D1847" s="7" t="s">
        <v>24104</v>
      </c>
      <c r="E1847" s="7" t="s">
        <v>24103</v>
      </c>
      <c r="F1847" s="7" t="s">
        <v>24102</v>
      </c>
      <c r="G1847" s="6" t="s">
        <v>3189</v>
      </c>
    </row>
    <row r="1848" spans="1:7" hidden="1">
      <c r="A1848" s="5">
        <f t="shared" si="35"/>
        <v>1951</v>
      </c>
      <c r="B1848" s="4">
        <v>78583</v>
      </c>
      <c r="C1848" s="3">
        <v>38498</v>
      </c>
      <c r="D1848" s="2" t="s">
        <v>24101</v>
      </c>
      <c r="E1848" s="2" t="s">
        <v>24100</v>
      </c>
      <c r="F1848" s="2" t="s">
        <v>24099</v>
      </c>
      <c r="G1848" s="1" t="s">
        <v>3185</v>
      </c>
    </row>
    <row r="1849" spans="1:7" hidden="1">
      <c r="A1849" s="5">
        <f t="shared" si="35"/>
        <v>1952</v>
      </c>
      <c r="B1849" s="9">
        <v>78602</v>
      </c>
      <c r="C1849" s="8">
        <v>38504</v>
      </c>
      <c r="D1849" s="7" t="s">
        <v>24098</v>
      </c>
      <c r="E1849" s="7" t="s">
        <v>24097</v>
      </c>
      <c r="F1849" s="7" t="s">
        <v>24096</v>
      </c>
      <c r="G1849" s="6" t="s">
        <v>3108</v>
      </c>
    </row>
    <row r="1850" spans="1:7" hidden="1">
      <c r="A1850" s="5">
        <f t="shared" si="35"/>
        <v>1953</v>
      </c>
      <c r="B1850" s="4">
        <v>78649</v>
      </c>
      <c r="C1850" s="3">
        <v>38741</v>
      </c>
      <c r="D1850" s="2" t="s">
        <v>24095</v>
      </c>
      <c r="E1850" s="2" t="s">
        <v>24094</v>
      </c>
      <c r="F1850" s="2" t="s">
        <v>24093</v>
      </c>
      <c r="G1850" s="1"/>
    </row>
    <row r="1851" spans="1:7" hidden="1">
      <c r="A1851" s="5">
        <f t="shared" si="35"/>
        <v>1954</v>
      </c>
      <c r="B1851" s="9">
        <v>78869</v>
      </c>
      <c r="C1851" s="8">
        <v>38513</v>
      </c>
      <c r="D1851" s="7" t="s">
        <v>24092</v>
      </c>
      <c r="E1851" s="7" t="s">
        <v>24091</v>
      </c>
      <c r="F1851" s="7" t="s">
        <v>24090</v>
      </c>
      <c r="G1851" s="6" t="s">
        <v>3937</v>
      </c>
    </row>
    <row r="1852" spans="1:7" hidden="1">
      <c r="A1852" s="5">
        <f t="shared" si="35"/>
        <v>1955</v>
      </c>
      <c r="B1852" s="4">
        <v>79069</v>
      </c>
      <c r="C1852" s="3">
        <v>38741</v>
      </c>
      <c r="D1852" s="2" t="s">
        <v>24089</v>
      </c>
      <c r="E1852" s="2" t="s">
        <v>24088</v>
      </c>
      <c r="F1852" s="2" t="s">
        <v>24087</v>
      </c>
      <c r="G1852" s="1"/>
    </row>
    <row r="1853" spans="1:7" hidden="1">
      <c r="A1853" s="5">
        <f t="shared" si="35"/>
        <v>1956</v>
      </c>
      <c r="B1853" s="4">
        <v>79533</v>
      </c>
      <c r="C1853" s="3">
        <v>38741</v>
      </c>
      <c r="D1853" s="2" t="s">
        <v>24086</v>
      </c>
      <c r="E1853" s="2" t="s">
        <v>24085</v>
      </c>
      <c r="F1853" s="2" t="s">
        <v>24084</v>
      </c>
      <c r="G1853" s="1"/>
    </row>
    <row r="1854" spans="1:7" hidden="1">
      <c r="A1854" s="5">
        <f t="shared" si="35"/>
        <v>1957</v>
      </c>
      <c r="B1854" s="9">
        <v>79589</v>
      </c>
      <c r="C1854" s="8">
        <v>39904</v>
      </c>
      <c r="D1854" s="7" t="s">
        <v>24083</v>
      </c>
      <c r="E1854" s="7" t="s">
        <v>24082</v>
      </c>
      <c r="F1854" s="7" t="s">
        <v>24081</v>
      </c>
      <c r="G1854" s="6"/>
    </row>
    <row r="1855" spans="1:7" hidden="1">
      <c r="A1855" s="5">
        <f t="shared" si="35"/>
        <v>1958</v>
      </c>
      <c r="B1855" s="4">
        <v>79933</v>
      </c>
      <c r="C1855" s="3">
        <v>37019</v>
      </c>
      <c r="D1855" s="2" t="s">
        <v>24080</v>
      </c>
      <c r="E1855" s="2" t="s">
        <v>24079</v>
      </c>
      <c r="F1855" s="2" t="s">
        <v>24078</v>
      </c>
      <c r="G1855" s="1" t="s">
        <v>24077</v>
      </c>
    </row>
    <row r="1856" spans="1:7" hidden="1">
      <c r="A1856" s="5">
        <f t="shared" si="35"/>
        <v>1959</v>
      </c>
      <c r="B1856" s="9">
        <v>79936</v>
      </c>
      <c r="C1856" s="8">
        <v>38741</v>
      </c>
      <c r="D1856" s="7" t="s">
        <v>24076</v>
      </c>
      <c r="E1856" s="7" t="s">
        <v>24075</v>
      </c>
      <c r="F1856" s="7" t="s">
        <v>24074</v>
      </c>
      <c r="G1856" s="6"/>
    </row>
    <row r="1857" spans="1:7" hidden="1">
      <c r="A1857" s="5">
        <f t="shared" si="35"/>
        <v>1960</v>
      </c>
      <c r="B1857" s="9">
        <v>79969</v>
      </c>
      <c r="C1857" s="8">
        <v>35773</v>
      </c>
      <c r="D1857" s="7" t="s">
        <v>24073</v>
      </c>
      <c r="E1857" s="7" t="s">
        <v>24072</v>
      </c>
      <c r="F1857" s="7" t="s">
        <v>24071</v>
      </c>
      <c r="G1857" s="6" t="s">
        <v>24060</v>
      </c>
    </row>
    <row r="1858" spans="1:7" hidden="1">
      <c r="A1858" s="5">
        <f t="shared" si="35"/>
        <v>1961</v>
      </c>
      <c r="B1858" s="9">
        <v>79989</v>
      </c>
      <c r="C1858" s="8">
        <v>38455</v>
      </c>
      <c r="D1858" s="7" t="s">
        <v>24070</v>
      </c>
      <c r="E1858" s="7" t="s">
        <v>23737</v>
      </c>
      <c r="F1858" s="7" t="s">
        <v>24069</v>
      </c>
      <c r="G1858" s="6" t="s">
        <v>4926</v>
      </c>
    </row>
    <row r="1859" spans="1:7" hidden="1">
      <c r="A1859" s="5">
        <f t="shared" si="35"/>
        <v>1962</v>
      </c>
      <c r="B1859" s="4">
        <v>80069</v>
      </c>
      <c r="C1859" s="3">
        <v>38701</v>
      </c>
      <c r="D1859" s="2" t="s">
        <v>24068</v>
      </c>
      <c r="E1859" s="2" t="s">
        <v>23794</v>
      </c>
      <c r="F1859" s="2" t="s">
        <v>24067</v>
      </c>
      <c r="G1859" s="1"/>
    </row>
    <row r="1860" spans="1:7" hidden="1">
      <c r="A1860" s="5">
        <f t="shared" si="35"/>
        <v>1963</v>
      </c>
      <c r="B1860" s="9">
        <v>80109</v>
      </c>
      <c r="C1860" s="8">
        <v>38330</v>
      </c>
      <c r="D1860" s="7" t="s">
        <v>24066</v>
      </c>
      <c r="E1860" s="7" t="s">
        <v>24065</v>
      </c>
      <c r="F1860" s="7" t="s">
        <v>24064</v>
      </c>
      <c r="G1860" s="6" t="s">
        <v>8896</v>
      </c>
    </row>
    <row r="1861" spans="1:7" hidden="1">
      <c r="A1861" s="5">
        <f t="shared" si="35"/>
        <v>1964</v>
      </c>
      <c r="B1861" s="4">
        <v>80209</v>
      </c>
      <c r="C1861" s="3">
        <v>35773</v>
      </c>
      <c r="D1861" s="2" t="s">
        <v>24063</v>
      </c>
      <c r="E1861" s="2" t="s">
        <v>24062</v>
      </c>
      <c r="F1861" s="2" t="s">
        <v>24061</v>
      </c>
      <c r="G1861" s="1" t="s">
        <v>24060</v>
      </c>
    </row>
    <row r="1862" spans="1:7" hidden="1">
      <c r="A1862" s="5">
        <f t="shared" si="35"/>
        <v>1965</v>
      </c>
      <c r="B1862" s="9">
        <v>80249</v>
      </c>
      <c r="C1862" s="8">
        <v>38796</v>
      </c>
      <c r="D1862" s="7" t="s">
        <v>24059</v>
      </c>
      <c r="E1862" s="7" t="s">
        <v>24058</v>
      </c>
      <c r="F1862" s="7" t="s">
        <v>24057</v>
      </c>
      <c r="G1862" s="6"/>
    </row>
    <row r="1863" spans="1:7" hidden="1">
      <c r="A1863" s="5">
        <f t="shared" si="35"/>
        <v>1966</v>
      </c>
      <c r="B1863" s="4">
        <v>80312</v>
      </c>
      <c r="C1863" s="3">
        <v>38420</v>
      </c>
      <c r="D1863" s="2" t="s">
        <v>24056</v>
      </c>
      <c r="E1863" s="2" t="s">
        <v>24055</v>
      </c>
      <c r="F1863" s="2" t="s">
        <v>24054</v>
      </c>
      <c r="G1863" s="1" t="s">
        <v>12028</v>
      </c>
    </row>
    <row r="1864" spans="1:7" hidden="1">
      <c r="A1864" s="5">
        <f t="shared" si="35"/>
        <v>1967</v>
      </c>
      <c r="B1864" s="9">
        <v>80317</v>
      </c>
      <c r="C1864" s="8">
        <v>38516</v>
      </c>
      <c r="D1864" s="7" t="s">
        <v>24053</v>
      </c>
      <c r="E1864" s="7" t="s">
        <v>24052</v>
      </c>
      <c r="F1864" s="7" t="s">
        <v>24051</v>
      </c>
      <c r="G1864" s="6" t="s">
        <v>3139</v>
      </c>
    </row>
    <row r="1865" spans="1:7" hidden="1">
      <c r="A1865" s="5">
        <f t="shared" si="35"/>
        <v>1968</v>
      </c>
      <c r="B1865" s="4">
        <v>80320</v>
      </c>
      <c r="C1865" s="3">
        <v>37237</v>
      </c>
      <c r="D1865" s="2" t="s">
        <v>24050</v>
      </c>
      <c r="E1865" s="2" t="s">
        <v>24049</v>
      </c>
      <c r="F1865" s="2" t="s">
        <v>24048</v>
      </c>
      <c r="G1865" s="1" t="s">
        <v>7598</v>
      </c>
    </row>
    <row r="1866" spans="1:7" hidden="1">
      <c r="A1866" s="5">
        <f t="shared" si="35"/>
        <v>1969</v>
      </c>
      <c r="B1866" s="9">
        <v>80326</v>
      </c>
      <c r="C1866" s="8">
        <v>38701</v>
      </c>
      <c r="D1866" s="7" t="s">
        <v>24047</v>
      </c>
      <c r="E1866" s="7" t="s">
        <v>23800</v>
      </c>
      <c r="F1866" s="7" t="s">
        <v>24046</v>
      </c>
      <c r="G1866" s="6"/>
    </row>
    <row r="1867" spans="1:7" hidden="1">
      <c r="A1867" s="5">
        <f t="shared" si="35"/>
        <v>1970</v>
      </c>
      <c r="B1867" s="4">
        <v>80327</v>
      </c>
      <c r="C1867" s="3">
        <v>37195</v>
      </c>
      <c r="D1867" s="2" t="s">
        <v>24045</v>
      </c>
      <c r="E1867" s="2" t="s">
        <v>24044</v>
      </c>
      <c r="F1867" s="2" t="s">
        <v>24043</v>
      </c>
      <c r="G1867" s="1" t="s">
        <v>5913</v>
      </c>
    </row>
    <row r="1868" spans="1:7" hidden="1">
      <c r="A1868" s="5">
        <f t="shared" si="35"/>
        <v>1971</v>
      </c>
      <c r="B1868" s="4">
        <v>80334</v>
      </c>
      <c r="C1868" s="3">
        <v>38443</v>
      </c>
      <c r="D1868" s="2" t="s">
        <v>24039</v>
      </c>
      <c r="E1868" s="2" t="s">
        <v>24038</v>
      </c>
      <c r="F1868" s="2" t="s">
        <v>23159</v>
      </c>
      <c r="G1868" s="1" t="s">
        <v>3521</v>
      </c>
    </row>
    <row r="1869" spans="1:7" hidden="1">
      <c r="A1869" s="5">
        <f t="shared" si="35"/>
        <v>1972</v>
      </c>
      <c r="B1869" s="9">
        <v>80340</v>
      </c>
      <c r="C1869" s="8">
        <v>37200</v>
      </c>
      <c r="D1869" s="7" t="s">
        <v>24037</v>
      </c>
      <c r="E1869" s="7" t="s">
        <v>24036</v>
      </c>
      <c r="F1869" s="7" t="s">
        <v>24035</v>
      </c>
      <c r="G1869" s="6" t="s">
        <v>7720</v>
      </c>
    </row>
    <row r="1870" spans="1:7" hidden="1">
      <c r="A1870" s="5">
        <f t="shared" si="35"/>
        <v>1973</v>
      </c>
      <c r="B1870" s="4">
        <v>80342</v>
      </c>
      <c r="C1870" s="3">
        <v>38443</v>
      </c>
      <c r="D1870" s="2" t="s">
        <v>24034</v>
      </c>
      <c r="E1870" s="2" t="s">
        <v>24033</v>
      </c>
      <c r="F1870" s="2" t="s">
        <v>24032</v>
      </c>
      <c r="G1870" s="1" t="s">
        <v>3595</v>
      </c>
    </row>
    <row r="1871" spans="1:7" hidden="1">
      <c r="A1871" s="5">
        <f t="shared" si="35"/>
        <v>1974</v>
      </c>
      <c r="B1871" s="9">
        <v>80352</v>
      </c>
      <c r="C1871" s="8">
        <v>38701</v>
      </c>
      <c r="D1871" s="7" t="s">
        <v>24031</v>
      </c>
      <c r="E1871" s="7" t="s">
        <v>23794</v>
      </c>
      <c r="F1871" s="7" t="s">
        <v>24030</v>
      </c>
      <c r="G1871" s="6"/>
    </row>
    <row r="1872" spans="1:7" hidden="1">
      <c r="A1872" s="5">
        <f t="shared" si="35"/>
        <v>1975</v>
      </c>
      <c r="B1872" s="4">
        <v>80353</v>
      </c>
      <c r="C1872" s="3">
        <v>38595</v>
      </c>
      <c r="D1872" s="2" t="s">
        <v>24029</v>
      </c>
      <c r="E1872" s="2" t="s">
        <v>24028</v>
      </c>
      <c r="F1872" s="2" t="s">
        <v>24027</v>
      </c>
      <c r="G1872" s="1" t="s">
        <v>6097</v>
      </c>
    </row>
    <row r="1873" spans="1:7" hidden="1">
      <c r="A1873" s="5">
        <f t="shared" si="35"/>
        <v>1976</v>
      </c>
      <c r="B1873" s="9">
        <v>80354</v>
      </c>
      <c r="C1873" s="8">
        <v>38435</v>
      </c>
      <c r="D1873" s="7" t="s">
        <v>24026</v>
      </c>
      <c r="E1873" s="7" t="s">
        <v>24025</v>
      </c>
      <c r="F1873" s="7" t="s">
        <v>24024</v>
      </c>
      <c r="G1873" s="6" t="s">
        <v>4090</v>
      </c>
    </row>
    <row r="1874" spans="1:7" hidden="1">
      <c r="A1874" s="5">
        <f t="shared" si="35"/>
        <v>1977</v>
      </c>
      <c r="B1874" s="4">
        <v>80364</v>
      </c>
      <c r="C1874" s="3">
        <v>38796</v>
      </c>
      <c r="D1874" s="2" t="s">
        <v>24023</v>
      </c>
      <c r="E1874" s="2" t="s">
        <v>24022</v>
      </c>
      <c r="F1874" s="2" t="s">
        <v>24021</v>
      </c>
      <c r="G1874" s="1"/>
    </row>
    <row r="1875" spans="1:7" hidden="1">
      <c r="A1875" s="5">
        <f t="shared" si="35"/>
        <v>1978</v>
      </c>
      <c r="B1875" s="4">
        <v>80365</v>
      </c>
      <c r="C1875" s="3">
        <v>38699</v>
      </c>
      <c r="D1875" s="2" t="s">
        <v>24020</v>
      </c>
      <c r="E1875" s="2" t="s">
        <v>24019</v>
      </c>
      <c r="F1875" s="2" t="s">
        <v>24018</v>
      </c>
      <c r="G1875" s="1" t="s">
        <v>6157</v>
      </c>
    </row>
    <row r="1876" spans="1:7" hidden="1">
      <c r="A1876" s="5">
        <f t="shared" si="35"/>
        <v>1979</v>
      </c>
      <c r="B1876" s="9">
        <v>80366</v>
      </c>
      <c r="C1876" s="8">
        <v>38521</v>
      </c>
      <c r="D1876" s="7" t="s">
        <v>24017</v>
      </c>
      <c r="E1876" s="7" t="s">
        <v>24016</v>
      </c>
      <c r="F1876" s="7" t="s">
        <v>24015</v>
      </c>
      <c r="G1876" s="6" t="s">
        <v>2798</v>
      </c>
    </row>
    <row r="1877" spans="1:7" hidden="1">
      <c r="A1877" s="5">
        <f t="shared" si="35"/>
        <v>1980</v>
      </c>
      <c r="B1877" s="4">
        <v>80380</v>
      </c>
      <c r="C1877" s="3">
        <v>38796</v>
      </c>
      <c r="D1877" s="2" t="s">
        <v>24014</v>
      </c>
      <c r="E1877" s="2" t="s">
        <v>24013</v>
      </c>
      <c r="F1877" s="2" t="s">
        <v>24012</v>
      </c>
      <c r="G1877" s="1"/>
    </row>
    <row r="1878" spans="1:7" hidden="1">
      <c r="A1878" s="5">
        <f t="shared" si="35"/>
        <v>1981</v>
      </c>
      <c r="B1878" s="9">
        <v>80385</v>
      </c>
      <c r="C1878" s="8">
        <v>38699</v>
      </c>
      <c r="D1878" s="7" t="s">
        <v>24011</v>
      </c>
      <c r="E1878" s="7" t="s">
        <v>24010</v>
      </c>
      <c r="F1878" s="7" t="s">
        <v>24009</v>
      </c>
      <c r="G1878" s="6" t="s">
        <v>6175</v>
      </c>
    </row>
    <row r="1879" spans="1:7" hidden="1">
      <c r="A1879" s="5">
        <f t="shared" si="35"/>
        <v>1982</v>
      </c>
      <c r="B1879" s="4">
        <v>80589</v>
      </c>
      <c r="C1879" s="3">
        <v>37236</v>
      </c>
      <c r="D1879" s="2" t="s">
        <v>24008</v>
      </c>
      <c r="E1879" s="2" t="s">
        <v>24007</v>
      </c>
      <c r="F1879" s="2" t="s">
        <v>24006</v>
      </c>
      <c r="G1879" s="1" t="s">
        <v>6623</v>
      </c>
    </row>
    <row r="1880" spans="1:7" hidden="1">
      <c r="A1880" s="5">
        <f t="shared" si="35"/>
        <v>1983</v>
      </c>
      <c r="B1880" s="9">
        <v>80631</v>
      </c>
      <c r="C1880" s="8">
        <v>37140</v>
      </c>
      <c r="D1880" s="7" t="s">
        <v>24005</v>
      </c>
      <c r="E1880" s="7" t="s">
        <v>24004</v>
      </c>
      <c r="F1880" s="7" t="s">
        <v>24003</v>
      </c>
      <c r="G1880" s="6" t="s">
        <v>6150</v>
      </c>
    </row>
    <row r="1881" spans="1:7" hidden="1">
      <c r="A1881" s="5">
        <f t="shared" si="35"/>
        <v>1984</v>
      </c>
      <c r="B1881" s="4">
        <v>80779</v>
      </c>
      <c r="C1881" s="3">
        <v>39904</v>
      </c>
      <c r="D1881" s="2" t="s">
        <v>24002</v>
      </c>
      <c r="E1881" s="2" t="s">
        <v>24001</v>
      </c>
      <c r="F1881" s="2" t="s">
        <v>24000</v>
      </c>
      <c r="G1881" s="1"/>
    </row>
    <row r="1882" spans="1:7" hidden="1">
      <c r="A1882" s="5">
        <f t="shared" si="35"/>
        <v>1985</v>
      </c>
      <c r="B1882" s="9">
        <v>80781</v>
      </c>
      <c r="C1882" s="8">
        <v>37232</v>
      </c>
      <c r="D1882" s="7" t="s">
        <v>23999</v>
      </c>
      <c r="E1882" s="7" t="s">
        <v>23998</v>
      </c>
      <c r="F1882" s="7" t="s">
        <v>23997</v>
      </c>
      <c r="G1882" s="6" t="s">
        <v>6612</v>
      </c>
    </row>
    <row r="1883" spans="1:7" hidden="1">
      <c r="A1883" s="5">
        <f t="shared" si="35"/>
        <v>1986</v>
      </c>
      <c r="B1883" s="4">
        <v>80785</v>
      </c>
      <c r="C1883" s="3">
        <v>38796</v>
      </c>
      <c r="D1883" s="2" t="s">
        <v>23996</v>
      </c>
      <c r="E1883" s="2" t="s">
        <v>23995</v>
      </c>
      <c r="F1883" s="2" t="s">
        <v>23994</v>
      </c>
      <c r="G1883" s="1"/>
    </row>
    <row r="1884" spans="1:7" hidden="1">
      <c r="A1884" s="5">
        <f t="shared" si="35"/>
        <v>1987</v>
      </c>
      <c r="B1884" s="9">
        <v>80787</v>
      </c>
      <c r="C1884" s="8">
        <v>37140</v>
      </c>
      <c r="D1884" s="7" t="s">
        <v>23993</v>
      </c>
      <c r="E1884" s="7" t="s">
        <v>23992</v>
      </c>
      <c r="F1884" s="7" t="s">
        <v>23991</v>
      </c>
      <c r="G1884" s="6" t="s">
        <v>6575</v>
      </c>
    </row>
    <row r="1885" spans="1:7" hidden="1">
      <c r="A1885" s="5">
        <f t="shared" si="35"/>
        <v>1988</v>
      </c>
      <c r="B1885" s="4">
        <v>80808</v>
      </c>
      <c r="C1885" s="3">
        <v>38331</v>
      </c>
      <c r="D1885" s="2" t="s">
        <v>23990</v>
      </c>
      <c r="E1885" s="2" t="s">
        <v>23989</v>
      </c>
      <c r="F1885" s="2" t="s">
        <v>23988</v>
      </c>
      <c r="G1885" s="1" t="s">
        <v>8773</v>
      </c>
    </row>
    <row r="1886" spans="1:7" hidden="1">
      <c r="A1886" s="5">
        <f t="shared" si="35"/>
        <v>1989</v>
      </c>
      <c r="B1886" s="9">
        <v>80810</v>
      </c>
      <c r="C1886" s="8">
        <v>37140</v>
      </c>
      <c r="D1886" s="7" t="s">
        <v>23987</v>
      </c>
      <c r="E1886" s="7" t="s">
        <v>6869</v>
      </c>
      <c r="F1886" s="7" t="s">
        <v>23986</v>
      </c>
      <c r="G1886" s="6" t="s">
        <v>5988</v>
      </c>
    </row>
    <row r="1887" spans="1:7" hidden="1">
      <c r="A1887" s="5">
        <f t="shared" si="35"/>
        <v>1990</v>
      </c>
      <c r="B1887" s="4">
        <v>80831</v>
      </c>
      <c r="C1887" s="3">
        <v>37140</v>
      </c>
      <c r="D1887" s="2" t="s">
        <v>23985</v>
      </c>
      <c r="E1887" s="2" t="s">
        <v>23984</v>
      </c>
      <c r="F1887" s="2" t="s">
        <v>23983</v>
      </c>
      <c r="G1887" s="1" t="s">
        <v>6515</v>
      </c>
    </row>
    <row r="1888" spans="1:7" hidden="1">
      <c r="A1888" s="5">
        <f t="shared" si="35"/>
        <v>1991</v>
      </c>
      <c r="B1888" s="9">
        <v>80840</v>
      </c>
      <c r="C1888" s="8">
        <v>39674</v>
      </c>
      <c r="D1888" s="7" t="s">
        <v>23982</v>
      </c>
      <c r="E1888" s="7" t="s">
        <v>23981</v>
      </c>
      <c r="F1888" s="7" t="s">
        <v>23980</v>
      </c>
      <c r="G1888" s="6"/>
    </row>
    <row r="1889" spans="1:7" hidden="1">
      <c r="A1889" s="5">
        <f t="shared" ref="A1889:A1952" si="36">SUM(A1888+1)</f>
        <v>1992</v>
      </c>
      <c r="B1889" s="4">
        <v>80848</v>
      </c>
      <c r="C1889" s="3">
        <v>36302</v>
      </c>
      <c r="D1889" s="2" t="s">
        <v>23979</v>
      </c>
      <c r="E1889" s="2" t="s">
        <v>23978</v>
      </c>
      <c r="F1889" s="2" t="s">
        <v>23977</v>
      </c>
      <c r="G1889" s="1" t="s">
        <v>6089</v>
      </c>
    </row>
    <row r="1890" spans="1:7" hidden="1">
      <c r="A1890" s="5">
        <f t="shared" si="36"/>
        <v>1993</v>
      </c>
      <c r="B1890" s="9">
        <v>80853</v>
      </c>
      <c r="C1890" s="8">
        <v>39904</v>
      </c>
      <c r="D1890" s="7" t="s">
        <v>23976</v>
      </c>
      <c r="E1890" s="7" t="s">
        <v>22841</v>
      </c>
      <c r="F1890" s="7" t="s">
        <v>23975</v>
      </c>
      <c r="G1890" s="6"/>
    </row>
    <row r="1891" spans="1:7" hidden="1">
      <c r="A1891" s="5">
        <f t="shared" si="36"/>
        <v>1994</v>
      </c>
      <c r="B1891" s="4">
        <v>80856</v>
      </c>
      <c r="C1891" s="3">
        <v>37140</v>
      </c>
      <c r="D1891" s="2" t="s">
        <v>23974</v>
      </c>
      <c r="E1891" s="2" t="s">
        <v>23973</v>
      </c>
      <c r="F1891" s="2" t="s">
        <v>23972</v>
      </c>
      <c r="G1891" s="1" t="s">
        <v>5998</v>
      </c>
    </row>
    <row r="1892" spans="1:7" hidden="1">
      <c r="A1892" s="5">
        <f t="shared" si="36"/>
        <v>1995</v>
      </c>
      <c r="B1892" s="9">
        <v>80875</v>
      </c>
      <c r="C1892" s="8">
        <v>37140</v>
      </c>
      <c r="D1892" s="7" t="s">
        <v>23971</v>
      </c>
      <c r="E1892" s="7" t="s">
        <v>23970</v>
      </c>
      <c r="F1892" s="7" t="s">
        <v>23969</v>
      </c>
      <c r="G1892" s="6" t="s">
        <v>7274</v>
      </c>
    </row>
    <row r="1893" spans="1:7" hidden="1">
      <c r="A1893" s="5">
        <f t="shared" si="36"/>
        <v>1996</v>
      </c>
      <c r="B1893" s="4">
        <v>80881</v>
      </c>
      <c r="C1893" s="3">
        <v>38042</v>
      </c>
      <c r="D1893" s="2" t="s">
        <v>23968</v>
      </c>
      <c r="E1893" s="2" t="s">
        <v>23967</v>
      </c>
      <c r="F1893" s="2" t="s">
        <v>23966</v>
      </c>
      <c r="G1893" s="1" t="s">
        <v>6652</v>
      </c>
    </row>
    <row r="1894" spans="1:7" hidden="1">
      <c r="A1894" s="5">
        <f t="shared" si="36"/>
        <v>1997</v>
      </c>
      <c r="B1894" s="9">
        <v>80889</v>
      </c>
      <c r="C1894" s="8">
        <v>39674</v>
      </c>
      <c r="D1894" s="7" t="s">
        <v>23965</v>
      </c>
      <c r="E1894" s="7" t="s">
        <v>23964</v>
      </c>
      <c r="F1894" s="7" t="s">
        <v>23963</v>
      </c>
      <c r="G1894" s="6"/>
    </row>
    <row r="1895" spans="1:7" hidden="1">
      <c r="A1895" s="5">
        <f t="shared" si="36"/>
        <v>1998</v>
      </c>
      <c r="B1895" s="9">
        <v>80907</v>
      </c>
      <c r="C1895" s="8">
        <v>37140</v>
      </c>
      <c r="D1895" s="7" t="s">
        <v>23962</v>
      </c>
      <c r="E1895" s="7" t="s">
        <v>23961</v>
      </c>
      <c r="F1895" s="7" t="s">
        <v>23960</v>
      </c>
      <c r="G1895" s="6" t="s">
        <v>5910</v>
      </c>
    </row>
    <row r="1896" spans="1:7" hidden="1">
      <c r="A1896" s="5">
        <f t="shared" si="36"/>
        <v>1999</v>
      </c>
      <c r="B1896" s="4">
        <v>80913</v>
      </c>
      <c r="C1896" s="3">
        <v>39113</v>
      </c>
      <c r="D1896" s="2" t="s">
        <v>23959</v>
      </c>
      <c r="E1896" s="2" t="s">
        <v>23958</v>
      </c>
      <c r="F1896" s="2" t="s">
        <v>23957</v>
      </c>
      <c r="G1896" s="1"/>
    </row>
    <row r="1897" spans="1:7" hidden="1">
      <c r="A1897" s="5">
        <f t="shared" si="36"/>
        <v>2000</v>
      </c>
      <c r="B1897" s="9">
        <v>80914</v>
      </c>
      <c r="C1897" s="8">
        <v>39674</v>
      </c>
      <c r="D1897" s="7" t="s">
        <v>23956</v>
      </c>
      <c r="E1897" s="7" t="s">
        <v>23955</v>
      </c>
      <c r="F1897" s="7" t="s">
        <v>23954</v>
      </c>
      <c r="G1897" s="6"/>
    </row>
    <row r="1898" spans="1:7" hidden="1">
      <c r="A1898" s="5">
        <f t="shared" si="36"/>
        <v>2001</v>
      </c>
      <c r="B1898" s="4">
        <v>80923</v>
      </c>
      <c r="C1898" s="3">
        <v>37140</v>
      </c>
      <c r="D1898" s="2" t="s">
        <v>23953</v>
      </c>
      <c r="E1898" s="2" t="s">
        <v>23655</v>
      </c>
      <c r="F1898" s="2" t="s">
        <v>10797</v>
      </c>
      <c r="G1898" s="1" t="s">
        <v>6223</v>
      </c>
    </row>
    <row r="1899" spans="1:7" hidden="1">
      <c r="A1899" s="5">
        <f t="shared" si="36"/>
        <v>2002</v>
      </c>
      <c r="B1899" s="9">
        <v>80937</v>
      </c>
      <c r="C1899" s="8">
        <v>39113</v>
      </c>
      <c r="D1899" s="7" t="s">
        <v>23952</v>
      </c>
      <c r="E1899" s="7" t="s">
        <v>23951</v>
      </c>
      <c r="F1899" s="7" t="s">
        <v>23950</v>
      </c>
      <c r="G1899" s="6"/>
    </row>
    <row r="1900" spans="1:7" hidden="1">
      <c r="A1900" s="5">
        <f t="shared" si="36"/>
        <v>2003</v>
      </c>
      <c r="B1900" s="4">
        <v>80943</v>
      </c>
      <c r="C1900" s="3">
        <v>39673</v>
      </c>
      <c r="D1900" s="2" t="s">
        <v>23949</v>
      </c>
      <c r="E1900" s="2" t="s">
        <v>23948</v>
      </c>
      <c r="F1900" s="2" t="s">
        <v>23947</v>
      </c>
      <c r="G1900" s="1"/>
    </row>
    <row r="1901" spans="1:7" hidden="1">
      <c r="A1901" s="5">
        <f t="shared" si="36"/>
        <v>2004</v>
      </c>
      <c r="B1901" s="4">
        <v>80959</v>
      </c>
      <c r="C1901" s="3">
        <v>37140</v>
      </c>
      <c r="D1901" s="2" t="s">
        <v>23946</v>
      </c>
      <c r="E1901" s="2" t="s">
        <v>23945</v>
      </c>
      <c r="F1901" s="2" t="s">
        <v>23944</v>
      </c>
      <c r="G1901" s="1" t="s">
        <v>6097</v>
      </c>
    </row>
    <row r="1902" spans="1:7" hidden="1">
      <c r="A1902" s="5">
        <f t="shared" si="36"/>
        <v>2005</v>
      </c>
      <c r="B1902" s="9">
        <v>80971</v>
      </c>
      <c r="C1902" s="8">
        <v>39673</v>
      </c>
      <c r="D1902" s="7" t="s">
        <v>23943</v>
      </c>
      <c r="E1902" s="7" t="s">
        <v>23942</v>
      </c>
      <c r="F1902" s="7" t="s">
        <v>23941</v>
      </c>
      <c r="G1902" s="6"/>
    </row>
    <row r="1903" spans="1:7" hidden="1">
      <c r="A1903" s="5">
        <f t="shared" si="36"/>
        <v>2006</v>
      </c>
      <c r="B1903" s="9">
        <v>80975</v>
      </c>
      <c r="C1903" s="8">
        <v>37140</v>
      </c>
      <c r="D1903" s="7" t="s">
        <v>23940</v>
      </c>
      <c r="E1903" s="7" t="s">
        <v>23939</v>
      </c>
      <c r="F1903" s="7" t="s">
        <v>23938</v>
      </c>
      <c r="G1903" s="6" t="s">
        <v>6798</v>
      </c>
    </row>
    <row r="1904" spans="1:7" hidden="1">
      <c r="A1904" s="5">
        <f t="shared" si="36"/>
        <v>2007</v>
      </c>
      <c r="B1904" s="4">
        <v>80984</v>
      </c>
      <c r="C1904" s="3">
        <v>39113</v>
      </c>
      <c r="D1904" s="2" t="s">
        <v>23937</v>
      </c>
      <c r="E1904" s="2" t="s">
        <v>23936</v>
      </c>
      <c r="F1904" s="2" t="s">
        <v>23935</v>
      </c>
      <c r="G1904" s="1"/>
    </row>
    <row r="1905" spans="1:7" hidden="1">
      <c r="A1905" s="5">
        <f t="shared" si="36"/>
        <v>2008</v>
      </c>
      <c r="B1905" s="9">
        <v>80991</v>
      </c>
      <c r="C1905" s="8">
        <v>37140</v>
      </c>
      <c r="D1905" s="7" t="s">
        <v>23934</v>
      </c>
      <c r="E1905" s="7" t="s">
        <v>23933</v>
      </c>
      <c r="F1905" s="7" t="s">
        <v>23932</v>
      </c>
      <c r="G1905" s="6" t="s">
        <v>6476</v>
      </c>
    </row>
    <row r="1906" spans="1:7" hidden="1">
      <c r="A1906" s="5">
        <f t="shared" si="36"/>
        <v>2009</v>
      </c>
      <c r="B1906" s="4">
        <v>81001</v>
      </c>
      <c r="C1906" s="3">
        <v>39904</v>
      </c>
      <c r="D1906" s="2" t="s">
        <v>23931</v>
      </c>
      <c r="E1906" s="2" t="s">
        <v>22841</v>
      </c>
      <c r="F1906" s="2" t="s">
        <v>23930</v>
      </c>
      <c r="G1906" s="1"/>
    </row>
    <row r="1907" spans="1:7" hidden="1">
      <c r="A1907" s="5">
        <f t="shared" si="36"/>
        <v>2010</v>
      </c>
      <c r="B1907" s="9">
        <v>81017</v>
      </c>
      <c r="C1907" s="8">
        <v>39673</v>
      </c>
      <c r="D1907" s="7" t="s">
        <v>23929</v>
      </c>
      <c r="E1907" s="7" t="s">
        <v>23928</v>
      </c>
      <c r="F1907" s="7" t="s">
        <v>23927</v>
      </c>
      <c r="G1907" s="6"/>
    </row>
    <row r="1908" spans="1:7" hidden="1">
      <c r="A1908" s="5">
        <f t="shared" si="36"/>
        <v>2011</v>
      </c>
      <c r="B1908" s="4">
        <v>81034</v>
      </c>
      <c r="C1908" s="3">
        <v>37140</v>
      </c>
      <c r="D1908" s="2" t="s">
        <v>23926</v>
      </c>
      <c r="E1908" s="2" t="s">
        <v>23925</v>
      </c>
      <c r="F1908" s="2" t="s">
        <v>7697</v>
      </c>
      <c r="G1908" s="1" t="s">
        <v>6101</v>
      </c>
    </row>
    <row r="1909" spans="1:7" hidden="1">
      <c r="A1909" s="5">
        <f t="shared" si="36"/>
        <v>2012</v>
      </c>
      <c r="B1909" s="9">
        <v>81035</v>
      </c>
      <c r="C1909" s="8">
        <v>39113</v>
      </c>
      <c r="D1909" s="7" t="s">
        <v>23924</v>
      </c>
      <c r="E1909" s="7" t="s">
        <v>23923</v>
      </c>
      <c r="F1909" s="7" t="s">
        <v>23922</v>
      </c>
      <c r="G1909" s="6"/>
    </row>
    <row r="1910" spans="1:7" hidden="1">
      <c r="A1910" s="5">
        <f t="shared" si="36"/>
        <v>2013</v>
      </c>
      <c r="B1910" s="4">
        <v>81073</v>
      </c>
      <c r="C1910" s="3">
        <v>39673</v>
      </c>
      <c r="D1910" s="2" t="s">
        <v>23921</v>
      </c>
      <c r="E1910" s="2" t="s">
        <v>23920</v>
      </c>
      <c r="F1910" s="2" t="s">
        <v>23919</v>
      </c>
      <c r="G1910" s="1"/>
    </row>
    <row r="1911" spans="1:7" hidden="1">
      <c r="A1911" s="5">
        <f t="shared" si="36"/>
        <v>2014</v>
      </c>
      <c r="B1911" s="4">
        <v>81147</v>
      </c>
      <c r="C1911" s="3">
        <v>39668</v>
      </c>
      <c r="D1911" s="2" t="s">
        <v>23918</v>
      </c>
      <c r="E1911" s="2" t="s">
        <v>23917</v>
      </c>
      <c r="F1911" s="2" t="s">
        <v>23916</v>
      </c>
      <c r="G1911" s="1"/>
    </row>
    <row r="1912" spans="1:7" hidden="1">
      <c r="A1912" s="5">
        <f t="shared" si="36"/>
        <v>2015</v>
      </c>
      <c r="B1912" s="9">
        <v>81151</v>
      </c>
      <c r="C1912" s="8">
        <v>37140</v>
      </c>
      <c r="D1912" s="7" t="s">
        <v>23915</v>
      </c>
      <c r="E1912" s="7" t="s">
        <v>10783</v>
      </c>
      <c r="F1912" s="7" t="s">
        <v>23914</v>
      </c>
      <c r="G1912" s="6" t="s">
        <v>6085</v>
      </c>
    </row>
    <row r="1913" spans="1:7" hidden="1">
      <c r="A1913" s="5">
        <f t="shared" si="36"/>
        <v>2016</v>
      </c>
      <c r="B1913" s="4">
        <v>81172</v>
      </c>
      <c r="C1913" s="3">
        <v>39113</v>
      </c>
      <c r="D1913" s="2" t="s">
        <v>23913</v>
      </c>
      <c r="E1913" s="2" t="s">
        <v>23912</v>
      </c>
      <c r="F1913" s="2" t="s">
        <v>23911</v>
      </c>
      <c r="G1913" s="1"/>
    </row>
    <row r="1914" spans="1:7" hidden="1">
      <c r="A1914" s="5">
        <f t="shared" si="36"/>
        <v>2017</v>
      </c>
      <c r="B1914" s="9">
        <v>81175</v>
      </c>
      <c r="C1914" s="8">
        <v>39668</v>
      </c>
      <c r="D1914" s="7" t="s">
        <v>23910</v>
      </c>
      <c r="E1914" s="7" t="s">
        <v>23909</v>
      </c>
      <c r="F1914" s="7" t="s">
        <v>23908</v>
      </c>
      <c r="G1914" s="6"/>
    </row>
    <row r="1915" spans="1:7" hidden="1">
      <c r="A1915" s="5">
        <f t="shared" si="36"/>
        <v>2018</v>
      </c>
      <c r="B1915" s="4">
        <v>81192</v>
      </c>
      <c r="C1915" s="3">
        <v>39904</v>
      </c>
      <c r="D1915" s="2" t="s">
        <v>23907</v>
      </c>
      <c r="E1915" s="2" t="s">
        <v>23617</v>
      </c>
      <c r="F1915" s="2" t="s">
        <v>23906</v>
      </c>
      <c r="G1915" s="1"/>
    </row>
    <row r="1916" spans="1:7" hidden="1">
      <c r="A1916" s="5">
        <f t="shared" si="36"/>
        <v>2019</v>
      </c>
      <c r="B1916" s="9">
        <v>81206</v>
      </c>
      <c r="C1916" s="8">
        <v>37140</v>
      </c>
      <c r="D1916" s="7" t="s">
        <v>23905</v>
      </c>
      <c r="E1916" s="7" t="s">
        <v>23904</v>
      </c>
      <c r="F1916" s="7" t="s">
        <v>23903</v>
      </c>
      <c r="G1916" s="6" t="s">
        <v>6790</v>
      </c>
    </row>
    <row r="1917" spans="1:7" hidden="1">
      <c r="A1917" s="5">
        <f t="shared" si="36"/>
        <v>2020</v>
      </c>
      <c r="B1917" s="4">
        <v>81213</v>
      </c>
      <c r="C1917" s="3">
        <v>39668</v>
      </c>
      <c r="D1917" s="2" t="s">
        <v>23902</v>
      </c>
      <c r="E1917" s="2" t="s">
        <v>23901</v>
      </c>
      <c r="F1917" s="2" t="s">
        <v>23900</v>
      </c>
      <c r="G1917" s="1"/>
    </row>
    <row r="1918" spans="1:7" hidden="1">
      <c r="A1918" s="5">
        <f t="shared" si="36"/>
        <v>2021</v>
      </c>
      <c r="B1918" s="9">
        <v>81215</v>
      </c>
      <c r="C1918" s="8">
        <v>39113</v>
      </c>
      <c r="D1918" s="7" t="s">
        <v>23899</v>
      </c>
      <c r="E1918" s="7" t="s">
        <v>23898</v>
      </c>
      <c r="F1918" s="7" t="s">
        <v>23897</v>
      </c>
      <c r="G1918" s="6"/>
    </row>
    <row r="1919" spans="1:7" hidden="1">
      <c r="A1919" s="5">
        <f t="shared" si="36"/>
        <v>2022</v>
      </c>
      <c r="B1919" s="4">
        <v>81239</v>
      </c>
      <c r="C1919" s="3">
        <v>37140</v>
      </c>
      <c r="D1919" s="2" t="s">
        <v>23896</v>
      </c>
      <c r="E1919" s="2" t="s">
        <v>23895</v>
      </c>
      <c r="F1919" s="2" t="s">
        <v>23894</v>
      </c>
      <c r="G1919" s="1" t="s">
        <v>7720</v>
      </c>
    </row>
    <row r="1920" spans="1:7" hidden="1">
      <c r="A1920" s="5">
        <f t="shared" si="36"/>
        <v>2023</v>
      </c>
      <c r="B1920" s="9">
        <v>81256</v>
      </c>
      <c r="C1920" s="8">
        <v>37140</v>
      </c>
      <c r="D1920" s="7" t="s">
        <v>23893</v>
      </c>
      <c r="E1920" s="7" t="s">
        <v>23892</v>
      </c>
      <c r="F1920" s="7" t="s">
        <v>23891</v>
      </c>
      <c r="G1920" s="6" t="s">
        <v>5913</v>
      </c>
    </row>
    <row r="1921" spans="1:7" hidden="1">
      <c r="A1921" s="5">
        <f t="shared" si="36"/>
        <v>2024</v>
      </c>
      <c r="B1921" s="4">
        <v>81281</v>
      </c>
      <c r="C1921" s="3">
        <v>37140</v>
      </c>
      <c r="D1921" s="2" t="s">
        <v>23890</v>
      </c>
      <c r="E1921" s="2" t="s">
        <v>23889</v>
      </c>
      <c r="F1921" s="2" t="s">
        <v>23888</v>
      </c>
      <c r="G1921" s="1" t="s">
        <v>6504</v>
      </c>
    </row>
    <row r="1922" spans="1:7" hidden="1">
      <c r="A1922" s="5">
        <f t="shared" si="36"/>
        <v>2025</v>
      </c>
      <c r="B1922" s="9">
        <v>81286</v>
      </c>
      <c r="C1922" s="8">
        <v>39113</v>
      </c>
      <c r="D1922" s="7" t="s">
        <v>23887</v>
      </c>
      <c r="E1922" s="7" t="s">
        <v>23886</v>
      </c>
      <c r="F1922" s="7" t="s">
        <v>23885</v>
      </c>
      <c r="G1922" s="6"/>
    </row>
    <row r="1923" spans="1:7" hidden="1">
      <c r="A1923" s="5">
        <f t="shared" si="36"/>
        <v>2026</v>
      </c>
      <c r="B1923" s="4">
        <v>81317</v>
      </c>
      <c r="C1923" s="3">
        <v>39666</v>
      </c>
      <c r="D1923" s="2" t="s">
        <v>23884</v>
      </c>
      <c r="E1923" s="2" t="s">
        <v>23883</v>
      </c>
      <c r="F1923" s="2" t="s">
        <v>23882</v>
      </c>
      <c r="G1923" s="1"/>
    </row>
    <row r="1924" spans="1:7" hidden="1">
      <c r="A1924" s="5">
        <f t="shared" si="36"/>
        <v>2027</v>
      </c>
      <c r="B1924" s="9">
        <v>81331</v>
      </c>
      <c r="C1924" s="8">
        <v>39113</v>
      </c>
      <c r="D1924" s="7" t="s">
        <v>23881</v>
      </c>
      <c r="E1924" s="7" t="s">
        <v>23880</v>
      </c>
      <c r="F1924" s="7" t="s">
        <v>23879</v>
      </c>
      <c r="G1924" s="6"/>
    </row>
    <row r="1925" spans="1:7" hidden="1">
      <c r="A1925" s="5">
        <f t="shared" si="36"/>
        <v>2028</v>
      </c>
      <c r="B1925" s="4">
        <v>81344</v>
      </c>
      <c r="C1925" s="3">
        <v>38791</v>
      </c>
      <c r="D1925" s="2" t="s">
        <v>23878</v>
      </c>
      <c r="E1925" s="2" t="s">
        <v>23877</v>
      </c>
      <c r="F1925" s="2" t="s">
        <v>23876</v>
      </c>
      <c r="G1925" s="1"/>
    </row>
    <row r="1926" spans="1:7" hidden="1">
      <c r="A1926" s="5">
        <f t="shared" si="36"/>
        <v>2029</v>
      </c>
      <c r="B1926" s="4">
        <v>81378</v>
      </c>
      <c r="C1926" s="3">
        <v>39113</v>
      </c>
      <c r="D1926" s="2" t="s">
        <v>23875</v>
      </c>
      <c r="E1926" s="2" t="s">
        <v>23874</v>
      </c>
      <c r="F1926" s="2" t="s">
        <v>23873</v>
      </c>
      <c r="G1926" s="1"/>
    </row>
    <row r="1927" spans="1:7" hidden="1">
      <c r="A1927" s="5">
        <f t="shared" si="36"/>
        <v>2030</v>
      </c>
      <c r="B1927" s="9">
        <v>81381</v>
      </c>
      <c r="C1927" s="8">
        <v>38791</v>
      </c>
      <c r="D1927" s="7" t="s">
        <v>23872</v>
      </c>
      <c r="E1927" s="7" t="s">
        <v>23871</v>
      </c>
      <c r="F1927" s="7" t="s">
        <v>23870</v>
      </c>
      <c r="G1927" s="6"/>
    </row>
    <row r="1928" spans="1:7" hidden="1">
      <c r="A1928" s="5">
        <f t="shared" si="36"/>
        <v>2031</v>
      </c>
      <c r="B1928" s="4">
        <v>81425</v>
      </c>
      <c r="C1928" s="3">
        <v>39113</v>
      </c>
      <c r="D1928" s="2" t="s">
        <v>23869</v>
      </c>
      <c r="E1928" s="2" t="s">
        <v>23868</v>
      </c>
      <c r="F1928" s="2" t="s">
        <v>23867</v>
      </c>
      <c r="G1928" s="1"/>
    </row>
    <row r="1929" spans="1:7" hidden="1">
      <c r="A1929" s="5">
        <f t="shared" si="36"/>
        <v>2032</v>
      </c>
      <c r="B1929" s="9">
        <v>81427</v>
      </c>
      <c r="C1929" s="8">
        <v>38791</v>
      </c>
      <c r="D1929" s="7" t="s">
        <v>23866</v>
      </c>
      <c r="E1929" s="7" t="s">
        <v>23865</v>
      </c>
      <c r="F1929" s="7" t="s">
        <v>23864</v>
      </c>
      <c r="G1929" s="6"/>
    </row>
    <row r="1930" spans="1:7" hidden="1">
      <c r="A1930" s="5">
        <f t="shared" si="36"/>
        <v>2033</v>
      </c>
      <c r="B1930" s="9">
        <v>81479</v>
      </c>
      <c r="C1930" s="8">
        <v>39113</v>
      </c>
      <c r="D1930" s="7" t="s">
        <v>23863</v>
      </c>
      <c r="E1930" s="7" t="s">
        <v>23862</v>
      </c>
      <c r="F1930" s="7" t="s">
        <v>23861</v>
      </c>
      <c r="G1930" s="6"/>
    </row>
    <row r="1931" spans="1:7" hidden="1">
      <c r="A1931" s="5">
        <f t="shared" si="36"/>
        <v>2034</v>
      </c>
      <c r="B1931" s="4">
        <v>81506</v>
      </c>
      <c r="C1931" s="3">
        <v>39057</v>
      </c>
      <c r="D1931" s="2" t="s">
        <v>23860</v>
      </c>
      <c r="E1931" s="2" t="s">
        <v>23859</v>
      </c>
      <c r="F1931" s="2" t="s">
        <v>23858</v>
      </c>
      <c r="G1931" s="1"/>
    </row>
    <row r="1932" spans="1:7" hidden="1">
      <c r="A1932" s="5">
        <f t="shared" si="36"/>
        <v>2035</v>
      </c>
      <c r="B1932" s="9">
        <v>81518</v>
      </c>
      <c r="C1932" s="8">
        <v>37140</v>
      </c>
      <c r="D1932" s="7" t="s">
        <v>23857</v>
      </c>
      <c r="E1932" s="7" t="s">
        <v>23856</v>
      </c>
      <c r="F1932" s="7" t="s">
        <v>23855</v>
      </c>
      <c r="G1932" s="6" t="s">
        <v>5158</v>
      </c>
    </row>
    <row r="1933" spans="1:7" hidden="1">
      <c r="A1933" s="5">
        <f t="shared" si="36"/>
        <v>2036</v>
      </c>
      <c r="B1933" s="4">
        <v>81527</v>
      </c>
      <c r="C1933" s="3">
        <v>38653</v>
      </c>
      <c r="D1933" s="2" t="s">
        <v>23854</v>
      </c>
      <c r="E1933" s="2" t="s">
        <v>23853</v>
      </c>
      <c r="F1933" s="2" t="s">
        <v>23852</v>
      </c>
      <c r="G1933" s="1"/>
    </row>
    <row r="1934" spans="1:7" hidden="1">
      <c r="A1934" s="5">
        <f t="shared" si="36"/>
        <v>2037</v>
      </c>
      <c r="B1934" s="9">
        <v>81528</v>
      </c>
      <c r="C1934" s="8">
        <v>39057</v>
      </c>
      <c r="D1934" s="7" t="s">
        <v>23851</v>
      </c>
      <c r="E1934" s="7" t="s">
        <v>23850</v>
      </c>
      <c r="F1934" s="7" t="s">
        <v>23849</v>
      </c>
      <c r="G1934" s="6"/>
    </row>
    <row r="1935" spans="1:7" hidden="1">
      <c r="A1935" s="5">
        <f t="shared" si="36"/>
        <v>2038</v>
      </c>
      <c r="B1935" s="4">
        <v>81546</v>
      </c>
      <c r="C1935" s="3">
        <v>37140</v>
      </c>
      <c r="D1935" s="2" t="s">
        <v>23848</v>
      </c>
      <c r="E1935" s="2" t="s">
        <v>23847</v>
      </c>
      <c r="F1935" s="2" t="s">
        <v>23811</v>
      </c>
      <c r="G1935" s="1" t="s">
        <v>6669</v>
      </c>
    </row>
    <row r="1936" spans="1:7" hidden="1">
      <c r="A1936" s="5">
        <f t="shared" si="36"/>
        <v>2039</v>
      </c>
      <c r="B1936" s="9">
        <v>81552</v>
      </c>
      <c r="C1936" s="8">
        <v>39057</v>
      </c>
      <c r="D1936" s="7" t="s">
        <v>23846</v>
      </c>
      <c r="E1936" s="7" t="s">
        <v>23845</v>
      </c>
      <c r="F1936" s="7" t="s">
        <v>23844</v>
      </c>
      <c r="G1936" s="6"/>
    </row>
    <row r="1937" spans="1:7" hidden="1">
      <c r="A1937" s="5">
        <f t="shared" si="36"/>
        <v>2040</v>
      </c>
      <c r="B1937" s="4">
        <v>81561</v>
      </c>
      <c r="C1937" s="3">
        <v>38663</v>
      </c>
      <c r="D1937" s="2" t="s">
        <v>23843</v>
      </c>
      <c r="E1937" s="2" t="s">
        <v>23842</v>
      </c>
      <c r="F1937" s="2" t="s">
        <v>23841</v>
      </c>
      <c r="G1937" s="1"/>
    </row>
    <row r="1938" spans="1:7" hidden="1">
      <c r="A1938" s="5">
        <f t="shared" si="36"/>
        <v>2041</v>
      </c>
      <c r="B1938" s="9">
        <v>81572</v>
      </c>
      <c r="C1938" s="8">
        <v>39057</v>
      </c>
      <c r="D1938" s="7" t="s">
        <v>23840</v>
      </c>
      <c r="E1938" s="7" t="s">
        <v>23839</v>
      </c>
      <c r="F1938" s="7" t="s">
        <v>23838</v>
      </c>
      <c r="G1938" s="6"/>
    </row>
    <row r="1939" spans="1:7" hidden="1">
      <c r="A1939" s="5">
        <f t="shared" si="36"/>
        <v>2042</v>
      </c>
      <c r="B1939" s="4">
        <v>81579</v>
      </c>
      <c r="C1939" s="3">
        <v>37140</v>
      </c>
      <c r="D1939" s="2" t="s">
        <v>23837</v>
      </c>
      <c r="E1939" s="2" t="s">
        <v>23836</v>
      </c>
      <c r="F1939" s="2" t="s">
        <v>23835</v>
      </c>
      <c r="G1939" s="1" t="s">
        <v>6681</v>
      </c>
    </row>
    <row r="1940" spans="1:7" hidden="1">
      <c r="A1940" s="5">
        <f t="shared" si="36"/>
        <v>2043</v>
      </c>
      <c r="B1940" s="9">
        <v>81599</v>
      </c>
      <c r="C1940" s="8">
        <v>39057</v>
      </c>
      <c r="D1940" s="7" t="s">
        <v>23834</v>
      </c>
      <c r="E1940" s="7" t="s">
        <v>23833</v>
      </c>
      <c r="F1940" s="7" t="s">
        <v>23832</v>
      </c>
      <c r="G1940" s="6"/>
    </row>
    <row r="1941" spans="1:7" hidden="1">
      <c r="A1941" s="5">
        <f t="shared" si="36"/>
        <v>2044</v>
      </c>
      <c r="B1941" s="4">
        <v>81624</v>
      </c>
      <c r="C1941" s="3">
        <v>38604</v>
      </c>
      <c r="D1941" s="2" t="s">
        <v>23831</v>
      </c>
      <c r="E1941" s="2" t="s">
        <v>23830</v>
      </c>
      <c r="F1941" s="2" t="s">
        <v>23829</v>
      </c>
      <c r="G1941" s="1"/>
    </row>
    <row r="1942" spans="1:7" hidden="1">
      <c r="A1942" s="5">
        <f t="shared" si="36"/>
        <v>2045</v>
      </c>
      <c r="B1942" s="9">
        <v>81634</v>
      </c>
      <c r="C1942" s="8">
        <v>39057</v>
      </c>
      <c r="D1942" s="7" t="s">
        <v>23828</v>
      </c>
      <c r="E1942" s="7" t="s">
        <v>23827</v>
      </c>
      <c r="F1942" s="7" t="s">
        <v>23826</v>
      </c>
      <c r="G1942" s="6"/>
    </row>
    <row r="1943" spans="1:7" hidden="1">
      <c r="A1943" s="5">
        <f t="shared" si="36"/>
        <v>2046</v>
      </c>
      <c r="B1943" s="4">
        <v>81644</v>
      </c>
      <c r="C1943" s="3">
        <v>39904</v>
      </c>
      <c r="D1943" s="2" t="s">
        <v>23825</v>
      </c>
      <c r="E1943" s="2" t="s">
        <v>22841</v>
      </c>
      <c r="F1943" s="2" t="s">
        <v>23824</v>
      </c>
      <c r="G1943" s="1"/>
    </row>
    <row r="1944" spans="1:7" hidden="1">
      <c r="A1944" s="5">
        <f t="shared" si="36"/>
        <v>2047</v>
      </c>
      <c r="B1944" s="9">
        <v>81721</v>
      </c>
      <c r="C1944" s="8">
        <v>37140</v>
      </c>
      <c r="D1944" s="7" t="s">
        <v>23823</v>
      </c>
      <c r="E1944" s="7" t="s">
        <v>23822</v>
      </c>
      <c r="F1944" s="7" t="s">
        <v>23821</v>
      </c>
      <c r="G1944" s="6" t="s">
        <v>7738</v>
      </c>
    </row>
    <row r="1945" spans="1:7" hidden="1">
      <c r="A1945" s="5">
        <f t="shared" si="36"/>
        <v>2048</v>
      </c>
      <c r="B1945" s="4">
        <v>81736</v>
      </c>
      <c r="C1945" s="3">
        <v>37140</v>
      </c>
      <c r="D1945" s="2" t="s">
        <v>23820</v>
      </c>
      <c r="E1945" s="2" t="s">
        <v>23819</v>
      </c>
      <c r="F1945" s="2" t="s">
        <v>23382</v>
      </c>
      <c r="G1945" s="1" t="s">
        <v>7267</v>
      </c>
    </row>
    <row r="1946" spans="1:7" hidden="1">
      <c r="A1946" s="5">
        <f t="shared" si="36"/>
        <v>2049</v>
      </c>
      <c r="B1946" s="9">
        <v>81744</v>
      </c>
      <c r="C1946" s="8">
        <v>38701</v>
      </c>
      <c r="D1946" s="7" t="s">
        <v>23818</v>
      </c>
      <c r="E1946" s="7" t="s">
        <v>23794</v>
      </c>
      <c r="F1946" s="7" t="s">
        <v>23817</v>
      </c>
      <c r="G1946" s="6"/>
    </row>
    <row r="1947" spans="1:7" hidden="1">
      <c r="A1947" s="5">
        <f t="shared" si="36"/>
        <v>2050</v>
      </c>
      <c r="B1947" s="4">
        <v>81747</v>
      </c>
      <c r="C1947" s="3">
        <v>39057</v>
      </c>
      <c r="D1947" s="2" t="s">
        <v>23816</v>
      </c>
      <c r="E1947" s="2" t="s">
        <v>23815</v>
      </c>
      <c r="F1947" s="2" t="s">
        <v>23814</v>
      </c>
      <c r="G1947" s="1"/>
    </row>
    <row r="1948" spans="1:7" hidden="1">
      <c r="A1948" s="5">
        <f t="shared" si="36"/>
        <v>2051</v>
      </c>
      <c r="B1948" s="9">
        <v>81758</v>
      </c>
      <c r="C1948" s="8">
        <v>37140</v>
      </c>
      <c r="D1948" s="7" t="s">
        <v>23813</v>
      </c>
      <c r="E1948" s="7" t="s">
        <v>23812</v>
      </c>
      <c r="F1948" s="7" t="s">
        <v>23811</v>
      </c>
      <c r="G1948" s="6" t="s">
        <v>6078</v>
      </c>
    </row>
    <row r="1949" spans="1:7" hidden="1">
      <c r="A1949" s="5">
        <f t="shared" si="36"/>
        <v>2052</v>
      </c>
      <c r="B1949" s="4">
        <v>81759</v>
      </c>
      <c r="C1949" s="3">
        <v>38604</v>
      </c>
      <c r="D1949" s="2" t="s">
        <v>23810</v>
      </c>
      <c r="E1949" s="2" t="s">
        <v>23809</v>
      </c>
      <c r="F1949" s="2" t="s">
        <v>23808</v>
      </c>
      <c r="G1949" s="1"/>
    </row>
    <row r="1950" spans="1:7" hidden="1">
      <c r="A1950" s="5">
        <f t="shared" si="36"/>
        <v>2053</v>
      </c>
      <c r="B1950" s="9">
        <v>81783</v>
      </c>
      <c r="C1950" s="8">
        <v>38663</v>
      </c>
      <c r="D1950" s="7" t="s">
        <v>23807</v>
      </c>
      <c r="E1950" s="7" t="s">
        <v>23806</v>
      </c>
      <c r="F1950" s="7" t="s">
        <v>23805</v>
      </c>
      <c r="G1950" s="6"/>
    </row>
    <row r="1951" spans="1:7" hidden="1">
      <c r="A1951" s="5">
        <f t="shared" si="36"/>
        <v>2054</v>
      </c>
      <c r="B1951" s="4">
        <v>81803</v>
      </c>
      <c r="C1951" s="3">
        <v>38684</v>
      </c>
      <c r="D1951" s="2" t="s">
        <v>23804</v>
      </c>
      <c r="E1951" s="2" t="s">
        <v>23803</v>
      </c>
      <c r="F1951" s="2" t="s">
        <v>23802</v>
      </c>
      <c r="G1951" s="1"/>
    </row>
    <row r="1952" spans="1:7" hidden="1">
      <c r="A1952" s="5">
        <f t="shared" si="36"/>
        <v>2055</v>
      </c>
      <c r="B1952" s="9">
        <v>81834</v>
      </c>
      <c r="C1952" s="8">
        <v>38701</v>
      </c>
      <c r="D1952" s="7" t="s">
        <v>23801</v>
      </c>
      <c r="E1952" s="7" t="s">
        <v>23800</v>
      </c>
      <c r="F1952" s="7" t="s">
        <v>23799</v>
      </c>
      <c r="G1952" s="6"/>
    </row>
    <row r="1953" spans="1:7" hidden="1">
      <c r="A1953" s="5">
        <f t="shared" ref="A1953:A2015" si="37">SUM(A1952+1)</f>
        <v>2056</v>
      </c>
      <c r="B1953" s="4">
        <v>81852</v>
      </c>
      <c r="C1953" s="3">
        <v>38663</v>
      </c>
      <c r="D1953" s="2" t="s">
        <v>23798</v>
      </c>
      <c r="E1953" s="2" t="s">
        <v>23797</v>
      </c>
      <c r="F1953" s="2" t="s">
        <v>23796</v>
      </c>
      <c r="G1953" s="1"/>
    </row>
    <row r="1954" spans="1:7" hidden="1">
      <c r="A1954" s="5">
        <f t="shared" si="37"/>
        <v>2057</v>
      </c>
      <c r="B1954" s="9">
        <v>81886</v>
      </c>
      <c r="C1954" s="8">
        <v>38701</v>
      </c>
      <c r="D1954" s="7" t="s">
        <v>23795</v>
      </c>
      <c r="E1954" s="7" t="s">
        <v>23794</v>
      </c>
      <c r="F1954" s="7" t="s">
        <v>23793</v>
      </c>
      <c r="G1954" s="6"/>
    </row>
    <row r="1955" spans="1:7" hidden="1">
      <c r="A1955" s="5">
        <f t="shared" si="37"/>
        <v>2058</v>
      </c>
      <c r="B1955" s="4">
        <v>81897</v>
      </c>
      <c r="C1955" s="3">
        <v>38702</v>
      </c>
      <c r="D1955" s="2" t="s">
        <v>23792</v>
      </c>
      <c r="E1955" s="2" t="s">
        <v>23791</v>
      </c>
      <c r="F1955" s="2" t="s">
        <v>23790</v>
      </c>
      <c r="G1955" s="1"/>
    </row>
    <row r="1956" spans="1:7" hidden="1">
      <c r="A1956" s="5">
        <f t="shared" si="37"/>
        <v>2059</v>
      </c>
      <c r="B1956" s="9">
        <v>81912</v>
      </c>
      <c r="C1956" s="8">
        <v>38702</v>
      </c>
      <c r="D1956" s="7" t="s">
        <v>23789</v>
      </c>
      <c r="E1956" s="7" t="s">
        <v>23788</v>
      </c>
      <c r="F1956" s="7" t="s">
        <v>23787</v>
      </c>
      <c r="G1956" s="6"/>
    </row>
    <row r="1957" spans="1:7" hidden="1">
      <c r="A1957" s="5">
        <f t="shared" si="37"/>
        <v>2060</v>
      </c>
      <c r="B1957" s="4">
        <v>81957</v>
      </c>
      <c r="C1957" s="3">
        <v>38714</v>
      </c>
      <c r="D1957" s="2" t="s">
        <v>23786</v>
      </c>
      <c r="E1957" s="2" t="s">
        <v>23785</v>
      </c>
      <c r="F1957" s="2" t="s">
        <v>23784</v>
      </c>
      <c r="G1957" s="1"/>
    </row>
    <row r="1958" spans="1:7" hidden="1">
      <c r="A1958" s="5">
        <f t="shared" si="37"/>
        <v>2061</v>
      </c>
      <c r="B1958" s="9">
        <v>81983</v>
      </c>
      <c r="C1958" s="8">
        <v>38714</v>
      </c>
      <c r="D1958" s="7" t="s">
        <v>23783</v>
      </c>
      <c r="E1958" s="7" t="s">
        <v>23782</v>
      </c>
      <c r="F1958" s="7" t="s">
        <v>23781</v>
      </c>
      <c r="G1958" s="6"/>
    </row>
    <row r="1959" spans="1:7" hidden="1">
      <c r="A1959" s="5">
        <f t="shared" si="37"/>
        <v>2062</v>
      </c>
      <c r="B1959" s="4">
        <v>82007</v>
      </c>
      <c r="C1959" s="3">
        <v>38714</v>
      </c>
      <c r="D1959" s="2" t="s">
        <v>23780</v>
      </c>
      <c r="E1959" s="2" t="s">
        <v>23779</v>
      </c>
      <c r="F1959" s="2" t="s">
        <v>23778</v>
      </c>
      <c r="G1959" s="1"/>
    </row>
    <row r="1960" spans="1:7" hidden="1">
      <c r="A1960" s="5">
        <f t="shared" si="37"/>
        <v>2063</v>
      </c>
      <c r="B1960" s="9">
        <v>82014</v>
      </c>
      <c r="C1960" s="8">
        <v>39057</v>
      </c>
      <c r="D1960" s="7" t="s">
        <v>23777</v>
      </c>
      <c r="E1960" s="7" t="s">
        <v>23776</v>
      </c>
      <c r="F1960" s="7" t="s">
        <v>23775</v>
      </c>
      <c r="G1960" s="6"/>
    </row>
    <row r="1961" spans="1:7" hidden="1">
      <c r="A1961" s="5">
        <f t="shared" si="37"/>
        <v>2064</v>
      </c>
      <c r="B1961" s="4">
        <v>82029</v>
      </c>
      <c r="C1961" s="3">
        <v>38714</v>
      </c>
      <c r="D1961" s="2" t="s">
        <v>23774</v>
      </c>
      <c r="E1961" s="2" t="s">
        <v>23773</v>
      </c>
      <c r="F1961" s="2" t="s">
        <v>23772</v>
      </c>
      <c r="G1961" s="1"/>
    </row>
    <row r="1962" spans="1:7" hidden="1">
      <c r="A1962" s="5">
        <f t="shared" si="37"/>
        <v>2065</v>
      </c>
      <c r="B1962" s="9">
        <v>82040</v>
      </c>
      <c r="C1962" s="8">
        <v>39057</v>
      </c>
      <c r="D1962" s="7" t="s">
        <v>23771</v>
      </c>
      <c r="E1962" s="7" t="s">
        <v>23770</v>
      </c>
      <c r="F1962" s="7" t="s">
        <v>23769</v>
      </c>
      <c r="G1962" s="6"/>
    </row>
    <row r="1963" spans="1:7" hidden="1">
      <c r="A1963" s="5">
        <f t="shared" si="37"/>
        <v>2066</v>
      </c>
      <c r="B1963" s="4">
        <v>82061</v>
      </c>
      <c r="C1963" s="3">
        <v>39057</v>
      </c>
      <c r="D1963" s="2" t="s">
        <v>23768</v>
      </c>
      <c r="E1963" s="2" t="s">
        <v>23767</v>
      </c>
      <c r="F1963" s="2" t="s">
        <v>23766</v>
      </c>
      <c r="G1963" s="1"/>
    </row>
    <row r="1964" spans="1:7" hidden="1">
      <c r="A1964" s="5">
        <f t="shared" si="37"/>
        <v>2067</v>
      </c>
      <c r="B1964" s="9">
        <v>82074</v>
      </c>
      <c r="C1964" s="8">
        <v>39057</v>
      </c>
      <c r="D1964" s="7" t="s">
        <v>23765</v>
      </c>
      <c r="E1964" s="7" t="s">
        <v>23764</v>
      </c>
      <c r="F1964" s="7" t="s">
        <v>23763</v>
      </c>
      <c r="G1964" s="6"/>
    </row>
    <row r="1965" spans="1:7" hidden="1">
      <c r="A1965" s="5">
        <f t="shared" si="37"/>
        <v>2068</v>
      </c>
      <c r="B1965" s="4">
        <v>82083</v>
      </c>
      <c r="C1965" s="3">
        <v>38714</v>
      </c>
      <c r="D1965" s="2" t="s">
        <v>23762</v>
      </c>
      <c r="E1965" s="2" t="s">
        <v>23761</v>
      </c>
      <c r="F1965" s="2" t="s">
        <v>23760</v>
      </c>
      <c r="G1965" s="1"/>
    </row>
    <row r="1966" spans="1:7" hidden="1">
      <c r="A1966" s="5">
        <f t="shared" si="37"/>
        <v>2069</v>
      </c>
      <c r="B1966" s="9">
        <v>82089</v>
      </c>
      <c r="C1966" s="8">
        <v>39057</v>
      </c>
      <c r="D1966" s="7" t="s">
        <v>23759</v>
      </c>
      <c r="E1966" s="7" t="s">
        <v>23758</v>
      </c>
      <c r="F1966" s="7" t="s">
        <v>23757</v>
      </c>
      <c r="G1966" s="6"/>
    </row>
    <row r="1967" spans="1:7" hidden="1">
      <c r="A1967" s="5">
        <f t="shared" si="37"/>
        <v>2070</v>
      </c>
      <c r="B1967" s="4">
        <v>82092</v>
      </c>
      <c r="C1967" s="3">
        <v>38677</v>
      </c>
      <c r="D1967" s="2" t="s">
        <v>23756</v>
      </c>
      <c r="E1967" s="2" t="s">
        <v>23755</v>
      </c>
      <c r="F1967" s="2" t="s">
        <v>23754</v>
      </c>
      <c r="G1967" s="1"/>
    </row>
    <row r="1968" spans="1:7" hidden="1">
      <c r="A1968" s="5">
        <f t="shared" si="37"/>
        <v>2071</v>
      </c>
      <c r="B1968" s="9">
        <v>82113</v>
      </c>
      <c r="C1968" s="8">
        <v>38642</v>
      </c>
      <c r="D1968" s="7" t="s">
        <v>23753</v>
      </c>
      <c r="E1968" s="7" t="s">
        <v>23752</v>
      </c>
      <c r="F1968" s="7" t="s">
        <v>23751</v>
      </c>
      <c r="G1968" s="6"/>
    </row>
    <row r="1969" spans="1:7" hidden="1">
      <c r="A1969" s="5">
        <f t="shared" si="37"/>
        <v>2072</v>
      </c>
      <c r="B1969" s="4">
        <v>82128</v>
      </c>
      <c r="C1969" s="3">
        <v>38642</v>
      </c>
      <c r="D1969" s="2" t="s">
        <v>23750</v>
      </c>
      <c r="E1969" s="2" t="s">
        <v>23749</v>
      </c>
      <c r="F1969" s="2" t="s">
        <v>23748</v>
      </c>
      <c r="G1969" s="1"/>
    </row>
    <row r="1970" spans="1:7" hidden="1">
      <c r="A1970" s="5">
        <f t="shared" si="37"/>
        <v>2073</v>
      </c>
      <c r="B1970" s="9">
        <v>82132</v>
      </c>
      <c r="C1970" s="8">
        <v>38625</v>
      </c>
      <c r="D1970" s="7" t="s">
        <v>23747</v>
      </c>
      <c r="E1970" s="7" t="s">
        <v>23746</v>
      </c>
      <c r="F1970" s="7" t="s">
        <v>23745</v>
      </c>
      <c r="G1970" s="6"/>
    </row>
    <row r="1971" spans="1:7" hidden="1">
      <c r="A1971" s="5">
        <f t="shared" si="37"/>
        <v>2074</v>
      </c>
      <c r="B1971" s="4">
        <v>82135</v>
      </c>
      <c r="C1971" s="3">
        <v>38660</v>
      </c>
      <c r="D1971" s="2" t="s">
        <v>23744</v>
      </c>
      <c r="E1971" s="2" t="s">
        <v>23743</v>
      </c>
      <c r="F1971" s="2" t="s">
        <v>23742</v>
      </c>
      <c r="G1971" s="1"/>
    </row>
    <row r="1972" spans="1:7" hidden="1">
      <c r="A1972" s="5">
        <f t="shared" si="37"/>
        <v>2075</v>
      </c>
      <c r="B1972" s="9">
        <v>82144</v>
      </c>
      <c r="C1972" s="8">
        <v>38714</v>
      </c>
      <c r="D1972" s="7" t="s">
        <v>23741</v>
      </c>
      <c r="E1972" s="7" t="s">
        <v>23740</v>
      </c>
      <c r="F1972" s="7" t="s">
        <v>23739</v>
      </c>
      <c r="G1972" s="6"/>
    </row>
    <row r="1973" spans="1:7" hidden="1">
      <c r="A1973" s="5">
        <f t="shared" si="37"/>
        <v>2076</v>
      </c>
      <c r="B1973" s="4">
        <v>82146</v>
      </c>
      <c r="C1973" s="3">
        <v>38663</v>
      </c>
      <c r="D1973" s="2" t="s">
        <v>23738</v>
      </c>
      <c r="E1973" s="2" t="s">
        <v>23737</v>
      </c>
      <c r="F1973" s="2" t="s">
        <v>23736</v>
      </c>
      <c r="G1973" s="1"/>
    </row>
    <row r="1974" spans="1:7" hidden="1">
      <c r="A1974" s="5">
        <f t="shared" si="37"/>
        <v>2077</v>
      </c>
      <c r="B1974" s="9">
        <v>82156</v>
      </c>
      <c r="C1974" s="8">
        <v>38356</v>
      </c>
      <c r="D1974" s="7" t="s">
        <v>23735</v>
      </c>
      <c r="E1974" s="7" t="s">
        <v>23734</v>
      </c>
      <c r="F1974" s="7" t="s">
        <v>23733</v>
      </c>
      <c r="G1974" s="6"/>
    </row>
    <row r="1975" spans="1:7" hidden="1">
      <c r="A1975" s="5">
        <f t="shared" si="37"/>
        <v>2078</v>
      </c>
      <c r="B1975" s="4">
        <v>82161</v>
      </c>
      <c r="C1975" s="3">
        <v>38650</v>
      </c>
      <c r="D1975" s="2" t="s">
        <v>23732</v>
      </c>
      <c r="E1975" s="2" t="s">
        <v>23731</v>
      </c>
      <c r="F1975" s="2" t="s">
        <v>23730</v>
      </c>
      <c r="G1975" s="1"/>
    </row>
    <row r="1976" spans="1:7" hidden="1">
      <c r="A1976" s="5">
        <f t="shared" si="37"/>
        <v>2079</v>
      </c>
      <c r="B1976" s="9">
        <v>82178</v>
      </c>
      <c r="C1976" s="8">
        <v>38660</v>
      </c>
      <c r="D1976" s="7" t="s">
        <v>23729</v>
      </c>
      <c r="E1976" s="7" t="s">
        <v>23728</v>
      </c>
      <c r="F1976" s="7" t="s">
        <v>23727</v>
      </c>
      <c r="G1976" s="6"/>
    </row>
    <row r="1977" spans="1:7" hidden="1">
      <c r="A1977" s="5">
        <f t="shared" si="37"/>
        <v>2080</v>
      </c>
      <c r="B1977" s="4">
        <v>82195</v>
      </c>
      <c r="C1977" s="3">
        <v>38660</v>
      </c>
      <c r="D1977" s="2" t="s">
        <v>23726</v>
      </c>
      <c r="E1977" s="2" t="s">
        <v>23725</v>
      </c>
      <c r="F1977" s="2" t="s">
        <v>23724</v>
      </c>
      <c r="G1977" s="1"/>
    </row>
    <row r="1978" spans="1:7" hidden="1">
      <c r="A1978" s="5">
        <f t="shared" si="37"/>
        <v>2081</v>
      </c>
      <c r="B1978" s="9">
        <v>82209</v>
      </c>
      <c r="C1978" s="8">
        <v>38660</v>
      </c>
      <c r="D1978" s="7" t="s">
        <v>23723</v>
      </c>
      <c r="E1978" s="7" t="s">
        <v>23722</v>
      </c>
      <c r="F1978" s="7" t="s">
        <v>23721</v>
      </c>
      <c r="G1978" s="6"/>
    </row>
    <row r="1979" spans="1:7" hidden="1">
      <c r="A1979" s="5">
        <f t="shared" si="37"/>
        <v>2082</v>
      </c>
      <c r="B1979" s="4">
        <v>82212</v>
      </c>
      <c r="C1979" s="3">
        <v>38714</v>
      </c>
      <c r="D1979" s="2" t="s">
        <v>23720</v>
      </c>
      <c r="E1979" s="2" t="s">
        <v>23719</v>
      </c>
      <c r="F1979" s="2" t="s">
        <v>23718</v>
      </c>
      <c r="G1979" s="1"/>
    </row>
    <row r="1980" spans="1:7" hidden="1">
      <c r="A1980" s="5">
        <f t="shared" si="37"/>
        <v>2083</v>
      </c>
      <c r="B1980" s="9">
        <v>82218</v>
      </c>
      <c r="C1980" s="8">
        <v>38624</v>
      </c>
      <c r="D1980" s="7" t="s">
        <v>23717</v>
      </c>
      <c r="E1980" s="7" t="s">
        <v>23716</v>
      </c>
      <c r="F1980" s="7" t="s">
        <v>23715</v>
      </c>
      <c r="G1980" s="6"/>
    </row>
    <row r="1981" spans="1:7" hidden="1">
      <c r="A1981" s="5">
        <f t="shared" si="37"/>
        <v>2084</v>
      </c>
      <c r="B1981" s="4">
        <v>82249</v>
      </c>
      <c r="C1981" s="3">
        <v>38652</v>
      </c>
      <c r="D1981" s="2" t="s">
        <v>23714</v>
      </c>
      <c r="E1981" s="2" t="s">
        <v>23713</v>
      </c>
      <c r="F1981" s="2" t="s">
        <v>23712</v>
      </c>
      <c r="G1981" s="1"/>
    </row>
    <row r="1982" spans="1:7" hidden="1">
      <c r="A1982" s="5">
        <f t="shared" si="37"/>
        <v>2085</v>
      </c>
      <c r="B1982" s="9">
        <v>82274</v>
      </c>
      <c r="C1982" s="8">
        <v>37140</v>
      </c>
      <c r="D1982" s="7" t="s">
        <v>23711</v>
      </c>
      <c r="E1982" s="7" t="s">
        <v>23710</v>
      </c>
      <c r="F1982" s="7" t="s">
        <v>23382</v>
      </c>
      <c r="G1982" s="6" t="s">
        <v>6469</v>
      </c>
    </row>
    <row r="1983" spans="1:7" hidden="1">
      <c r="A1983" s="5">
        <f t="shared" si="37"/>
        <v>2086</v>
      </c>
      <c r="B1983" s="4">
        <v>82279</v>
      </c>
      <c r="C1983" s="3">
        <v>37140</v>
      </c>
      <c r="D1983" s="2" t="s">
        <v>23709</v>
      </c>
      <c r="E1983" s="2" t="s">
        <v>23708</v>
      </c>
      <c r="F1983" s="2" t="s">
        <v>23707</v>
      </c>
      <c r="G1983" s="1" t="s">
        <v>6093</v>
      </c>
    </row>
    <row r="1984" spans="1:7" hidden="1">
      <c r="A1984" s="5">
        <f t="shared" si="37"/>
        <v>2087</v>
      </c>
      <c r="B1984" s="9">
        <v>82282</v>
      </c>
      <c r="C1984" s="8">
        <v>38714</v>
      </c>
      <c r="D1984" s="7" t="s">
        <v>23706</v>
      </c>
      <c r="E1984" s="7" t="s">
        <v>23705</v>
      </c>
      <c r="F1984" s="7" t="s">
        <v>23704</v>
      </c>
      <c r="G1984" s="6"/>
    </row>
    <row r="1985" spans="1:7" hidden="1">
      <c r="A1985" s="5">
        <f t="shared" si="37"/>
        <v>2088</v>
      </c>
      <c r="B1985" s="4">
        <v>82294</v>
      </c>
      <c r="C1985" s="3">
        <v>37152</v>
      </c>
      <c r="D1985" s="2" t="s">
        <v>23703</v>
      </c>
      <c r="E1985" s="2" t="s">
        <v>23698</v>
      </c>
      <c r="F1985" s="2" t="s">
        <v>23697</v>
      </c>
      <c r="G1985" s="1" t="s">
        <v>6188</v>
      </c>
    </row>
    <row r="1986" spans="1:7" hidden="1">
      <c r="A1986" s="5">
        <f t="shared" si="37"/>
        <v>2089</v>
      </c>
      <c r="B1986" s="9">
        <v>82369</v>
      </c>
      <c r="C1986" s="8">
        <v>38652</v>
      </c>
      <c r="D1986" s="7" t="s">
        <v>23702</v>
      </c>
      <c r="E1986" s="7" t="s">
        <v>23701</v>
      </c>
      <c r="F1986" s="7" t="s">
        <v>23700</v>
      </c>
      <c r="G1986" s="6"/>
    </row>
    <row r="1987" spans="1:7" hidden="1">
      <c r="A1987" s="5">
        <f t="shared" si="37"/>
        <v>2090</v>
      </c>
      <c r="B1987" s="4">
        <v>82409</v>
      </c>
      <c r="C1987" s="3">
        <v>36987</v>
      </c>
      <c r="D1987" s="2" t="s">
        <v>23699</v>
      </c>
      <c r="E1987" s="2" t="s">
        <v>23698</v>
      </c>
      <c r="F1987" s="2" t="s">
        <v>23697</v>
      </c>
      <c r="G1987" s="1" t="s">
        <v>5099</v>
      </c>
    </row>
    <row r="1988" spans="1:7" hidden="1">
      <c r="A1988" s="5">
        <f t="shared" si="37"/>
        <v>2091</v>
      </c>
      <c r="B1988" s="9">
        <v>82769</v>
      </c>
      <c r="C1988" s="8">
        <v>38708</v>
      </c>
      <c r="D1988" s="7" t="s">
        <v>23696</v>
      </c>
      <c r="E1988" s="7" t="s">
        <v>23695</v>
      </c>
      <c r="F1988" s="7" t="s">
        <v>23694</v>
      </c>
      <c r="G1988" s="6"/>
    </row>
    <row r="1989" spans="1:7" hidden="1">
      <c r="A1989" s="5">
        <f t="shared" si="37"/>
        <v>2092</v>
      </c>
      <c r="B1989" s="4">
        <v>82911</v>
      </c>
      <c r="C1989" s="3">
        <v>37137</v>
      </c>
      <c r="D1989" s="2" t="s">
        <v>23693</v>
      </c>
      <c r="E1989" s="2" t="s">
        <v>23692</v>
      </c>
      <c r="F1989" s="2" t="s">
        <v>23691</v>
      </c>
      <c r="G1989" s="1" t="s">
        <v>6597</v>
      </c>
    </row>
    <row r="1990" spans="1:7" hidden="1">
      <c r="A1990" s="5">
        <f t="shared" si="37"/>
        <v>2093</v>
      </c>
      <c r="B1990" s="9">
        <v>83055</v>
      </c>
      <c r="C1990" s="8">
        <v>38708</v>
      </c>
      <c r="D1990" s="7" t="s">
        <v>23690</v>
      </c>
      <c r="E1990" s="7" t="s">
        <v>23689</v>
      </c>
      <c r="F1990" s="7" t="s">
        <v>23688</v>
      </c>
      <c r="G1990" s="6"/>
    </row>
    <row r="1991" spans="1:7" hidden="1">
      <c r="A1991" s="5">
        <f t="shared" si="37"/>
        <v>2094</v>
      </c>
      <c r="B1991" s="4">
        <v>83120</v>
      </c>
      <c r="C1991" s="3">
        <v>39846</v>
      </c>
      <c r="D1991" s="2" t="s">
        <v>23687</v>
      </c>
      <c r="E1991" s="2" t="s">
        <v>23686</v>
      </c>
      <c r="F1991" s="2" t="s">
        <v>23685</v>
      </c>
      <c r="G1991" s="1"/>
    </row>
    <row r="1992" spans="1:7" hidden="1">
      <c r="A1992" s="5">
        <f t="shared" si="37"/>
        <v>2095</v>
      </c>
      <c r="B1992" s="9">
        <v>83131</v>
      </c>
      <c r="C1992" s="8">
        <v>36987</v>
      </c>
      <c r="D1992" s="7" t="s">
        <v>23684</v>
      </c>
      <c r="E1992" s="7" t="s">
        <v>7318</v>
      </c>
      <c r="F1992" s="7" t="s">
        <v>21332</v>
      </c>
      <c r="G1992" s="6" t="s">
        <v>6089</v>
      </c>
    </row>
    <row r="1993" spans="1:7" hidden="1">
      <c r="A1993" s="5">
        <f t="shared" si="37"/>
        <v>2096</v>
      </c>
      <c r="B1993" s="4">
        <v>83152</v>
      </c>
      <c r="C1993" s="3">
        <v>39846</v>
      </c>
      <c r="D1993" s="2" t="s">
        <v>23683</v>
      </c>
      <c r="E1993" s="2" t="s">
        <v>23682</v>
      </c>
      <c r="F1993" s="2" t="s">
        <v>23681</v>
      </c>
      <c r="G1993" s="1"/>
    </row>
    <row r="1994" spans="1:7" hidden="1">
      <c r="A1994" s="5">
        <f t="shared" si="37"/>
        <v>2097</v>
      </c>
      <c r="B1994" s="9">
        <v>83167</v>
      </c>
      <c r="C1994" s="8">
        <v>37089</v>
      </c>
      <c r="D1994" s="7" t="s">
        <v>23680</v>
      </c>
      <c r="E1994" s="7" t="s">
        <v>23679</v>
      </c>
      <c r="F1994" s="7" t="s">
        <v>23678</v>
      </c>
      <c r="G1994" s="6" t="s">
        <v>23677</v>
      </c>
    </row>
    <row r="1995" spans="1:7" hidden="1">
      <c r="A1995" s="5">
        <f t="shared" si="37"/>
        <v>2098</v>
      </c>
      <c r="B1995" s="4">
        <v>83181</v>
      </c>
      <c r="C1995" s="3">
        <v>39904</v>
      </c>
      <c r="D1995" s="2" t="s">
        <v>23676</v>
      </c>
      <c r="E1995" s="2" t="s">
        <v>23617</v>
      </c>
      <c r="F1995" s="2" t="s">
        <v>23675</v>
      </c>
      <c r="G1995" s="1"/>
    </row>
    <row r="1996" spans="1:7" hidden="1">
      <c r="A1996" s="5">
        <f t="shared" si="37"/>
        <v>2099</v>
      </c>
      <c r="B1996" s="9">
        <v>83257</v>
      </c>
      <c r="C1996" s="8">
        <v>38775</v>
      </c>
      <c r="D1996" s="7" t="s">
        <v>23674</v>
      </c>
      <c r="E1996" s="7" t="s">
        <v>23673</v>
      </c>
      <c r="F1996" s="7" t="s">
        <v>23672</v>
      </c>
      <c r="G1996" s="6"/>
    </row>
    <row r="1997" spans="1:7" hidden="1">
      <c r="A1997" s="5">
        <f t="shared" si="37"/>
        <v>2100</v>
      </c>
      <c r="B1997" s="4">
        <v>83261</v>
      </c>
      <c r="C1997" s="3">
        <v>38663</v>
      </c>
      <c r="D1997" s="2" t="s">
        <v>23671</v>
      </c>
      <c r="E1997" s="2" t="s">
        <v>23670</v>
      </c>
      <c r="F1997" s="2" t="s">
        <v>23669</v>
      </c>
      <c r="G1997" s="1"/>
    </row>
    <row r="1998" spans="1:7" hidden="1">
      <c r="A1998" s="5">
        <f t="shared" si="37"/>
        <v>2101</v>
      </c>
      <c r="B1998" s="9">
        <v>83280</v>
      </c>
      <c r="C1998" s="8">
        <v>38663</v>
      </c>
      <c r="D1998" s="7" t="s">
        <v>23668</v>
      </c>
      <c r="E1998" s="7" t="s">
        <v>23667</v>
      </c>
      <c r="F1998" s="7" t="s">
        <v>23666</v>
      </c>
      <c r="G1998" s="6"/>
    </row>
    <row r="1999" spans="1:7" hidden="1">
      <c r="A1999" s="5">
        <f t="shared" si="37"/>
        <v>2102</v>
      </c>
      <c r="B1999" s="4">
        <v>83299</v>
      </c>
      <c r="C1999" s="3">
        <v>37916</v>
      </c>
      <c r="D1999" s="2" t="s">
        <v>23665</v>
      </c>
      <c r="E1999" s="2" t="s">
        <v>23664</v>
      </c>
      <c r="F1999" s="2" t="s">
        <v>23663</v>
      </c>
      <c r="G1999" s="1" t="s">
        <v>5913</v>
      </c>
    </row>
    <row r="2000" spans="1:7" hidden="1">
      <c r="A2000" s="5">
        <f t="shared" si="37"/>
        <v>2103</v>
      </c>
      <c r="B2000" s="9">
        <v>83305</v>
      </c>
      <c r="C2000" s="8">
        <v>38663</v>
      </c>
      <c r="D2000" s="7" t="s">
        <v>23662</v>
      </c>
      <c r="E2000" s="7" t="s">
        <v>23661</v>
      </c>
      <c r="F2000" s="7" t="s">
        <v>23660</v>
      </c>
      <c r="G2000" s="6"/>
    </row>
    <row r="2001" spans="1:7" hidden="1">
      <c r="A2001" s="5">
        <f t="shared" si="37"/>
        <v>2104</v>
      </c>
      <c r="B2001" s="4">
        <v>83315</v>
      </c>
      <c r="C2001" s="3">
        <v>38625</v>
      </c>
      <c r="D2001" s="2" t="s">
        <v>23659</v>
      </c>
      <c r="E2001" s="2" t="s">
        <v>23658</v>
      </c>
      <c r="F2001" s="2" t="s">
        <v>23657</v>
      </c>
      <c r="G2001" s="1"/>
    </row>
    <row r="2002" spans="1:7" hidden="1">
      <c r="A2002" s="5">
        <f t="shared" si="37"/>
        <v>2105</v>
      </c>
      <c r="B2002" s="9">
        <v>83326</v>
      </c>
      <c r="C2002" s="8">
        <v>37928</v>
      </c>
      <c r="D2002" s="7" t="s">
        <v>23656</v>
      </c>
      <c r="E2002" s="7" t="s">
        <v>23655</v>
      </c>
      <c r="F2002" s="7" t="s">
        <v>23654</v>
      </c>
      <c r="G2002" s="6" t="s">
        <v>7720</v>
      </c>
    </row>
    <row r="2003" spans="1:7" hidden="1">
      <c r="A2003" s="5">
        <f t="shared" si="37"/>
        <v>2106</v>
      </c>
      <c r="B2003" s="4">
        <v>83331</v>
      </c>
      <c r="C2003" s="3">
        <v>39904</v>
      </c>
      <c r="D2003" s="2" t="s">
        <v>23653</v>
      </c>
      <c r="E2003" s="2" t="s">
        <v>23617</v>
      </c>
      <c r="F2003" s="2" t="s">
        <v>23652</v>
      </c>
      <c r="G2003" s="1"/>
    </row>
    <row r="2004" spans="1:7" hidden="1">
      <c r="A2004" s="5">
        <f t="shared" si="37"/>
        <v>2107</v>
      </c>
      <c r="B2004" s="9">
        <v>83449</v>
      </c>
      <c r="C2004" s="8">
        <v>38663</v>
      </c>
      <c r="D2004" s="7" t="s">
        <v>23651</v>
      </c>
      <c r="E2004" s="7" t="s">
        <v>23650</v>
      </c>
      <c r="F2004" s="7" t="s">
        <v>23649</v>
      </c>
      <c r="G2004" s="6"/>
    </row>
    <row r="2005" spans="1:7" hidden="1">
      <c r="A2005" s="5">
        <f t="shared" si="37"/>
        <v>2108</v>
      </c>
      <c r="B2005" s="4">
        <v>83609</v>
      </c>
      <c r="C2005" s="3">
        <v>37928</v>
      </c>
      <c r="D2005" s="2" t="s">
        <v>23648</v>
      </c>
      <c r="E2005" s="2" t="s">
        <v>23647</v>
      </c>
      <c r="F2005" s="2" t="s">
        <v>23646</v>
      </c>
      <c r="G2005" s="1" t="s">
        <v>6790</v>
      </c>
    </row>
    <row r="2006" spans="1:7" hidden="1">
      <c r="A2006" s="5">
        <f t="shared" si="37"/>
        <v>2109</v>
      </c>
      <c r="B2006" s="9">
        <v>83729</v>
      </c>
      <c r="C2006" s="8">
        <v>38625</v>
      </c>
      <c r="D2006" s="7" t="s">
        <v>23645</v>
      </c>
      <c r="E2006" s="7" t="s">
        <v>23644</v>
      </c>
      <c r="F2006" s="7" t="s">
        <v>23643</v>
      </c>
      <c r="G2006" s="6"/>
    </row>
    <row r="2007" spans="1:7" hidden="1">
      <c r="A2007" s="5">
        <f t="shared" si="37"/>
        <v>2110</v>
      </c>
      <c r="B2007" s="4">
        <v>83931</v>
      </c>
      <c r="C2007" s="3">
        <v>37956</v>
      </c>
      <c r="D2007" s="2" t="s">
        <v>23642</v>
      </c>
      <c r="E2007" s="2" t="s">
        <v>23641</v>
      </c>
      <c r="F2007" s="2" t="s">
        <v>23640</v>
      </c>
      <c r="G2007" s="1" t="s">
        <v>6085</v>
      </c>
    </row>
    <row r="2008" spans="1:7" hidden="1">
      <c r="A2008" s="5">
        <f t="shared" si="37"/>
        <v>2111</v>
      </c>
      <c r="B2008" s="9">
        <v>83956</v>
      </c>
      <c r="C2008" s="8">
        <v>39863</v>
      </c>
      <c r="D2008" s="7" t="s">
        <v>23639</v>
      </c>
      <c r="E2008" s="7" t="s">
        <v>23638</v>
      </c>
      <c r="F2008" s="7" t="s">
        <v>23637</v>
      </c>
      <c r="G2008" s="6"/>
    </row>
    <row r="2009" spans="1:7" hidden="1">
      <c r="A2009" s="5">
        <f t="shared" si="37"/>
        <v>2112</v>
      </c>
      <c r="B2009" s="4">
        <v>83959</v>
      </c>
      <c r="C2009" s="3">
        <v>37608</v>
      </c>
      <c r="D2009" s="2" t="s">
        <v>23636</v>
      </c>
      <c r="E2009" s="2" t="s">
        <v>23635</v>
      </c>
      <c r="F2009" s="2" t="s">
        <v>23634</v>
      </c>
      <c r="G2009" s="1" t="s">
        <v>7267</v>
      </c>
    </row>
    <row r="2010" spans="1:7" hidden="1">
      <c r="A2010" s="5">
        <f t="shared" si="37"/>
        <v>2113</v>
      </c>
      <c r="B2010" s="9">
        <v>83975</v>
      </c>
      <c r="C2010" s="8">
        <v>38663</v>
      </c>
      <c r="D2010" s="7" t="s">
        <v>23633</v>
      </c>
      <c r="E2010" s="7" t="s">
        <v>23632</v>
      </c>
      <c r="F2010" s="7" t="s">
        <v>23631</v>
      </c>
      <c r="G2010" s="6"/>
    </row>
    <row r="2011" spans="1:7" hidden="1">
      <c r="A2011" s="5">
        <f t="shared" si="37"/>
        <v>2114</v>
      </c>
      <c r="B2011" s="4">
        <v>83980</v>
      </c>
      <c r="C2011" s="3">
        <v>37608</v>
      </c>
      <c r="D2011" s="2" t="s">
        <v>23630</v>
      </c>
      <c r="E2011" s="2" t="s">
        <v>23629</v>
      </c>
      <c r="F2011" s="2" t="s">
        <v>23628</v>
      </c>
      <c r="G2011" s="1" t="s">
        <v>7738</v>
      </c>
    </row>
    <row r="2012" spans="1:7" hidden="1">
      <c r="A2012" s="5">
        <f t="shared" si="37"/>
        <v>2115</v>
      </c>
      <c r="B2012" s="9">
        <v>83987</v>
      </c>
      <c r="C2012" s="8">
        <v>39863</v>
      </c>
      <c r="D2012" s="7" t="s">
        <v>23627</v>
      </c>
      <c r="E2012" s="7" t="s">
        <v>23626</v>
      </c>
      <c r="F2012" s="7" t="s">
        <v>23625</v>
      </c>
      <c r="G2012" s="6"/>
    </row>
    <row r="2013" spans="1:7" hidden="1">
      <c r="A2013" s="5">
        <f t="shared" si="37"/>
        <v>2116</v>
      </c>
      <c r="B2013" s="4">
        <v>83993</v>
      </c>
      <c r="C2013" s="3">
        <v>38663</v>
      </c>
      <c r="D2013" s="2" t="s">
        <v>23624</v>
      </c>
      <c r="E2013" s="2" t="s">
        <v>23623</v>
      </c>
      <c r="F2013" s="2" t="s">
        <v>23622</v>
      </c>
      <c r="G2013" s="1"/>
    </row>
    <row r="2014" spans="1:7" hidden="1">
      <c r="A2014" s="5">
        <f t="shared" si="37"/>
        <v>2117</v>
      </c>
      <c r="B2014" s="9">
        <v>84018</v>
      </c>
      <c r="C2014" s="8">
        <v>37608</v>
      </c>
      <c r="D2014" s="7" t="s">
        <v>23621</v>
      </c>
      <c r="E2014" s="7" t="s">
        <v>23620</v>
      </c>
      <c r="F2014" s="7" t="s">
        <v>23619</v>
      </c>
      <c r="G2014" s="6" t="s">
        <v>6681</v>
      </c>
    </row>
    <row r="2015" spans="1:7" hidden="1">
      <c r="A2015" s="5">
        <f t="shared" si="37"/>
        <v>2118</v>
      </c>
      <c r="B2015" s="4">
        <v>84024</v>
      </c>
      <c r="C2015" s="3">
        <v>39904</v>
      </c>
      <c r="D2015" s="2" t="s">
        <v>23618</v>
      </c>
      <c r="E2015" s="2" t="s">
        <v>23617</v>
      </c>
      <c r="F2015" s="2" t="s">
        <v>23616</v>
      </c>
      <c r="G2015" s="1"/>
    </row>
    <row r="2016" spans="1:7" hidden="1">
      <c r="A2016" s="5">
        <f t="shared" ref="A2016:A2079" si="38">SUM(A2015+1)</f>
        <v>2119</v>
      </c>
      <c r="B2016" s="9">
        <v>84026</v>
      </c>
      <c r="C2016" s="8">
        <v>38663</v>
      </c>
      <c r="D2016" s="7" t="s">
        <v>23615</v>
      </c>
      <c r="E2016" s="7" t="s">
        <v>23614</v>
      </c>
      <c r="F2016" s="7" t="s">
        <v>23613</v>
      </c>
      <c r="G2016" s="6"/>
    </row>
    <row r="2017" spans="1:7" hidden="1">
      <c r="A2017" s="5">
        <f t="shared" si="38"/>
        <v>2120</v>
      </c>
      <c r="B2017" s="4">
        <v>84039</v>
      </c>
      <c r="C2017" s="3">
        <v>38663</v>
      </c>
      <c r="D2017" s="2" t="s">
        <v>23612</v>
      </c>
      <c r="E2017" s="2" t="s">
        <v>23611</v>
      </c>
      <c r="F2017" s="2" t="s">
        <v>23610</v>
      </c>
      <c r="G2017" s="1"/>
    </row>
    <row r="2018" spans="1:7" hidden="1">
      <c r="A2018" s="5">
        <f t="shared" si="38"/>
        <v>2121</v>
      </c>
      <c r="B2018" s="9">
        <v>84074</v>
      </c>
      <c r="C2018" s="8">
        <v>38663</v>
      </c>
      <c r="D2018" s="7" t="s">
        <v>23609</v>
      </c>
      <c r="E2018" s="7" t="s">
        <v>23608</v>
      </c>
      <c r="F2018" s="7" t="s">
        <v>23607</v>
      </c>
      <c r="G2018" s="6"/>
    </row>
    <row r="2019" spans="1:7" hidden="1">
      <c r="A2019" s="5">
        <f t="shared" si="38"/>
        <v>2122</v>
      </c>
      <c r="B2019" s="4">
        <v>84097</v>
      </c>
      <c r="C2019" s="3">
        <v>38663</v>
      </c>
      <c r="D2019" s="2" t="s">
        <v>23606</v>
      </c>
      <c r="E2019" s="2" t="s">
        <v>23605</v>
      </c>
      <c r="F2019" s="2" t="s">
        <v>23604</v>
      </c>
      <c r="G2019" s="1"/>
    </row>
    <row r="2020" spans="1:7" hidden="1">
      <c r="A2020" s="5">
        <f t="shared" si="38"/>
        <v>2123</v>
      </c>
      <c r="B2020" s="9">
        <v>84119</v>
      </c>
      <c r="C2020" s="8">
        <v>38663</v>
      </c>
      <c r="D2020" s="7" t="s">
        <v>23603</v>
      </c>
      <c r="E2020" s="7" t="s">
        <v>23602</v>
      </c>
      <c r="F2020" s="7" t="s">
        <v>23601</v>
      </c>
      <c r="G2020" s="6"/>
    </row>
    <row r="2021" spans="1:7" hidden="1">
      <c r="A2021" s="5">
        <f t="shared" si="38"/>
        <v>2124</v>
      </c>
      <c r="B2021" s="4">
        <v>84133</v>
      </c>
      <c r="C2021" s="3">
        <v>38778</v>
      </c>
      <c r="D2021" s="2" t="s">
        <v>23600</v>
      </c>
      <c r="E2021" s="2" t="s">
        <v>23599</v>
      </c>
      <c r="F2021" s="2" t="s">
        <v>23598</v>
      </c>
      <c r="G2021" s="1"/>
    </row>
    <row r="2022" spans="1:7" hidden="1">
      <c r="A2022" s="5">
        <f t="shared" si="38"/>
        <v>2125</v>
      </c>
      <c r="B2022" s="9">
        <v>84148</v>
      </c>
      <c r="C2022" s="8">
        <v>38747</v>
      </c>
      <c r="D2022" s="7" t="s">
        <v>23597</v>
      </c>
      <c r="E2022" s="7" t="s">
        <v>23596</v>
      </c>
      <c r="F2022" s="7" t="s">
        <v>23595</v>
      </c>
      <c r="G2022" s="6"/>
    </row>
    <row r="2023" spans="1:7" hidden="1">
      <c r="A2023" s="5">
        <f t="shared" si="38"/>
        <v>2126</v>
      </c>
      <c r="B2023" s="4">
        <v>84162</v>
      </c>
      <c r="C2023" s="3">
        <v>38776</v>
      </c>
      <c r="D2023" s="2" t="s">
        <v>23594</v>
      </c>
      <c r="E2023" s="2" t="s">
        <v>23593</v>
      </c>
      <c r="F2023" s="2" t="s">
        <v>23592</v>
      </c>
      <c r="G2023" s="1"/>
    </row>
    <row r="2024" spans="1:7" hidden="1">
      <c r="A2024" s="5">
        <f t="shared" si="38"/>
        <v>2127</v>
      </c>
      <c r="B2024" s="9">
        <v>84176</v>
      </c>
      <c r="C2024" s="8">
        <v>38789</v>
      </c>
      <c r="D2024" s="7" t="s">
        <v>23591</v>
      </c>
      <c r="E2024" s="7" t="s">
        <v>23590</v>
      </c>
      <c r="F2024" s="7" t="s">
        <v>23589</v>
      </c>
      <c r="G2024" s="6"/>
    </row>
    <row r="2025" spans="1:7" hidden="1">
      <c r="A2025" s="5">
        <f t="shared" si="38"/>
        <v>2128</v>
      </c>
      <c r="B2025" s="4">
        <v>84189</v>
      </c>
      <c r="C2025" s="3">
        <v>39904</v>
      </c>
      <c r="D2025" s="2" t="s">
        <v>23588</v>
      </c>
      <c r="E2025" s="2" t="s">
        <v>22841</v>
      </c>
      <c r="F2025" s="2" t="s">
        <v>23587</v>
      </c>
      <c r="G2025" s="1"/>
    </row>
    <row r="2026" spans="1:7" hidden="1">
      <c r="A2026" s="5">
        <f t="shared" si="38"/>
        <v>2129</v>
      </c>
      <c r="B2026" s="9">
        <v>84196</v>
      </c>
      <c r="C2026" s="8">
        <v>38653</v>
      </c>
      <c r="D2026" s="7" t="s">
        <v>23586</v>
      </c>
      <c r="E2026" s="7" t="s">
        <v>23585</v>
      </c>
      <c r="F2026" s="7" t="s">
        <v>23584</v>
      </c>
      <c r="G2026" s="6"/>
    </row>
    <row r="2027" spans="1:7" hidden="1">
      <c r="A2027" s="5">
        <f t="shared" si="38"/>
        <v>2130</v>
      </c>
      <c r="B2027" s="4">
        <v>84200</v>
      </c>
      <c r="C2027" s="3">
        <v>36361</v>
      </c>
      <c r="D2027" s="2" t="s">
        <v>23583</v>
      </c>
      <c r="E2027" s="2" t="s">
        <v>7941</v>
      </c>
      <c r="F2027" s="2" t="s">
        <v>23582</v>
      </c>
      <c r="G2027" s="1" t="s">
        <v>23581</v>
      </c>
    </row>
    <row r="2028" spans="1:7" hidden="1">
      <c r="A2028" s="5">
        <f t="shared" si="38"/>
        <v>2131</v>
      </c>
      <c r="B2028" s="9">
        <v>84217</v>
      </c>
      <c r="C2028" s="8">
        <v>37237</v>
      </c>
      <c r="D2028" s="7" t="s">
        <v>23580</v>
      </c>
      <c r="E2028" s="7" t="s">
        <v>20434</v>
      </c>
      <c r="F2028" s="7" t="s">
        <v>20433</v>
      </c>
      <c r="G2028" s="6" t="s">
        <v>6045</v>
      </c>
    </row>
    <row r="2029" spans="1:7" hidden="1">
      <c r="A2029" s="5">
        <f t="shared" si="38"/>
        <v>2132</v>
      </c>
      <c r="B2029" s="4">
        <v>84219</v>
      </c>
      <c r="C2029" s="3">
        <v>38651</v>
      </c>
      <c r="D2029" s="2" t="s">
        <v>23579</v>
      </c>
      <c r="E2029" s="2" t="s">
        <v>22257</v>
      </c>
      <c r="F2029" s="2" t="s">
        <v>22256</v>
      </c>
      <c r="G2029" s="1"/>
    </row>
    <row r="2030" spans="1:7" hidden="1">
      <c r="A2030" s="5">
        <f t="shared" si="38"/>
        <v>2133</v>
      </c>
      <c r="B2030" s="9">
        <v>84236</v>
      </c>
      <c r="C2030" s="8">
        <v>37237</v>
      </c>
      <c r="D2030" s="7" t="s">
        <v>23578</v>
      </c>
      <c r="E2030" s="7" t="s">
        <v>23577</v>
      </c>
      <c r="F2030" s="7" t="s">
        <v>23576</v>
      </c>
      <c r="G2030" s="6" t="s">
        <v>5992</v>
      </c>
    </row>
    <row r="2031" spans="1:7" hidden="1">
      <c r="A2031" s="5">
        <f t="shared" si="38"/>
        <v>2134</v>
      </c>
      <c r="B2031" s="4">
        <v>84240</v>
      </c>
      <c r="C2031" s="3">
        <v>38670</v>
      </c>
      <c r="D2031" s="2" t="s">
        <v>23575</v>
      </c>
      <c r="E2031" s="2" t="s">
        <v>23574</v>
      </c>
      <c r="F2031" s="2" t="s">
        <v>23573</v>
      </c>
      <c r="G2031" s="1" t="s">
        <v>23572</v>
      </c>
    </row>
    <row r="2032" spans="1:7" hidden="1">
      <c r="A2032" s="5">
        <f t="shared" si="38"/>
        <v>2135</v>
      </c>
      <c r="B2032" s="9">
        <v>84246</v>
      </c>
      <c r="C2032" s="8">
        <v>38651</v>
      </c>
      <c r="D2032" s="7" t="s">
        <v>23571</v>
      </c>
      <c r="E2032" s="7" t="s">
        <v>23570</v>
      </c>
      <c r="F2032" s="7" t="s">
        <v>23569</v>
      </c>
      <c r="G2032" s="6"/>
    </row>
    <row r="2033" spans="1:7" hidden="1">
      <c r="A2033" s="5">
        <f t="shared" si="38"/>
        <v>2136</v>
      </c>
      <c r="B2033" s="4">
        <v>84254</v>
      </c>
      <c r="C2033" s="3">
        <v>37237</v>
      </c>
      <c r="D2033" s="2" t="s">
        <v>23568</v>
      </c>
      <c r="E2033" s="2" t="s">
        <v>23567</v>
      </c>
      <c r="F2033" s="2" t="s">
        <v>23566</v>
      </c>
      <c r="G2033" s="1" t="s">
        <v>8576</v>
      </c>
    </row>
    <row r="2034" spans="1:7" hidden="1">
      <c r="A2034" s="5">
        <f t="shared" si="38"/>
        <v>2137</v>
      </c>
      <c r="B2034" s="9">
        <v>84273</v>
      </c>
      <c r="C2034" s="8">
        <v>37237</v>
      </c>
      <c r="D2034" s="7" t="s">
        <v>23565</v>
      </c>
      <c r="E2034" s="7" t="s">
        <v>23564</v>
      </c>
      <c r="F2034" s="7" t="s">
        <v>23563</v>
      </c>
      <c r="G2034" s="6" t="s">
        <v>5996</v>
      </c>
    </row>
    <row r="2035" spans="1:7" hidden="1">
      <c r="A2035" s="5">
        <f t="shared" si="38"/>
        <v>2138</v>
      </c>
      <c r="B2035" s="4">
        <v>84280</v>
      </c>
      <c r="C2035" s="3">
        <v>38651</v>
      </c>
      <c r="D2035" s="2" t="s">
        <v>23562</v>
      </c>
      <c r="E2035" s="2" t="s">
        <v>23561</v>
      </c>
      <c r="F2035" s="2" t="s">
        <v>23560</v>
      </c>
      <c r="G2035" s="1"/>
    </row>
    <row r="2036" spans="1:7" hidden="1">
      <c r="A2036" s="5">
        <f t="shared" si="38"/>
        <v>2139</v>
      </c>
      <c r="B2036" s="9">
        <v>84291</v>
      </c>
      <c r="C2036" s="8">
        <v>38651</v>
      </c>
      <c r="D2036" s="7" t="s">
        <v>23559</v>
      </c>
      <c r="E2036" s="7" t="s">
        <v>23558</v>
      </c>
      <c r="F2036" s="7" t="s">
        <v>23557</v>
      </c>
      <c r="G2036" s="6"/>
    </row>
    <row r="2037" spans="1:7" hidden="1">
      <c r="A2037" s="5">
        <f t="shared" si="38"/>
        <v>2140</v>
      </c>
      <c r="B2037" s="4">
        <v>84295</v>
      </c>
      <c r="C2037" s="3">
        <v>37237</v>
      </c>
      <c r="D2037" s="2" t="s">
        <v>23556</v>
      </c>
      <c r="E2037" s="2" t="s">
        <v>23555</v>
      </c>
      <c r="F2037" s="2" t="s">
        <v>23554</v>
      </c>
      <c r="G2037" s="1" t="s">
        <v>5997</v>
      </c>
    </row>
    <row r="2038" spans="1:7" hidden="1">
      <c r="A2038" s="5">
        <f t="shared" si="38"/>
        <v>2141</v>
      </c>
      <c r="B2038" s="9">
        <v>84304</v>
      </c>
      <c r="C2038" s="8">
        <v>37237</v>
      </c>
      <c r="D2038" s="7" t="s">
        <v>23553</v>
      </c>
      <c r="E2038" s="7" t="s">
        <v>23552</v>
      </c>
      <c r="F2038" s="7" t="s">
        <v>23551</v>
      </c>
      <c r="G2038" s="6" t="s">
        <v>6512</v>
      </c>
    </row>
    <row r="2039" spans="1:7" hidden="1">
      <c r="A2039" s="5">
        <f t="shared" si="38"/>
        <v>2142</v>
      </c>
      <c r="B2039" s="4">
        <v>84336</v>
      </c>
      <c r="C2039" s="3">
        <v>38646</v>
      </c>
      <c r="D2039" s="2" t="s">
        <v>23550</v>
      </c>
      <c r="E2039" s="2" t="s">
        <v>23549</v>
      </c>
      <c r="F2039" s="2" t="s">
        <v>23548</v>
      </c>
      <c r="G2039" s="1"/>
    </row>
    <row r="2040" spans="1:7" hidden="1">
      <c r="A2040" s="5">
        <f t="shared" si="38"/>
        <v>2143</v>
      </c>
      <c r="B2040" s="9">
        <v>84349</v>
      </c>
      <c r="C2040" s="8">
        <v>37180</v>
      </c>
      <c r="D2040" s="7" t="s">
        <v>23547</v>
      </c>
      <c r="E2040" s="7" t="s">
        <v>23546</v>
      </c>
      <c r="F2040" s="7" t="s">
        <v>23545</v>
      </c>
      <c r="G2040" s="6" t="s">
        <v>7688</v>
      </c>
    </row>
    <row r="2041" spans="1:7" hidden="1">
      <c r="A2041" s="5">
        <f t="shared" si="38"/>
        <v>2144</v>
      </c>
      <c r="B2041" s="4">
        <v>84364</v>
      </c>
      <c r="C2041" s="3">
        <v>38646</v>
      </c>
      <c r="D2041" s="2" t="s">
        <v>23544</v>
      </c>
      <c r="E2041" s="2" t="s">
        <v>23543</v>
      </c>
      <c r="F2041" s="2" t="s">
        <v>23542</v>
      </c>
      <c r="G2041" s="1"/>
    </row>
    <row r="2042" spans="1:7" hidden="1">
      <c r="A2042" s="5">
        <f t="shared" si="38"/>
        <v>2145</v>
      </c>
      <c r="B2042" s="9">
        <v>84378</v>
      </c>
      <c r="C2042" s="8">
        <v>37180</v>
      </c>
      <c r="D2042" s="7" t="s">
        <v>23541</v>
      </c>
      <c r="E2042" s="7" t="s">
        <v>23540</v>
      </c>
      <c r="F2042" s="7" t="s">
        <v>23539</v>
      </c>
      <c r="G2042" s="6" t="s">
        <v>6055</v>
      </c>
    </row>
    <row r="2043" spans="1:7" hidden="1">
      <c r="A2043" s="5">
        <f t="shared" si="38"/>
        <v>2146</v>
      </c>
      <c r="B2043" s="4">
        <v>84394</v>
      </c>
      <c r="C2043" s="3">
        <v>38646</v>
      </c>
      <c r="D2043" s="2" t="s">
        <v>23538</v>
      </c>
      <c r="E2043" s="2" t="s">
        <v>23537</v>
      </c>
      <c r="F2043" s="2" t="s">
        <v>23536</v>
      </c>
      <c r="G2043" s="1"/>
    </row>
    <row r="2044" spans="1:7" hidden="1">
      <c r="A2044" s="5">
        <f t="shared" si="38"/>
        <v>2147</v>
      </c>
      <c r="B2044" s="9">
        <v>84400</v>
      </c>
      <c r="C2044" s="8">
        <v>37180</v>
      </c>
      <c r="D2044" s="7" t="s">
        <v>23535</v>
      </c>
      <c r="E2044" s="7" t="s">
        <v>23534</v>
      </c>
      <c r="F2044" s="7" t="s">
        <v>23533</v>
      </c>
      <c r="G2044" s="6" t="s">
        <v>6528</v>
      </c>
    </row>
    <row r="2045" spans="1:7" hidden="1">
      <c r="A2045" s="5">
        <f t="shared" si="38"/>
        <v>2148</v>
      </c>
      <c r="B2045" s="4">
        <v>84410</v>
      </c>
      <c r="C2045" s="3">
        <v>38659</v>
      </c>
      <c r="D2045" s="2" t="s">
        <v>23532</v>
      </c>
      <c r="E2045" s="2" t="s">
        <v>23531</v>
      </c>
      <c r="F2045" s="2" t="s">
        <v>23530</v>
      </c>
      <c r="G2045" s="1"/>
    </row>
    <row r="2046" spans="1:7" hidden="1">
      <c r="A2046" s="5">
        <f t="shared" si="38"/>
        <v>2149</v>
      </c>
      <c r="B2046" s="9">
        <v>84419</v>
      </c>
      <c r="C2046" s="8">
        <v>37180</v>
      </c>
      <c r="D2046" s="7" t="s">
        <v>23529</v>
      </c>
      <c r="E2046" s="7" t="s">
        <v>23528</v>
      </c>
      <c r="F2046" s="7" t="s">
        <v>23527</v>
      </c>
      <c r="G2046" s="6" t="s">
        <v>7017</v>
      </c>
    </row>
    <row r="2047" spans="1:7" hidden="1">
      <c r="A2047" s="5">
        <f t="shared" si="38"/>
        <v>2150</v>
      </c>
      <c r="B2047" s="4">
        <v>84425</v>
      </c>
      <c r="C2047" s="3">
        <v>38663</v>
      </c>
      <c r="D2047" s="2" t="s">
        <v>23526</v>
      </c>
      <c r="E2047" s="2" t="s">
        <v>23525</v>
      </c>
      <c r="F2047" s="2" t="s">
        <v>23524</v>
      </c>
      <c r="G2047" s="1"/>
    </row>
    <row r="2048" spans="1:7" hidden="1">
      <c r="A2048" s="5">
        <f t="shared" si="38"/>
        <v>2151</v>
      </c>
      <c r="B2048" s="9">
        <v>84448</v>
      </c>
      <c r="C2048" s="8">
        <v>37180</v>
      </c>
      <c r="D2048" s="7" t="s">
        <v>23523</v>
      </c>
      <c r="E2048" s="7" t="s">
        <v>23522</v>
      </c>
      <c r="F2048" s="7" t="s">
        <v>23521</v>
      </c>
      <c r="G2048" s="6" t="s">
        <v>6143</v>
      </c>
    </row>
    <row r="2049" spans="1:7" hidden="1">
      <c r="A2049" s="5">
        <f t="shared" si="38"/>
        <v>2152</v>
      </c>
      <c r="B2049" s="4">
        <v>84470</v>
      </c>
      <c r="C2049" s="3">
        <v>37180</v>
      </c>
      <c r="D2049" s="2" t="s">
        <v>23520</v>
      </c>
      <c r="E2049" s="2" t="s">
        <v>23519</v>
      </c>
      <c r="F2049" s="2" t="s">
        <v>23518</v>
      </c>
      <c r="G2049" s="1" t="s">
        <v>8877</v>
      </c>
    </row>
    <row r="2050" spans="1:7" hidden="1">
      <c r="A2050" s="5">
        <f t="shared" si="38"/>
        <v>2153</v>
      </c>
      <c r="B2050" s="9">
        <v>84610</v>
      </c>
      <c r="C2050" s="8">
        <v>39904</v>
      </c>
      <c r="D2050" s="7" t="s">
        <v>23517</v>
      </c>
      <c r="E2050" s="7" t="s">
        <v>23516</v>
      </c>
      <c r="F2050" s="7" t="s">
        <v>23515</v>
      </c>
      <c r="G2050" s="6"/>
    </row>
    <row r="2051" spans="1:7" hidden="1">
      <c r="A2051" s="5">
        <f t="shared" si="38"/>
        <v>2154</v>
      </c>
      <c r="B2051" s="4">
        <v>84670</v>
      </c>
      <c r="C2051" s="3">
        <v>38663</v>
      </c>
      <c r="D2051" s="2" t="s">
        <v>23514</v>
      </c>
      <c r="E2051" s="2" t="s">
        <v>23513</v>
      </c>
      <c r="F2051" s="2" t="s">
        <v>23512</v>
      </c>
      <c r="G2051" s="1"/>
    </row>
    <row r="2052" spans="1:7" hidden="1">
      <c r="A2052" s="5">
        <f t="shared" si="38"/>
        <v>2155</v>
      </c>
      <c r="B2052" s="9">
        <v>84695</v>
      </c>
      <c r="C2052" s="8">
        <v>38663</v>
      </c>
      <c r="D2052" s="7" t="s">
        <v>23511</v>
      </c>
      <c r="E2052" s="7" t="s">
        <v>23510</v>
      </c>
      <c r="F2052" s="7" t="s">
        <v>23509</v>
      </c>
      <c r="G2052" s="6"/>
    </row>
    <row r="2053" spans="1:7" hidden="1">
      <c r="A2053" s="5">
        <f t="shared" si="38"/>
        <v>2156</v>
      </c>
      <c r="B2053" s="4">
        <v>84752</v>
      </c>
      <c r="C2053" s="3">
        <v>38663</v>
      </c>
      <c r="D2053" s="2" t="s">
        <v>23508</v>
      </c>
      <c r="E2053" s="2" t="s">
        <v>23507</v>
      </c>
      <c r="F2053" s="2" t="s">
        <v>23506</v>
      </c>
      <c r="G2053" s="1"/>
    </row>
    <row r="2054" spans="1:7" hidden="1">
      <c r="A2054" s="5">
        <f t="shared" si="38"/>
        <v>2157</v>
      </c>
      <c r="B2054" s="9">
        <v>84796</v>
      </c>
      <c r="C2054" s="8">
        <v>38708</v>
      </c>
      <c r="D2054" s="7" t="s">
        <v>23505</v>
      </c>
      <c r="E2054" s="7" t="s">
        <v>23504</v>
      </c>
      <c r="F2054" s="7" t="s">
        <v>23503</v>
      </c>
      <c r="G2054" s="6"/>
    </row>
    <row r="2055" spans="1:7" hidden="1">
      <c r="A2055" s="5">
        <f t="shared" si="38"/>
        <v>2158</v>
      </c>
      <c r="B2055" s="4">
        <v>84823</v>
      </c>
      <c r="C2055" s="3">
        <v>38692</v>
      </c>
      <c r="D2055" s="2" t="s">
        <v>23502</v>
      </c>
      <c r="E2055" s="2" t="s">
        <v>23501</v>
      </c>
      <c r="F2055" s="2" t="s">
        <v>23500</v>
      </c>
      <c r="G2055" s="1"/>
    </row>
    <row r="2056" spans="1:7" hidden="1">
      <c r="A2056" s="5">
        <f t="shared" si="38"/>
        <v>2159</v>
      </c>
      <c r="B2056" s="9">
        <v>84831</v>
      </c>
      <c r="C2056" s="8">
        <v>38684</v>
      </c>
      <c r="D2056" s="7" t="s">
        <v>23499</v>
      </c>
      <c r="E2056" s="7" t="s">
        <v>23498</v>
      </c>
      <c r="F2056" s="7" t="s">
        <v>23497</v>
      </c>
      <c r="G2056" s="6"/>
    </row>
    <row r="2057" spans="1:7" hidden="1">
      <c r="A2057" s="5">
        <f t="shared" si="38"/>
        <v>2160</v>
      </c>
      <c r="B2057" s="4">
        <v>84866</v>
      </c>
      <c r="C2057" s="3">
        <v>38660</v>
      </c>
      <c r="D2057" s="2" t="s">
        <v>23496</v>
      </c>
      <c r="E2057" s="2" t="s">
        <v>23495</v>
      </c>
      <c r="F2057" s="2" t="s">
        <v>23494</v>
      </c>
      <c r="G2057" s="1"/>
    </row>
    <row r="2058" spans="1:7" hidden="1">
      <c r="A2058" s="5">
        <f t="shared" si="38"/>
        <v>2161</v>
      </c>
      <c r="B2058" s="9">
        <v>84872</v>
      </c>
      <c r="C2058" s="8">
        <v>38714</v>
      </c>
      <c r="D2058" s="7" t="s">
        <v>23493</v>
      </c>
      <c r="E2058" s="7" t="s">
        <v>23492</v>
      </c>
      <c r="F2058" s="7" t="s">
        <v>23491</v>
      </c>
      <c r="G2058" s="6"/>
    </row>
    <row r="2059" spans="1:7" hidden="1">
      <c r="A2059" s="5">
        <f t="shared" si="38"/>
        <v>2162</v>
      </c>
      <c r="B2059" s="4">
        <v>84877</v>
      </c>
      <c r="C2059" s="3">
        <v>38714</v>
      </c>
      <c r="D2059" s="2" t="s">
        <v>23490</v>
      </c>
      <c r="E2059" s="2" t="s">
        <v>23489</v>
      </c>
      <c r="F2059" s="2" t="s">
        <v>23488</v>
      </c>
      <c r="G2059" s="1"/>
    </row>
    <row r="2060" spans="1:7" hidden="1">
      <c r="A2060" s="5">
        <f t="shared" si="38"/>
        <v>2163</v>
      </c>
      <c r="B2060" s="9">
        <v>84879</v>
      </c>
      <c r="C2060" s="8">
        <v>38632</v>
      </c>
      <c r="D2060" s="7" t="s">
        <v>23487</v>
      </c>
      <c r="E2060" s="7" t="s">
        <v>23486</v>
      </c>
      <c r="F2060" s="7" t="s">
        <v>23485</v>
      </c>
      <c r="G2060" s="6"/>
    </row>
    <row r="2061" spans="1:7" hidden="1">
      <c r="A2061" s="5">
        <f t="shared" si="38"/>
        <v>2164</v>
      </c>
      <c r="B2061" s="4">
        <v>84881</v>
      </c>
      <c r="C2061" s="3">
        <v>38714</v>
      </c>
      <c r="D2061" s="2" t="s">
        <v>23484</v>
      </c>
      <c r="E2061" s="2" t="s">
        <v>23483</v>
      </c>
      <c r="F2061" s="2" t="s">
        <v>23482</v>
      </c>
      <c r="G2061" s="1"/>
    </row>
    <row r="2062" spans="1:7" hidden="1">
      <c r="A2062" s="5">
        <f t="shared" si="38"/>
        <v>2165</v>
      </c>
      <c r="B2062" s="9">
        <v>84887</v>
      </c>
      <c r="C2062" s="8">
        <v>38651</v>
      </c>
      <c r="D2062" s="7" t="s">
        <v>23481</v>
      </c>
      <c r="E2062" s="7" t="s">
        <v>23480</v>
      </c>
      <c r="F2062" s="7" t="s">
        <v>23479</v>
      </c>
      <c r="G2062" s="6"/>
    </row>
    <row r="2063" spans="1:7" hidden="1">
      <c r="A2063" s="5">
        <f t="shared" si="38"/>
        <v>2166</v>
      </c>
      <c r="B2063" s="4">
        <v>84900</v>
      </c>
      <c r="C2063" s="3">
        <v>38594</v>
      </c>
      <c r="D2063" s="2" t="s">
        <v>23478</v>
      </c>
      <c r="E2063" s="2" t="s">
        <v>23477</v>
      </c>
      <c r="F2063" s="2" t="s">
        <v>23476</v>
      </c>
      <c r="G2063" s="1"/>
    </row>
    <row r="2064" spans="1:7" hidden="1">
      <c r="A2064" s="5">
        <f t="shared" si="38"/>
        <v>2167</v>
      </c>
      <c r="B2064" s="9">
        <v>84901</v>
      </c>
      <c r="C2064" s="8">
        <v>38698</v>
      </c>
      <c r="D2064" s="7" t="s">
        <v>23475</v>
      </c>
      <c r="E2064" s="7" t="s">
        <v>23474</v>
      </c>
      <c r="F2064" s="7" t="s">
        <v>23473</v>
      </c>
      <c r="G2064" s="6"/>
    </row>
    <row r="2065" spans="1:7" hidden="1">
      <c r="A2065" s="5">
        <f t="shared" si="38"/>
        <v>2168</v>
      </c>
      <c r="B2065" s="4">
        <v>84911</v>
      </c>
      <c r="C2065" s="3">
        <v>38594</v>
      </c>
      <c r="D2065" s="2" t="s">
        <v>23472</v>
      </c>
      <c r="E2065" s="2" t="s">
        <v>23471</v>
      </c>
      <c r="F2065" s="2" t="s">
        <v>23470</v>
      </c>
      <c r="G2065" s="1"/>
    </row>
    <row r="2066" spans="1:7" hidden="1">
      <c r="A2066" s="5">
        <f t="shared" si="38"/>
        <v>2169</v>
      </c>
      <c r="B2066" s="9">
        <v>84912</v>
      </c>
      <c r="C2066" s="8">
        <v>38674</v>
      </c>
      <c r="D2066" s="7" t="s">
        <v>23469</v>
      </c>
      <c r="E2066" s="7" t="s">
        <v>23468</v>
      </c>
      <c r="F2066" s="7" t="s">
        <v>23467</v>
      </c>
      <c r="G2066" s="6"/>
    </row>
    <row r="2067" spans="1:7" hidden="1">
      <c r="A2067" s="5">
        <f t="shared" si="38"/>
        <v>2170</v>
      </c>
      <c r="B2067" s="4">
        <v>84941</v>
      </c>
      <c r="C2067" s="3">
        <v>38594</v>
      </c>
      <c r="D2067" s="2" t="s">
        <v>23466</v>
      </c>
      <c r="E2067" s="2" t="s">
        <v>23465</v>
      </c>
      <c r="F2067" s="2" t="s">
        <v>23464</v>
      </c>
      <c r="G2067" s="1"/>
    </row>
    <row r="2068" spans="1:7" hidden="1">
      <c r="A2068" s="5">
        <f t="shared" si="38"/>
        <v>2171</v>
      </c>
      <c r="B2068" s="9">
        <v>84942</v>
      </c>
      <c r="C2068" s="8">
        <v>38674</v>
      </c>
      <c r="D2068" s="7" t="s">
        <v>23463</v>
      </c>
      <c r="E2068" s="7" t="s">
        <v>23462</v>
      </c>
      <c r="F2068" s="7" t="s">
        <v>23461</v>
      </c>
      <c r="G2068" s="6"/>
    </row>
    <row r="2069" spans="1:7" hidden="1">
      <c r="A2069" s="5">
        <f t="shared" si="38"/>
        <v>2172</v>
      </c>
      <c r="B2069" s="4">
        <v>84951</v>
      </c>
      <c r="C2069" s="3">
        <v>37180</v>
      </c>
      <c r="D2069" s="2" t="s">
        <v>23460</v>
      </c>
      <c r="E2069" s="2" t="s">
        <v>23459</v>
      </c>
      <c r="F2069" s="2" t="s">
        <v>23458</v>
      </c>
      <c r="G2069" s="1" t="s">
        <v>7845</v>
      </c>
    </row>
    <row r="2070" spans="1:7" hidden="1">
      <c r="A2070" s="5">
        <f t="shared" si="38"/>
        <v>2173</v>
      </c>
      <c r="B2070" s="9">
        <v>84953</v>
      </c>
      <c r="C2070" s="8">
        <v>38594</v>
      </c>
      <c r="D2070" s="7" t="s">
        <v>23457</v>
      </c>
      <c r="E2070" s="7" t="s">
        <v>23456</v>
      </c>
      <c r="F2070" s="7" t="s">
        <v>23455</v>
      </c>
      <c r="G2070" s="6"/>
    </row>
    <row r="2071" spans="1:7" hidden="1">
      <c r="A2071" s="5">
        <f t="shared" si="38"/>
        <v>2174</v>
      </c>
      <c r="B2071" s="4">
        <v>84955</v>
      </c>
      <c r="C2071" s="3">
        <v>38651</v>
      </c>
      <c r="D2071" s="2" t="s">
        <v>23454</v>
      </c>
      <c r="E2071" s="2" t="s">
        <v>23453</v>
      </c>
      <c r="F2071" s="2" t="s">
        <v>23452</v>
      </c>
      <c r="G2071" s="1"/>
    </row>
    <row r="2072" spans="1:7" hidden="1">
      <c r="A2072" s="5">
        <f t="shared" si="38"/>
        <v>2175</v>
      </c>
      <c r="B2072" s="9">
        <v>84959</v>
      </c>
      <c r="C2072" s="8">
        <v>37180</v>
      </c>
      <c r="D2072" s="7" t="s">
        <v>23451</v>
      </c>
      <c r="E2072" s="7" t="s">
        <v>23450</v>
      </c>
      <c r="F2072" s="7" t="s">
        <v>23449</v>
      </c>
      <c r="G2072" s="6" t="s">
        <v>6567</v>
      </c>
    </row>
    <row r="2073" spans="1:7" hidden="1">
      <c r="A2073" s="5">
        <f t="shared" si="38"/>
        <v>2176</v>
      </c>
      <c r="B2073" s="4">
        <v>84960</v>
      </c>
      <c r="C2073" s="3">
        <v>38594</v>
      </c>
      <c r="D2073" s="2" t="s">
        <v>23448</v>
      </c>
      <c r="E2073" s="2" t="s">
        <v>23447</v>
      </c>
      <c r="F2073" s="2" t="s">
        <v>23446</v>
      </c>
      <c r="G2073" s="1"/>
    </row>
    <row r="2074" spans="1:7" hidden="1">
      <c r="A2074" s="5">
        <f t="shared" si="38"/>
        <v>2177</v>
      </c>
      <c r="B2074" s="9">
        <v>84970</v>
      </c>
      <c r="C2074" s="8">
        <v>37180</v>
      </c>
      <c r="D2074" s="7" t="s">
        <v>23445</v>
      </c>
      <c r="E2074" s="7" t="s">
        <v>23444</v>
      </c>
      <c r="F2074" s="7" t="s">
        <v>23443</v>
      </c>
      <c r="G2074" s="6" t="s">
        <v>7692</v>
      </c>
    </row>
    <row r="2075" spans="1:7" hidden="1">
      <c r="A2075" s="5">
        <f t="shared" si="38"/>
        <v>2178</v>
      </c>
      <c r="B2075" s="4">
        <v>84974</v>
      </c>
      <c r="C2075" s="3">
        <v>38705</v>
      </c>
      <c r="D2075" s="2" t="s">
        <v>23442</v>
      </c>
      <c r="E2075" s="2" t="s">
        <v>23441</v>
      </c>
      <c r="F2075" s="2" t="s">
        <v>23440</v>
      </c>
      <c r="G2075" s="1"/>
    </row>
    <row r="2076" spans="1:7" hidden="1">
      <c r="A2076" s="5">
        <f t="shared" si="38"/>
        <v>2179</v>
      </c>
      <c r="B2076" s="9">
        <v>84975</v>
      </c>
      <c r="C2076" s="8">
        <v>38594</v>
      </c>
      <c r="D2076" s="7" t="s">
        <v>23439</v>
      </c>
      <c r="E2076" s="7" t="s">
        <v>23438</v>
      </c>
      <c r="F2076" s="7" t="s">
        <v>23437</v>
      </c>
      <c r="G2076" s="6"/>
    </row>
    <row r="2077" spans="1:7" hidden="1">
      <c r="A2077" s="5">
        <f t="shared" si="38"/>
        <v>2180</v>
      </c>
      <c r="B2077" s="4">
        <v>84981</v>
      </c>
      <c r="C2077" s="3">
        <v>38594</v>
      </c>
      <c r="D2077" s="2" t="s">
        <v>23436</v>
      </c>
      <c r="E2077" s="2" t="s">
        <v>23435</v>
      </c>
      <c r="F2077" s="2" t="s">
        <v>23434</v>
      </c>
      <c r="G2077" s="1"/>
    </row>
    <row r="2078" spans="1:7" hidden="1">
      <c r="A2078" s="5">
        <f t="shared" si="38"/>
        <v>2181</v>
      </c>
      <c r="B2078" s="9">
        <v>84986</v>
      </c>
      <c r="C2078" s="8">
        <v>38594</v>
      </c>
      <c r="D2078" s="7" t="s">
        <v>23433</v>
      </c>
      <c r="E2078" s="7" t="s">
        <v>23432</v>
      </c>
      <c r="F2078" s="7" t="s">
        <v>23431</v>
      </c>
      <c r="G2078" s="6"/>
    </row>
    <row r="2079" spans="1:7" hidden="1">
      <c r="A2079" s="5">
        <f t="shared" si="38"/>
        <v>2182</v>
      </c>
      <c r="B2079" s="4">
        <v>84987</v>
      </c>
      <c r="C2079" s="3">
        <v>37180</v>
      </c>
      <c r="D2079" s="2" t="s">
        <v>23430</v>
      </c>
      <c r="E2079" s="2" t="s">
        <v>23429</v>
      </c>
      <c r="F2079" s="2" t="s">
        <v>23428</v>
      </c>
      <c r="G2079" s="1" t="s">
        <v>7716</v>
      </c>
    </row>
    <row r="2080" spans="1:7" hidden="1">
      <c r="A2080" s="5">
        <f t="shared" ref="A2080:A2143" si="39">SUM(A2079+1)</f>
        <v>2183</v>
      </c>
      <c r="B2080" s="9">
        <v>84989</v>
      </c>
      <c r="C2080" s="8">
        <v>38659</v>
      </c>
      <c r="D2080" s="7" t="s">
        <v>23427</v>
      </c>
      <c r="E2080" s="7" t="s">
        <v>23426</v>
      </c>
      <c r="F2080" s="7" t="s">
        <v>23425</v>
      </c>
      <c r="G2080" s="6"/>
    </row>
    <row r="2081" spans="1:7" hidden="1">
      <c r="A2081" s="5">
        <f t="shared" si="39"/>
        <v>2184</v>
      </c>
      <c r="B2081" s="4">
        <v>84993</v>
      </c>
      <c r="C2081" s="3">
        <v>38594</v>
      </c>
      <c r="D2081" s="2" t="s">
        <v>23424</v>
      </c>
      <c r="E2081" s="2" t="s">
        <v>23423</v>
      </c>
      <c r="F2081" s="2" t="s">
        <v>23422</v>
      </c>
      <c r="G2081" s="1"/>
    </row>
    <row r="2082" spans="1:7" hidden="1">
      <c r="A2082" s="5">
        <f t="shared" si="39"/>
        <v>2185</v>
      </c>
      <c r="B2082" s="9">
        <v>84997</v>
      </c>
      <c r="C2082" s="8">
        <v>38650</v>
      </c>
      <c r="D2082" s="7" t="s">
        <v>23421</v>
      </c>
      <c r="E2082" s="7" t="s">
        <v>23420</v>
      </c>
      <c r="F2082" s="7" t="s">
        <v>23419</v>
      </c>
      <c r="G2082" s="6"/>
    </row>
    <row r="2083" spans="1:7" hidden="1">
      <c r="A2083" s="5">
        <f t="shared" si="39"/>
        <v>2186</v>
      </c>
      <c r="B2083" s="4">
        <v>84999</v>
      </c>
      <c r="C2083" s="3">
        <v>38659</v>
      </c>
      <c r="D2083" s="2" t="s">
        <v>23418</v>
      </c>
      <c r="E2083" s="2" t="s">
        <v>23417</v>
      </c>
      <c r="F2083" s="2" t="s">
        <v>23416</v>
      </c>
      <c r="G2083" s="1"/>
    </row>
    <row r="2084" spans="1:7" hidden="1">
      <c r="A2084" s="5">
        <f t="shared" si="39"/>
        <v>2187</v>
      </c>
      <c r="B2084" s="9">
        <v>85005</v>
      </c>
      <c r="C2084" s="8">
        <v>38594</v>
      </c>
      <c r="D2084" s="7" t="s">
        <v>23415</v>
      </c>
      <c r="E2084" s="7" t="s">
        <v>23414</v>
      </c>
      <c r="F2084" s="7" t="s">
        <v>23413</v>
      </c>
      <c r="G2084" s="6"/>
    </row>
    <row r="2085" spans="1:7" hidden="1">
      <c r="A2085" s="5">
        <f t="shared" si="39"/>
        <v>2188</v>
      </c>
      <c r="B2085" s="4">
        <v>85009</v>
      </c>
      <c r="C2085" s="3">
        <v>37140</v>
      </c>
      <c r="D2085" s="2" t="s">
        <v>23412</v>
      </c>
      <c r="E2085" s="2" t="s">
        <v>23411</v>
      </c>
      <c r="F2085" s="2" t="s">
        <v>23410</v>
      </c>
      <c r="G2085" s="1" t="s">
        <v>8990</v>
      </c>
    </row>
    <row r="2086" spans="1:7" hidden="1">
      <c r="A2086" s="5">
        <f t="shared" si="39"/>
        <v>2189</v>
      </c>
      <c r="B2086" s="9">
        <v>85012</v>
      </c>
      <c r="C2086" s="8">
        <v>38670</v>
      </c>
      <c r="D2086" s="7" t="s">
        <v>23409</v>
      </c>
      <c r="E2086" s="7" t="s">
        <v>23408</v>
      </c>
      <c r="F2086" s="7" t="s">
        <v>23407</v>
      </c>
      <c r="G2086" s="6" t="s">
        <v>23406</v>
      </c>
    </row>
    <row r="2087" spans="1:7" hidden="1">
      <c r="A2087" s="5">
        <f t="shared" si="39"/>
        <v>2190</v>
      </c>
      <c r="B2087" s="4">
        <v>85014</v>
      </c>
      <c r="C2087" s="3">
        <v>38650</v>
      </c>
      <c r="D2087" s="2" t="s">
        <v>23405</v>
      </c>
      <c r="E2087" s="2" t="s">
        <v>23404</v>
      </c>
      <c r="F2087" s="2" t="s">
        <v>23403</v>
      </c>
      <c r="G2087" s="1"/>
    </row>
    <row r="2088" spans="1:7" hidden="1">
      <c r="A2088" s="5">
        <f t="shared" si="39"/>
        <v>2191</v>
      </c>
      <c r="B2088" s="9">
        <v>85018</v>
      </c>
      <c r="C2088" s="8">
        <v>39904</v>
      </c>
      <c r="D2088" s="7" t="s">
        <v>23402</v>
      </c>
      <c r="E2088" s="7" t="s">
        <v>23401</v>
      </c>
      <c r="F2088" s="7" t="s">
        <v>23400</v>
      </c>
      <c r="G2088" s="6"/>
    </row>
    <row r="2089" spans="1:7" hidden="1">
      <c r="A2089" s="5">
        <f t="shared" si="39"/>
        <v>2192</v>
      </c>
      <c r="B2089" s="4">
        <v>85022</v>
      </c>
      <c r="C2089" s="3">
        <v>38602</v>
      </c>
      <c r="D2089" s="2" t="s">
        <v>23399</v>
      </c>
      <c r="E2089" s="2" t="s">
        <v>23398</v>
      </c>
      <c r="F2089" s="2" t="s">
        <v>23397</v>
      </c>
      <c r="G2089" s="1"/>
    </row>
    <row r="2090" spans="1:7" hidden="1">
      <c r="A2090" s="5">
        <f t="shared" si="39"/>
        <v>2193</v>
      </c>
      <c r="B2090" s="9">
        <v>85026</v>
      </c>
      <c r="C2090" s="8">
        <v>38632</v>
      </c>
      <c r="D2090" s="7" t="s">
        <v>23396</v>
      </c>
      <c r="E2090" s="7" t="s">
        <v>23395</v>
      </c>
      <c r="F2090" s="7" t="s">
        <v>23394</v>
      </c>
      <c r="G2090" s="6"/>
    </row>
    <row r="2091" spans="1:7" hidden="1">
      <c r="A2091" s="5">
        <f t="shared" si="39"/>
        <v>2194</v>
      </c>
      <c r="B2091" s="4">
        <v>85028</v>
      </c>
      <c r="C2091" s="3">
        <v>38602</v>
      </c>
      <c r="D2091" s="2" t="s">
        <v>23393</v>
      </c>
      <c r="E2091" s="2" t="s">
        <v>23392</v>
      </c>
      <c r="F2091" s="2" t="s">
        <v>23391</v>
      </c>
      <c r="G2091" s="1"/>
    </row>
    <row r="2092" spans="1:7" hidden="1">
      <c r="A2092" s="5">
        <f t="shared" si="39"/>
        <v>2195</v>
      </c>
      <c r="B2092" s="9">
        <v>85034</v>
      </c>
      <c r="C2092" s="8">
        <v>38670</v>
      </c>
      <c r="D2092" s="7" t="s">
        <v>23390</v>
      </c>
      <c r="E2092" s="7" t="s">
        <v>23389</v>
      </c>
      <c r="F2092" s="7" t="s">
        <v>23388</v>
      </c>
      <c r="G2092" s="6" t="s">
        <v>23387</v>
      </c>
    </row>
    <row r="2093" spans="1:7" hidden="1">
      <c r="A2093" s="5">
        <f t="shared" si="39"/>
        <v>2196</v>
      </c>
      <c r="B2093" s="4">
        <v>85038</v>
      </c>
      <c r="C2093" s="3">
        <v>38632</v>
      </c>
      <c r="D2093" s="2" t="s">
        <v>23386</v>
      </c>
      <c r="E2093" s="2" t="s">
        <v>23385</v>
      </c>
      <c r="F2093" s="2" t="s">
        <v>23384</v>
      </c>
      <c r="G2093" s="1"/>
    </row>
    <row r="2094" spans="1:7" hidden="1">
      <c r="A2094" s="5">
        <f t="shared" si="39"/>
        <v>2197</v>
      </c>
      <c r="B2094" s="9">
        <v>85039</v>
      </c>
      <c r="C2094" s="8">
        <v>37140</v>
      </c>
      <c r="D2094" s="7" t="s">
        <v>23383</v>
      </c>
      <c r="E2094" s="7" t="s">
        <v>23271</v>
      </c>
      <c r="F2094" s="7" t="s">
        <v>23382</v>
      </c>
      <c r="G2094" s="6" t="s">
        <v>6623</v>
      </c>
    </row>
    <row r="2095" spans="1:7" hidden="1">
      <c r="A2095" s="5">
        <f t="shared" si="39"/>
        <v>2198</v>
      </c>
      <c r="B2095" s="4">
        <v>85052</v>
      </c>
      <c r="C2095" s="3">
        <v>37140</v>
      </c>
      <c r="D2095" s="2" t="s">
        <v>23381</v>
      </c>
      <c r="E2095" s="2" t="s">
        <v>23271</v>
      </c>
      <c r="F2095" s="2" t="s">
        <v>23380</v>
      </c>
      <c r="G2095" s="1" t="s">
        <v>6440</v>
      </c>
    </row>
    <row r="2096" spans="1:7" hidden="1">
      <c r="A2096" s="5">
        <f t="shared" si="39"/>
        <v>2199</v>
      </c>
      <c r="B2096" s="9">
        <v>85057</v>
      </c>
      <c r="C2096" s="8">
        <v>38670</v>
      </c>
      <c r="D2096" s="7" t="s">
        <v>23379</v>
      </c>
      <c r="E2096" s="7" t="s">
        <v>23378</v>
      </c>
      <c r="F2096" s="7" t="s">
        <v>23377</v>
      </c>
      <c r="G2096" s="6" t="s">
        <v>23376</v>
      </c>
    </row>
    <row r="2097" spans="1:7" hidden="1">
      <c r="A2097" s="5">
        <f t="shared" si="39"/>
        <v>2200</v>
      </c>
      <c r="B2097" s="4">
        <v>85067</v>
      </c>
      <c r="C2097" s="3">
        <v>39863</v>
      </c>
      <c r="D2097" s="2" t="s">
        <v>23375</v>
      </c>
      <c r="E2097" s="2" t="s">
        <v>23374</v>
      </c>
      <c r="F2097" s="2" t="s">
        <v>23373</v>
      </c>
      <c r="G2097" s="1"/>
    </row>
    <row r="2098" spans="1:7" hidden="1">
      <c r="A2098" s="5">
        <f t="shared" si="39"/>
        <v>2201</v>
      </c>
      <c r="B2098" s="9">
        <v>85070</v>
      </c>
      <c r="C2098" s="8">
        <v>38653</v>
      </c>
      <c r="D2098" s="7" t="s">
        <v>23372</v>
      </c>
      <c r="E2098" s="7" t="s">
        <v>23371</v>
      </c>
      <c r="F2098" s="7" t="s">
        <v>23370</v>
      </c>
      <c r="G2098" s="6"/>
    </row>
    <row r="2099" spans="1:7" hidden="1">
      <c r="A2099" s="5">
        <f t="shared" si="39"/>
        <v>2202</v>
      </c>
      <c r="B2099" s="4">
        <v>85098</v>
      </c>
      <c r="C2099" s="3">
        <v>38670</v>
      </c>
      <c r="D2099" s="2" t="s">
        <v>23369</v>
      </c>
      <c r="E2099" s="2" t="s">
        <v>23368</v>
      </c>
      <c r="F2099" s="2" t="s">
        <v>23367</v>
      </c>
      <c r="G2099" s="1" t="s">
        <v>23366</v>
      </c>
    </row>
    <row r="2100" spans="1:7" hidden="1">
      <c r="A2100" s="5">
        <f t="shared" si="39"/>
        <v>2203</v>
      </c>
      <c r="B2100" s="9">
        <v>85103</v>
      </c>
      <c r="C2100" s="8">
        <v>39783</v>
      </c>
      <c r="D2100" s="7" t="s">
        <v>23365</v>
      </c>
      <c r="E2100" s="7" t="s">
        <v>23364</v>
      </c>
      <c r="F2100" s="7" t="s">
        <v>23363</v>
      </c>
      <c r="G2100" s="6"/>
    </row>
    <row r="2101" spans="1:7" hidden="1">
      <c r="A2101" s="5">
        <f t="shared" si="39"/>
        <v>2204</v>
      </c>
      <c r="B2101" s="4">
        <v>85127</v>
      </c>
      <c r="C2101" s="3">
        <v>38670</v>
      </c>
      <c r="D2101" s="2" t="s">
        <v>23362</v>
      </c>
      <c r="E2101" s="2" t="s">
        <v>23361</v>
      </c>
      <c r="F2101" s="2" t="s">
        <v>23360</v>
      </c>
      <c r="G2101" s="1" t="s">
        <v>23359</v>
      </c>
    </row>
    <row r="2102" spans="1:7" hidden="1">
      <c r="A2102" s="5">
        <f t="shared" si="39"/>
        <v>2205</v>
      </c>
      <c r="B2102" s="9">
        <v>85129</v>
      </c>
      <c r="C2102" s="8">
        <v>38607</v>
      </c>
      <c r="D2102" s="7" t="s">
        <v>23358</v>
      </c>
      <c r="E2102" s="7" t="s">
        <v>23357</v>
      </c>
      <c r="F2102" s="7" t="s">
        <v>23356</v>
      </c>
      <c r="G2102" s="6"/>
    </row>
    <row r="2103" spans="1:7" hidden="1">
      <c r="A2103" s="5">
        <f t="shared" si="39"/>
        <v>2206</v>
      </c>
      <c r="B2103" s="4">
        <v>85148</v>
      </c>
      <c r="C2103" s="3">
        <v>38607</v>
      </c>
      <c r="D2103" s="2" t="s">
        <v>23355</v>
      </c>
      <c r="E2103" s="2" t="s">
        <v>23354</v>
      </c>
      <c r="F2103" s="2" t="s">
        <v>23353</v>
      </c>
      <c r="G2103" s="1"/>
    </row>
    <row r="2104" spans="1:7" hidden="1">
      <c r="A2104" s="5">
        <f t="shared" si="39"/>
        <v>2207</v>
      </c>
      <c r="B2104" s="9">
        <v>85149</v>
      </c>
      <c r="C2104" s="8">
        <v>38595</v>
      </c>
      <c r="D2104" s="7" t="s">
        <v>23352</v>
      </c>
      <c r="E2104" s="7" t="s">
        <v>23351</v>
      </c>
      <c r="F2104" s="7" t="s">
        <v>23350</v>
      </c>
      <c r="G2104" s="6"/>
    </row>
    <row r="2105" spans="1:7" hidden="1">
      <c r="A2105" s="5">
        <f t="shared" si="39"/>
        <v>2208</v>
      </c>
      <c r="B2105" s="4">
        <v>85159</v>
      </c>
      <c r="C2105" s="3">
        <v>38670</v>
      </c>
      <c r="D2105" s="2" t="s">
        <v>23349</v>
      </c>
      <c r="E2105" s="2" t="s">
        <v>23348</v>
      </c>
      <c r="F2105" s="2" t="s">
        <v>23347</v>
      </c>
      <c r="G2105" s="1" t="s">
        <v>23346</v>
      </c>
    </row>
    <row r="2106" spans="1:7" hidden="1">
      <c r="A2106" s="5">
        <f t="shared" si="39"/>
        <v>2209</v>
      </c>
      <c r="B2106" s="9">
        <v>85171</v>
      </c>
      <c r="C2106" s="8">
        <v>38618</v>
      </c>
      <c r="D2106" s="7" t="s">
        <v>23345</v>
      </c>
      <c r="E2106" s="7" t="s">
        <v>23344</v>
      </c>
      <c r="F2106" s="7" t="s">
        <v>23343</v>
      </c>
      <c r="G2106" s="6"/>
    </row>
    <row r="2107" spans="1:7" hidden="1">
      <c r="A2107" s="5">
        <f t="shared" si="39"/>
        <v>2210</v>
      </c>
      <c r="B2107" s="4">
        <v>85176</v>
      </c>
      <c r="C2107" s="3">
        <v>38595</v>
      </c>
      <c r="D2107" s="2" t="s">
        <v>23342</v>
      </c>
      <c r="E2107" s="2" t="s">
        <v>14567</v>
      </c>
      <c r="F2107" s="2" t="s">
        <v>23341</v>
      </c>
      <c r="G2107" s="1"/>
    </row>
    <row r="2108" spans="1:7" hidden="1">
      <c r="A2108" s="5">
        <f t="shared" si="39"/>
        <v>2211</v>
      </c>
      <c r="B2108" s="9">
        <v>85186</v>
      </c>
      <c r="C2108" s="8">
        <v>38670</v>
      </c>
      <c r="D2108" s="7" t="s">
        <v>23340</v>
      </c>
      <c r="E2108" s="7" t="s">
        <v>23339</v>
      </c>
      <c r="F2108" s="7" t="s">
        <v>23338</v>
      </c>
      <c r="G2108" s="6" t="s">
        <v>23337</v>
      </c>
    </row>
    <row r="2109" spans="1:7" hidden="1">
      <c r="A2109" s="5">
        <f t="shared" si="39"/>
        <v>2212</v>
      </c>
      <c r="B2109" s="4">
        <v>85213</v>
      </c>
      <c r="C2109" s="3">
        <v>38670</v>
      </c>
      <c r="D2109" s="2" t="s">
        <v>23336</v>
      </c>
      <c r="E2109" s="2" t="s">
        <v>23335</v>
      </c>
      <c r="F2109" s="2" t="s">
        <v>23334</v>
      </c>
      <c r="G2109" s="1" t="s">
        <v>23333</v>
      </c>
    </row>
    <row r="2110" spans="1:7" hidden="1">
      <c r="A2110" s="5">
        <f t="shared" si="39"/>
        <v>2213</v>
      </c>
      <c r="B2110" s="9">
        <v>85214</v>
      </c>
      <c r="C2110" s="8">
        <v>38727</v>
      </c>
      <c r="D2110" s="7" t="s">
        <v>23332</v>
      </c>
      <c r="E2110" s="7" t="s">
        <v>23331</v>
      </c>
      <c r="F2110" s="7" t="s">
        <v>23330</v>
      </c>
      <c r="G2110" s="6"/>
    </row>
    <row r="2111" spans="1:7" hidden="1">
      <c r="A2111" s="5">
        <f t="shared" si="39"/>
        <v>2214</v>
      </c>
      <c r="B2111" s="4">
        <v>85220</v>
      </c>
      <c r="C2111" s="3">
        <v>38653</v>
      </c>
      <c r="D2111" s="2" t="s">
        <v>23329</v>
      </c>
      <c r="E2111" s="2" t="s">
        <v>23328</v>
      </c>
      <c r="F2111" s="2" t="s">
        <v>23327</v>
      </c>
      <c r="G2111" s="1"/>
    </row>
    <row r="2112" spans="1:7" hidden="1">
      <c r="A2112" s="5">
        <f t="shared" si="39"/>
        <v>2215</v>
      </c>
      <c r="B2112" s="9">
        <v>85236</v>
      </c>
      <c r="C2112" s="8">
        <v>38595</v>
      </c>
      <c r="D2112" s="7" t="s">
        <v>23326</v>
      </c>
      <c r="E2112" s="7" t="s">
        <v>23325</v>
      </c>
      <c r="F2112" s="7" t="s">
        <v>23324</v>
      </c>
      <c r="G2112" s="6"/>
    </row>
    <row r="2113" spans="1:7" hidden="1">
      <c r="A2113" s="5">
        <f t="shared" si="39"/>
        <v>2216</v>
      </c>
      <c r="B2113" s="4">
        <v>85244</v>
      </c>
      <c r="C2113" s="3">
        <v>39904</v>
      </c>
      <c r="D2113" s="2" t="s">
        <v>23323</v>
      </c>
      <c r="E2113" s="2" t="s">
        <v>22841</v>
      </c>
      <c r="F2113" s="2" t="s">
        <v>23322</v>
      </c>
      <c r="G2113" s="1"/>
    </row>
    <row r="2114" spans="1:7" hidden="1">
      <c r="A2114" s="5">
        <f t="shared" si="39"/>
        <v>2217</v>
      </c>
      <c r="B2114" s="9">
        <v>85259</v>
      </c>
      <c r="C2114" s="8">
        <v>38653</v>
      </c>
      <c r="D2114" s="7" t="s">
        <v>23321</v>
      </c>
      <c r="E2114" s="7" t="s">
        <v>23320</v>
      </c>
      <c r="F2114" s="7" t="s">
        <v>23319</v>
      </c>
      <c r="G2114" s="6"/>
    </row>
    <row r="2115" spans="1:7" hidden="1">
      <c r="A2115" s="5">
        <f t="shared" si="39"/>
        <v>2218</v>
      </c>
      <c r="B2115" s="4">
        <v>85269</v>
      </c>
      <c r="C2115" s="3">
        <v>38600</v>
      </c>
      <c r="D2115" s="2" t="s">
        <v>23318</v>
      </c>
      <c r="E2115" s="2" t="s">
        <v>23317</v>
      </c>
      <c r="F2115" s="2" t="s">
        <v>23316</v>
      </c>
      <c r="G2115" s="1" t="s">
        <v>10730</v>
      </c>
    </row>
    <row r="2116" spans="1:7" hidden="1">
      <c r="A2116" s="5">
        <f t="shared" si="39"/>
        <v>2219</v>
      </c>
      <c r="B2116" s="9">
        <v>85274</v>
      </c>
      <c r="C2116" s="8">
        <v>38595</v>
      </c>
      <c r="D2116" s="7" t="s">
        <v>23315</v>
      </c>
      <c r="E2116" s="7" t="s">
        <v>23314</v>
      </c>
      <c r="F2116" s="7" t="s">
        <v>23313</v>
      </c>
      <c r="G2116" s="6"/>
    </row>
    <row r="2117" spans="1:7" hidden="1">
      <c r="A2117" s="5">
        <f t="shared" si="39"/>
        <v>2220</v>
      </c>
      <c r="B2117" s="4">
        <v>85284</v>
      </c>
      <c r="C2117" s="3">
        <v>38670</v>
      </c>
      <c r="D2117" s="2" t="s">
        <v>23312</v>
      </c>
      <c r="E2117" s="2" t="s">
        <v>23311</v>
      </c>
      <c r="F2117" s="2" t="s">
        <v>23310</v>
      </c>
      <c r="G2117" s="1"/>
    </row>
    <row r="2118" spans="1:7" hidden="1">
      <c r="A2118" s="5">
        <f t="shared" si="39"/>
        <v>2221</v>
      </c>
      <c r="B2118" s="9">
        <v>85307</v>
      </c>
      <c r="C2118" s="8">
        <v>38637</v>
      </c>
      <c r="D2118" s="7" t="s">
        <v>23309</v>
      </c>
      <c r="E2118" s="7" t="s">
        <v>23308</v>
      </c>
      <c r="F2118" s="7" t="s">
        <v>23307</v>
      </c>
      <c r="G2118" s="6"/>
    </row>
    <row r="2119" spans="1:7" hidden="1">
      <c r="A2119" s="5">
        <f t="shared" si="39"/>
        <v>2222</v>
      </c>
      <c r="B2119" s="4">
        <v>85308</v>
      </c>
      <c r="C2119" s="3">
        <v>38595</v>
      </c>
      <c r="D2119" s="2" t="s">
        <v>23306</v>
      </c>
      <c r="E2119" s="2" t="s">
        <v>23305</v>
      </c>
      <c r="F2119" s="2" t="s">
        <v>23304</v>
      </c>
      <c r="G2119" s="1"/>
    </row>
    <row r="2120" spans="1:7" hidden="1">
      <c r="A2120" s="5">
        <f t="shared" si="39"/>
        <v>2223</v>
      </c>
      <c r="B2120" s="9">
        <v>85314</v>
      </c>
      <c r="C2120" s="8">
        <v>38628</v>
      </c>
      <c r="D2120" s="7" t="s">
        <v>23303</v>
      </c>
      <c r="E2120" s="7" t="s">
        <v>23302</v>
      </c>
      <c r="F2120" s="7" t="s">
        <v>23301</v>
      </c>
      <c r="G2120" s="6" t="s">
        <v>5255</v>
      </c>
    </row>
    <row r="2121" spans="1:7" hidden="1">
      <c r="A2121" s="5">
        <f t="shared" si="39"/>
        <v>2224</v>
      </c>
      <c r="B2121" s="4">
        <v>85337</v>
      </c>
      <c r="C2121" s="3">
        <v>38595</v>
      </c>
      <c r="D2121" s="2" t="s">
        <v>23300</v>
      </c>
      <c r="E2121" s="2" t="s">
        <v>23299</v>
      </c>
      <c r="F2121" s="2" t="s">
        <v>23298</v>
      </c>
      <c r="G2121" s="1"/>
    </row>
    <row r="2122" spans="1:7" hidden="1">
      <c r="A2122" s="5">
        <f t="shared" si="39"/>
        <v>2225</v>
      </c>
      <c r="B2122" s="9">
        <v>85355</v>
      </c>
      <c r="C2122" s="8">
        <v>39786</v>
      </c>
      <c r="D2122" s="7" t="s">
        <v>23297</v>
      </c>
      <c r="E2122" s="7" t="s">
        <v>23296</v>
      </c>
      <c r="F2122" s="7" t="s">
        <v>23295</v>
      </c>
      <c r="G2122" s="6"/>
    </row>
    <row r="2123" spans="1:7" hidden="1">
      <c r="A2123" s="5">
        <f t="shared" si="39"/>
        <v>2226</v>
      </c>
      <c r="B2123" s="9">
        <v>85358</v>
      </c>
      <c r="C2123" s="8">
        <v>38600</v>
      </c>
      <c r="D2123" s="7" t="s">
        <v>23294</v>
      </c>
      <c r="E2123" s="7" t="s">
        <v>23293</v>
      </c>
      <c r="F2123" s="7" t="s">
        <v>23292</v>
      </c>
      <c r="G2123" s="6" t="s">
        <v>10504</v>
      </c>
    </row>
    <row r="2124" spans="1:7" hidden="1">
      <c r="A2124" s="5">
        <f t="shared" si="39"/>
        <v>2227</v>
      </c>
      <c r="B2124" s="4">
        <v>85378</v>
      </c>
      <c r="C2124" s="3">
        <v>38635</v>
      </c>
      <c r="D2124" s="2" t="s">
        <v>23291</v>
      </c>
      <c r="E2124" s="2" t="s">
        <v>23290</v>
      </c>
      <c r="F2124" s="2" t="s">
        <v>23289</v>
      </c>
      <c r="G2124" s="1"/>
    </row>
    <row r="2125" spans="1:7" hidden="1">
      <c r="A2125" s="5">
        <f t="shared" si="39"/>
        <v>2228</v>
      </c>
      <c r="B2125" s="9">
        <v>85386</v>
      </c>
      <c r="C2125" s="21">
        <v>38632</v>
      </c>
      <c r="D2125" s="22" t="s">
        <v>23288</v>
      </c>
      <c r="E2125" s="22" t="s">
        <v>23287</v>
      </c>
      <c r="F2125" s="22" t="s">
        <v>23286</v>
      </c>
      <c r="G2125" s="23"/>
    </row>
    <row r="2126" spans="1:7">
      <c r="A2126" s="5"/>
      <c r="B2126" s="4"/>
      <c r="C2126" s="42">
        <v>37991</v>
      </c>
      <c r="D2126" s="43" t="s">
        <v>23285</v>
      </c>
      <c r="E2126" s="43" t="s">
        <v>17621</v>
      </c>
      <c r="F2126" s="43" t="s">
        <v>23257</v>
      </c>
      <c r="G2126" s="43" t="s">
        <v>7352</v>
      </c>
    </row>
    <row r="2127" spans="1:7" hidden="1">
      <c r="A2127" s="5">
        <f t="shared" si="39"/>
        <v>1</v>
      </c>
      <c r="B2127" s="9">
        <v>85396</v>
      </c>
      <c r="C2127" s="29">
        <v>38628</v>
      </c>
      <c r="D2127" s="30" t="s">
        <v>23284</v>
      </c>
      <c r="E2127" s="30" t="s">
        <v>23283</v>
      </c>
      <c r="F2127" s="30" t="s">
        <v>23282</v>
      </c>
      <c r="G2127" s="31" t="s">
        <v>4477</v>
      </c>
    </row>
    <row r="2128" spans="1:7" hidden="1">
      <c r="A2128" s="5">
        <f t="shared" si="39"/>
        <v>2</v>
      </c>
      <c r="B2128" s="4">
        <v>85417</v>
      </c>
      <c r="C2128" s="3">
        <v>38646</v>
      </c>
      <c r="D2128" s="2" t="s">
        <v>23281</v>
      </c>
      <c r="E2128" s="2" t="s">
        <v>23280</v>
      </c>
      <c r="F2128" s="2" t="s">
        <v>23279</v>
      </c>
      <c r="G2128" s="1"/>
    </row>
    <row r="2129" spans="1:7" hidden="1">
      <c r="A2129" s="5">
        <f t="shared" si="39"/>
        <v>3</v>
      </c>
      <c r="B2129" s="9">
        <v>85443</v>
      </c>
      <c r="C2129" s="8">
        <v>38635</v>
      </c>
      <c r="D2129" s="7" t="s">
        <v>23278</v>
      </c>
      <c r="E2129" s="7" t="s">
        <v>23277</v>
      </c>
      <c r="F2129" s="7" t="s">
        <v>23276</v>
      </c>
      <c r="G2129" s="6" t="s">
        <v>4020</v>
      </c>
    </row>
    <row r="2130" spans="1:7" hidden="1">
      <c r="A2130" s="5">
        <f t="shared" si="39"/>
        <v>4</v>
      </c>
      <c r="B2130" s="4">
        <v>85452</v>
      </c>
      <c r="C2130" s="3">
        <v>38645</v>
      </c>
      <c r="D2130" s="2" t="s">
        <v>23275</v>
      </c>
      <c r="E2130" s="2" t="s">
        <v>23274</v>
      </c>
      <c r="F2130" s="2" t="s">
        <v>23273</v>
      </c>
      <c r="G2130" s="1"/>
    </row>
    <row r="2131" spans="1:7" hidden="1">
      <c r="A2131" s="5">
        <f t="shared" si="39"/>
        <v>5</v>
      </c>
      <c r="B2131" s="9">
        <v>85459</v>
      </c>
      <c r="C2131" s="8">
        <v>37140</v>
      </c>
      <c r="D2131" s="7" t="s">
        <v>23272</v>
      </c>
      <c r="E2131" s="7" t="s">
        <v>23271</v>
      </c>
      <c r="F2131" s="7" t="s">
        <v>23270</v>
      </c>
      <c r="G2131" s="6" t="s">
        <v>7651</v>
      </c>
    </row>
    <row r="2132" spans="1:7" hidden="1">
      <c r="A2132" s="5">
        <f t="shared" si="39"/>
        <v>6</v>
      </c>
      <c r="B2132" s="4">
        <v>85492</v>
      </c>
      <c r="C2132" s="3">
        <v>37140</v>
      </c>
      <c r="D2132" s="2" t="s">
        <v>23269</v>
      </c>
      <c r="E2132" s="2" t="s">
        <v>23255</v>
      </c>
      <c r="F2132" s="2" t="s">
        <v>23268</v>
      </c>
      <c r="G2132" s="1" t="s">
        <v>6659</v>
      </c>
    </row>
    <row r="2133" spans="1:7" hidden="1">
      <c r="A2133" s="5">
        <f t="shared" si="39"/>
        <v>7</v>
      </c>
      <c r="B2133" s="9">
        <v>85494</v>
      </c>
      <c r="C2133" s="8">
        <v>38651</v>
      </c>
      <c r="D2133" s="7" t="s">
        <v>23267</v>
      </c>
      <c r="E2133" s="7" t="s">
        <v>23266</v>
      </c>
      <c r="F2133" s="7" t="s">
        <v>23265</v>
      </c>
      <c r="G2133" s="6"/>
    </row>
    <row r="2134" spans="1:7" hidden="1">
      <c r="A2134" s="5">
        <f t="shared" si="39"/>
        <v>8</v>
      </c>
      <c r="B2134" s="4">
        <v>85523</v>
      </c>
      <c r="C2134" s="3">
        <v>38635</v>
      </c>
      <c r="D2134" s="2" t="s">
        <v>23264</v>
      </c>
      <c r="E2134" s="2" t="s">
        <v>23263</v>
      </c>
      <c r="F2134" s="2" t="s">
        <v>23262</v>
      </c>
      <c r="G2134" s="1"/>
    </row>
    <row r="2135" spans="1:7" hidden="1">
      <c r="A2135" s="5">
        <f t="shared" si="39"/>
        <v>9</v>
      </c>
      <c r="B2135" s="9">
        <v>85555</v>
      </c>
      <c r="C2135" s="21">
        <v>39113</v>
      </c>
      <c r="D2135" s="22" t="s">
        <v>23261</v>
      </c>
      <c r="E2135" s="22" t="s">
        <v>23260</v>
      </c>
      <c r="F2135" s="22" t="s">
        <v>23259</v>
      </c>
      <c r="G2135" s="23"/>
    </row>
    <row r="2136" spans="1:7">
      <c r="A2136" s="5"/>
      <c r="B2136" s="4"/>
      <c r="C2136" s="42">
        <v>37991</v>
      </c>
      <c r="D2136" s="43" t="s">
        <v>23258</v>
      </c>
      <c r="E2136" s="43" t="s">
        <v>17627</v>
      </c>
      <c r="F2136" s="43" t="s">
        <v>23257</v>
      </c>
      <c r="G2136" s="43" t="s">
        <v>7223</v>
      </c>
    </row>
    <row r="2137" spans="1:7" hidden="1">
      <c r="A2137" s="5">
        <f t="shared" si="39"/>
        <v>1</v>
      </c>
      <c r="B2137" s="9">
        <v>85588</v>
      </c>
      <c r="C2137" s="29">
        <v>37140</v>
      </c>
      <c r="D2137" s="30" t="s">
        <v>23256</v>
      </c>
      <c r="E2137" s="30" t="s">
        <v>23255</v>
      </c>
      <c r="F2137" s="30" t="s">
        <v>23254</v>
      </c>
      <c r="G2137" s="31" t="s">
        <v>7384</v>
      </c>
    </row>
    <row r="2138" spans="1:7" hidden="1">
      <c r="A2138" s="5">
        <f t="shared" si="39"/>
        <v>2</v>
      </c>
      <c r="B2138" s="4">
        <v>85595</v>
      </c>
      <c r="C2138" s="3">
        <v>39113</v>
      </c>
      <c r="D2138" s="2" t="s">
        <v>23253</v>
      </c>
      <c r="E2138" s="2" t="s">
        <v>23252</v>
      </c>
      <c r="F2138" s="2" t="s">
        <v>23251</v>
      </c>
      <c r="G2138" s="1"/>
    </row>
    <row r="2139" spans="1:7" hidden="1">
      <c r="A2139" s="5">
        <f t="shared" si="39"/>
        <v>3</v>
      </c>
      <c r="B2139" s="9">
        <v>85616</v>
      </c>
      <c r="C2139" s="8">
        <v>37140</v>
      </c>
      <c r="D2139" s="7" t="s">
        <v>23250</v>
      </c>
      <c r="E2139" s="7" t="s">
        <v>23249</v>
      </c>
      <c r="F2139" s="7" t="s">
        <v>23248</v>
      </c>
      <c r="G2139" s="6" t="s">
        <v>6794</v>
      </c>
    </row>
    <row r="2140" spans="1:7" hidden="1">
      <c r="A2140" s="5">
        <f t="shared" si="39"/>
        <v>4</v>
      </c>
      <c r="B2140" s="4">
        <v>85626</v>
      </c>
      <c r="C2140" s="24">
        <v>39113</v>
      </c>
      <c r="D2140" s="25" t="s">
        <v>23247</v>
      </c>
      <c r="E2140" s="25" t="s">
        <v>23246</v>
      </c>
      <c r="F2140" s="25" t="s">
        <v>23245</v>
      </c>
      <c r="G2140" s="26"/>
    </row>
    <row r="2141" spans="1:7">
      <c r="A2141" s="5"/>
      <c r="B2141" s="9"/>
      <c r="C2141" s="44">
        <v>37960</v>
      </c>
      <c r="D2141" s="45" t="s">
        <v>23244</v>
      </c>
      <c r="E2141" s="45" t="s">
        <v>17603</v>
      </c>
      <c r="F2141" s="45" t="s">
        <v>22792</v>
      </c>
      <c r="G2141" s="45" t="s">
        <v>6722</v>
      </c>
    </row>
    <row r="2142" spans="1:7" hidden="1">
      <c r="A2142" s="5">
        <f t="shared" si="39"/>
        <v>1</v>
      </c>
      <c r="B2142" s="4">
        <v>85674</v>
      </c>
      <c r="C2142" s="32">
        <v>37707</v>
      </c>
      <c r="D2142" s="33" t="s">
        <v>23243</v>
      </c>
      <c r="E2142" s="33" t="s">
        <v>23242</v>
      </c>
      <c r="F2142" s="33" t="s">
        <v>23241</v>
      </c>
      <c r="G2142" s="34" t="s">
        <v>6078</v>
      </c>
    </row>
    <row r="2143" spans="1:7" hidden="1">
      <c r="A2143" s="5">
        <f t="shared" si="39"/>
        <v>2</v>
      </c>
      <c r="B2143" s="9">
        <v>85678</v>
      </c>
      <c r="C2143" s="21">
        <v>39113</v>
      </c>
      <c r="D2143" s="22" t="s">
        <v>23240</v>
      </c>
      <c r="E2143" s="22" t="s">
        <v>23239</v>
      </c>
      <c r="F2143" s="22" t="s">
        <v>23238</v>
      </c>
      <c r="G2143" s="23"/>
    </row>
    <row r="2144" spans="1:7">
      <c r="A2144" s="5"/>
      <c r="B2144" s="4"/>
      <c r="C2144" s="42">
        <v>38175</v>
      </c>
      <c r="D2144" s="43" t="s">
        <v>23237</v>
      </c>
      <c r="E2144" s="43" t="s">
        <v>22519</v>
      </c>
      <c r="F2144" s="43" t="s">
        <v>23236</v>
      </c>
      <c r="G2144" s="43" t="s">
        <v>7716</v>
      </c>
    </row>
    <row r="2145" spans="1:7" hidden="1">
      <c r="A2145" s="5">
        <f t="shared" ref="A2145:A2206" si="40">SUM(A2144+1)</f>
        <v>1</v>
      </c>
      <c r="B2145" s="9">
        <v>85699</v>
      </c>
      <c r="C2145" s="35">
        <v>37707</v>
      </c>
      <c r="D2145" s="36" t="s">
        <v>23235</v>
      </c>
      <c r="E2145" s="36" t="s">
        <v>23234</v>
      </c>
      <c r="F2145" s="36" t="s">
        <v>23233</v>
      </c>
      <c r="G2145" s="37" t="s">
        <v>7267</v>
      </c>
    </row>
    <row r="2146" spans="1:7">
      <c r="A2146" s="5"/>
      <c r="B2146" s="4"/>
      <c r="C2146" s="42">
        <v>38175</v>
      </c>
      <c r="D2146" s="43" t="s">
        <v>23232</v>
      </c>
      <c r="E2146" s="43" t="s">
        <v>23231</v>
      </c>
      <c r="F2146" s="43" t="s">
        <v>23230</v>
      </c>
      <c r="G2146" s="43" t="s">
        <v>7598</v>
      </c>
    </row>
    <row r="2147" spans="1:7" hidden="1">
      <c r="A2147" s="5">
        <f t="shared" si="40"/>
        <v>1</v>
      </c>
      <c r="B2147" s="9">
        <v>85724</v>
      </c>
      <c r="C2147" s="29">
        <v>37707</v>
      </c>
      <c r="D2147" s="30" t="s">
        <v>23229</v>
      </c>
      <c r="E2147" s="30" t="s">
        <v>23228</v>
      </c>
      <c r="F2147" s="30" t="s">
        <v>23227</v>
      </c>
      <c r="G2147" s="31" t="s">
        <v>7738</v>
      </c>
    </row>
    <row r="2148" spans="1:7" hidden="1">
      <c r="A2148" s="5">
        <f t="shared" si="40"/>
        <v>2</v>
      </c>
      <c r="B2148" s="4">
        <v>85741</v>
      </c>
      <c r="C2148" s="3">
        <v>38639</v>
      </c>
      <c r="D2148" s="2" t="s">
        <v>23226</v>
      </c>
      <c r="E2148" s="2" t="s">
        <v>23225</v>
      </c>
      <c r="F2148" s="2" t="s">
        <v>23224</v>
      </c>
      <c r="G2148" s="1" t="s">
        <v>4802</v>
      </c>
    </row>
    <row r="2149" spans="1:7" hidden="1">
      <c r="A2149" s="5">
        <f t="shared" si="40"/>
        <v>3</v>
      </c>
      <c r="B2149" s="9">
        <v>85744</v>
      </c>
      <c r="C2149" s="21">
        <v>38195</v>
      </c>
      <c r="D2149" s="22" t="s">
        <v>23223</v>
      </c>
      <c r="E2149" s="22" t="s">
        <v>23222</v>
      </c>
      <c r="F2149" s="22" t="s">
        <v>23221</v>
      </c>
      <c r="G2149" s="23" t="s">
        <v>2999</v>
      </c>
    </row>
    <row r="2150" spans="1:7" ht="30">
      <c r="A2150" s="5"/>
      <c r="B2150" s="4"/>
      <c r="C2150" s="42">
        <v>38175</v>
      </c>
      <c r="D2150" s="43" t="s">
        <v>23220</v>
      </c>
      <c r="E2150" s="43" t="s">
        <v>23219</v>
      </c>
      <c r="F2150" s="43" t="s">
        <v>23218</v>
      </c>
      <c r="G2150" s="43" t="s">
        <v>8990</v>
      </c>
    </row>
    <row r="2151" spans="1:7" hidden="1">
      <c r="A2151" s="5">
        <f t="shared" si="40"/>
        <v>1</v>
      </c>
      <c r="B2151" s="9">
        <v>85755</v>
      </c>
      <c r="C2151" s="29">
        <v>37718</v>
      </c>
      <c r="D2151" s="30" t="s">
        <v>23217</v>
      </c>
      <c r="E2151" s="30" t="s">
        <v>23216</v>
      </c>
      <c r="F2151" s="30" t="s">
        <v>23215</v>
      </c>
      <c r="G2151" s="31" t="s">
        <v>6681</v>
      </c>
    </row>
    <row r="2152" spans="1:7" hidden="1">
      <c r="A2152" s="5">
        <f t="shared" si="40"/>
        <v>2</v>
      </c>
      <c r="B2152" s="4">
        <v>85758</v>
      </c>
      <c r="C2152" s="3">
        <v>38001</v>
      </c>
      <c r="D2152" s="2" t="s">
        <v>23214</v>
      </c>
      <c r="E2152" s="2" t="s">
        <v>9150</v>
      </c>
      <c r="F2152" s="2" t="s">
        <v>23213</v>
      </c>
      <c r="G2152" s="1" t="s">
        <v>6417</v>
      </c>
    </row>
    <row r="2153" spans="1:7" hidden="1">
      <c r="A2153" s="5">
        <f t="shared" si="40"/>
        <v>3</v>
      </c>
      <c r="B2153" s="9">
        <v>85767</v>
      </c>
      <c r="C2153" s="8">
        <v>39113</v>
      </c>
      <c r="D2153" s="7" t="s">
        <v>23212</v>
      </c>
      <c r="E2153" s="7" t="s">
        <v>23211</v>
      </c>
      <c r="F2153" s="7" t="s">
        <v>23210</v>
      </c>
      <c r="G2153" s="6"/>
    </row>
    <row r="2154" spans="1:7" hidden="1">
      <c r="A2154" s="5">
        <f t="shared" si="40"/>
        <v>4</v>
      </c>
      <c r="B2154" s="4">
        <v>85776</v>
      </c>
      <c r="C2154" s="24">
        <v>37683</v>
      </c>
      <c r="D2154" s="25" t="s">
        <v>23209</v>
      </c>
      <c r="E2154" s="25" t="s">
        <v>23208</v>
      </c>
      <c r="F2154" s="25" t="s">
        <v>23207</v>
      </c>
      <c r="G2154" s="26" t="s">
        <v>6669</v>
      </c>
    </row>
    <row r="2155" spans="1:7" ht="30">
      <c r="A2155" s="5"/>
      <c r="B2155" s="9"/>
      <c r="C2155" s="44">
        <v>38175</v>
      </c>
      <c r="D2155" s="45" t="s">
        <v>23206</v>
      </c>
      <c r="E2155" s="45" t="s">
        <v>23205</v>
      </c>
      <c r="F2155" s="45" t="s">
        <v>23204</v>
      </c>
      <c r="G2155" s="45" t="s">
        <v>6623</v>
      </c>
    </row>
    <row r="2156" spans="1:7" hidden="1">
      <c r="A2156" s="5">
        <f t="shared" si="40"/>
        <v>1</v>
      </c>
      <c r="B2156" s="4">
        <v>85796</v>
      </c>
      <c r="C2156" s="32">
        <v>39715</v>
      </c>
      <c r="D2156" s="33" t="s">
        <v>23203</v>
      </c>
      <c r="E2156" s="33" t="s">
        <v>23202</v>
      </c>
      <c r="F2156" s="33" t="s">
        <v>23201</v>
      </c>
      <c r="G2156" s="34"/>
    </row>
    <row r="2157" spans="1:7" hidden="1">
      <c r="A2157" s="5">
        <f t="shared" si="40"/>
        <v>2</v>
      </c>
      <c r="B2157" s="9">
        <v>85802</v>
      </c>
      <c r="C2157" s="21">
        <v>38637</v>
      </c>
      <c r="D2157" s="22" t="s">
        <v>23200</v>
      </c>
      <c r="E2157" s="22" t="s">
        <v>23199</v>
      </c>
      <c r="F2157" s="22" t="s">
        <v>23198</v>
      </c>
      <c r="G2157" s="23" t="s">
        <v>4984</v>
      </c>
    </row>
    <row r="2158" spans="1:7">
      <c r="A2158" s="5"/>
      <c r="B2158" s="4"/>
      <c r="C2158" s="42">
        <v>37953</v>
      </c>
      <c r="D2158" s="43" t="s">
        <v>23197</v>
      </c>
      <c r="E2158" s="43" t="s">
        <v>17645</v>
      </c>
      <c r="F2158" s="43" t="s">
        <v>23196</v>
      </c>
      <c r="G2158" s="43" t="s">
        <v>5910</v>
      </c>
    </row>
    <row r="2159" spans="1:7" hidden="1">
      <c r="A2159" s="5">
        <f t="shared" si="40"/>
        <v>1</v>
      </c>
      <c r="B2159" s="9">
        <v>85807</v>
      </c>
      <c r="C2159" s="29">
        <v>38000</v>
      </c>
      <c r="D2159" s="30" t="s">
        <v>23195</v>
      </c>
      <c r="E2159" s="30" t="s">
        <v>9335</v>
      </c>
      <c r="F2159" s="30" t="s">
        <v>23194</v>
      </c>
      <c r="G2159" s="31" t="s">
        <v>6505</v>
      </c>
    </row>
    <row r="2160" spans="1:7" hidden="1">
      <c r="A2160" s="5">
        <f t="shared" si="40"/>
        <v>2</v>
      </c>
      <c r="B2160" s="4">
        <v>85828</v>
      </c>
      <c r="C2160" s="3">
        <v>39715</v>
      </c>
      <c r="D2160" s="2" t="s">
        <v>23193</v>
      </c>
      <c r="E2160" s="2" t="s">
        <v>23192</v>
      </c>
      <c r="F2160" s="2" t="s">
        <v>23191</v>
      </c>
      <c r="G2160" s="1"/>
    </row>
    <row r="2161" spans="1:7" hidden="1">
      <c r="A2161" s="5">
        <f t="shared" si="40"/>
        <v>3</v>
      </c>
      <c r="B2161" s="9">
        <v>85871</v>
      </c>
      <c r="C2161" s="21">
        <v>38001</v>
      </c>
      <c r="D2161" s="22" t="s">
        <v>23190</v>
      </c>
      <c r="E2161" s="22" t="s">
        <v>9158</v>
      </c>
      <c r="F2161" s="22" t="s">
        <v>23189</v>
      </c>
      <c r="G2161" s="23" t="s">
        <v>6652</v>
      </c>
    </row>
    <row r="2162" spans="1:7" ht="30">
      <c r="A2162" s="5"/>
      <c r="B2162" s="4"/>
      <c r="C2162" s="42">
        <v>37953</v>
      </c>
      <c r="D2162" s="43" t="s">
        <v>23188</v>
      </c>
      <c r="E2162" s="43" t="s">
        <v>23187</v>
      </c>
      <c r="F2162" s="43" t="s">
        <v>23186</v>
      </c>
      <c r="G2162" s="43" t="s">
        <v>7274</v>
      </c>
    </row>
    <row r="2163" spans="1:7" hidden="1">
      <c r="A2163" s="5">
        <f t="shared" si="40"/>
        <v>1</v>
      </c>
      <c r="B2163" s="9">
        <v>85886</v>
      </c>
      <c r="C2163" s="29">
        <v>39715</v>
      </c>
      <c r="D2163" s="30" t="s">
        <v>23185</v>
      </c>
      <c r="E2163" s="30" t="s">
        <v>23184</v>
      </c>
      <c r="F2163" s="30" t="s">
        <v>23183</v>
      </c>
      <c r="G2163" s="31"/>
    </row>
    <row r="2164" spans="1:7" hidden="1">
      <c r="A2164" s="5">
        <f t="shared" si="40"/>
        <v>2</v>
      </c>
      <c r="B2164" s="4">
        <v>85902</v>
      </c>
      <c r="C2164" s="24">
        <v>37254</v>
      </c>
      <c r="D2164" s="25" t="s">
        <v>23182</v>
      </c>
      <c r="E2164" s="25" t="s">
        <v>7318</v>
      </c>
      <c r="F2164" s="25" t="s">
        <v>23181</v>
      </c>
      <c r="G2164" s="26" t="s">
        <v>6695</v>
      </c>
    </row>
    <row r="2165" spans="1:7" ht="30">
      <c r="A2165" s="5"/>
      <c r="B2165" s="9"/>
      <c r="C2165" s="44">
        <v>37953</v>
      </c>
      <c r="D2165" s="45" t="s">
        <v>23180</v>
      </c>
      <c r="E2165" s="45" t="s">
        <v>23179</v>
      </c>
      <c r="F2165" s="45" t="s">
        <v>23178</v>
      </c>
      <c r="G2165" s="45" t="s">
        <v>5988</v>
      </c>
    </row>
    <row r="2166" spans="1:7" hidden="1">
      <c r="A2166" s="5">
        <f t="shared" si="40"/>
        <v>1</v>
      </c>
      <c r="B2166" s="4">
        <v>85931</v>
      </c>
      <c r="C2166" s="32">
        <v>39715</v>
      </c>
      <c r="D2166" s="33" t="s">
        <v>23177</v>
      </c>
      <c r="E2166" s="33" t="s">
        <v>23176</v>
      </c>
      <c r="F2166" s="33" t="s">
        <v>23175</v>
      </c>
      <c r="G2166" s="34"/>
    </row>
    <row r="2167" spans="1:7" hidden="1">
      <c r="A2167" s="5">
        <f t="shared" si="40"/>
        <v>2</v>
      </c>
      <c r="B2167" s="9">
        <v>85933</v>
      </c>
      <c r="C2167" s="8">
        <v>38001</v>
      </c>
      <c r="D2167" s="7" t="s">
        <v>23174</v>
      </c>
      <c r="E2167" s="7" t="s">
        <v>23173</v>
      </c>
      <c r="F2167" s="7" t="s">
        <v>23172</v>
      </c>
      <c r="G2167" s="6" t="s">
        <v>8811</v>
      </c>
    </row>
    <row r="2168" spans="1:7" hidden="1">
      <c r="A2168" s="5">
        <f t="shared" si="40"/>
        <v>3</v>
      </c>
      <c r="B2168" s="4">
        <v>85944</v>
      </c>
      <c r="C2168" s="24">
        <v>37254</v>
      </c>
      <c r="D2168" s="25" t="s">
        <v>23171</v>
      </c>
      <c r="E2168" s="25" t="s">
        <v>23170</v>
      </c>
      <c r="F2168" s="25" t="s">
        <v>23169</v>
      </c>
      <c r="G2168" s="26" t="s">
        <v>6786</v>
      </c>
    </row>
    <row r="2169" spans="1:7" ht="30">
      <c r="A2169" s="5"/>
      <c r="B2169" s="9"/>
      <c r="C2169" s="44">
        <v>37953</v>
      </c>
      <c r="D2169" s="45" t="s">
        <v>23168</v>
      </c>
      <c r="E2169" s="45" t="s">
        <v>23167</v>
      </c>
      <c r="F2169" s="45" t="s">
        <v>23166</v>
      </c>
      <c r="G2169" s="45" t="s">
        <v>5998</v>
      </c>
    </row>
    <row r="2170" spans="1:7" hidden="1">
      <c r="A2170" s="5">
        <f t="shared" si="40"/>
        <v>1</v>
      </c>
      <c r="B2170" s="4">
        <v>85960</v>
      </c>
      <c r="C2170" s="38">
        <v>38002</v>
      </c>
      <c r="D2170" s="39" t="s">
        <v>23165</v>
      </c>
      <c r="E2170" s="39" t="s">
        <v>21971</v>
      </c>
      <c r="F2170" s="39" t="s">
        <v>23164</v>
      </c>
      <c r="G2170" s="40" t="s">
        <v>6518</v>
      </c>
    </row>
    <row r="2171" spans="1:7" ht="30">
      <c r="A2171" s="5"/>
      <c r="B2171" s="9"/>
      <c r="C2171" s="44">
        <v>37953</v>
      </c>
      <c r="D2171" s="45" t="s">
        <v>23163</v>
      </c>
      <c r="E2171" s="45" t="s">
        <v>23162</v>
      </c>
      <c r="F2171" s="45" t="s">
        <v>23161</v>
      </c>
      <c r="G2171" s="45" t="s">
        <v>6515</v>
      </c>
    </row>
    <row r="2172" spans="1:7" hidden="1">
      <c r="A2172" s="5">
        <f t="shared" si="40"/>
        <v>1</v>
      </c>
      <c r="B2172" s="4">
        <v>85976</v>
      </c>
      <c r="C2172" s="32">
        <v>38002</v>
      </c>
      <c r="D2172" s="33" t="s">
        <v>23160</v>
      </c>
      <c r="E2172" s="33" t="s">
        <v>7411</v>
      </c>
      <c r="F2172" s="33" t="s">
        <v>23159</v>
      </c>
      <c r="G2172" s="34" t="s">
        <v>6782</v>
      </c>
    </row>
    <row r="2173" spans="1:7" hidden="1">
      <c r="A2173" s="5">
        <f t="shared" si="40"/>
        <v>2</v>
      </c>
      <c r="B2173" s="9">
        <v>85980</v>
      </c>
      <c r="C2173" s="8">
        <v>39715</v>
      </c>
      <c r="D2173" s="7" t="s">
        <v>23158</v>
      </c>
      <c r="E2173" s="7" t="s">
        <v>23157</v>
      </c>
      <c r="F2173" s="7" t="s">
        <v>23156</v>
      </c>
      <c r="G2173" s="6"/>
    </row>
    <row r="2174" spans="1:7" hidden="1">
      <c r="A2174" s="5">
        <f t="shared" si="40"/>
        <v>3</v>
      </c>
      <c r="B2174" s="4">
        <v>85990</v>
      </c>
      <c r="C2174" s="24">
        <v>38583</v>
      </c>
      <c r="D2174" s="25" t="s">
        <v>23155</v>
      </c>
      <c r="E2174" s="25" t="s">
        <v>23154</v>
      </c>
      <c r="F2174" s="25" t="s">
        <v>23153</v>
      </c>
      <c r="G2174" s="26" t="s">
        <v>3289</v>
      </c>
    </row>
    <row r="2175" spans="1:7" ht="30">
      <c r="A2175" s="5"/>
      <c r="B2175" s="9"/>
      <c r="C2175" s="44">
        <v>38446</v>
      </c>
      <c r="D2175" s="45" t="s">
        <v>23152</v>
      </c>
      <c r="E2175" s="45" t="s">
        <v>23151</v>
      </c>
      <c r="F2175" s="45" t="s">
        <v>23150</v>
      </c>
      <c r="G2175" s="45" t="s">
        <v>7300</v>
      </c>
    </row>
    <row r="2176" spans="1:7" hidden="1">
      <c r="A2176" s="5">
        <f t="shared" si="40"/>
        <v>1</v>
      </c>
      <c r="B2176" s="4">
        <v>86016</v>
      </c>
      <c r="C2176" s="32">
        <v>38005</v>
      </c>
      <c r="D2176" s="33" t="s">
        <v>23149</v>
      </c>
      <c r="E2176" s="33" t="s">
        <v>23148</v>
      </c>
      <c r="F2176" s="33" t="s">
        <v>23147</v>
      </c>
      <c r="G2176" s="34" t="s">
        <v>6778</v>
      </c>
    </row>
    <row r="2177" spans="1:7" hidden="1">
      <c r="A2177" s="5">
        <f t="shared" si="40"/>
        <v>2</v>
      </c>
      <c r="B2177" s="9">
        <v>86041</v>
      </c>
      <c r="C2177" s="8">
        <v>38618</v>
      </c>
      <c r="D2177" s="7" t="s">
        <v>23146</v>
      </c>
      <c r="E2177" s="7" t="s">
        <v>23145</v>
      </c>
      <c r="F2177" s="7" t="s">
        <v>23144</v>
      </c>
      <c r="G2177" s="6" t="s">
        <v>5808</v>
      </c>
    </row>
    <row r="2178" spans="1:7" hidden="1">
      <c r="A2178" s="5">
        <f t="shared" si="40"/>
        <v>3</v>
      </c>
      <c r="B2178" s="4">
        <v>86043</v>
      </c>
      <c r="C2178" s="24">
        <v>39835</v>
      </c>
      <c r="D2178" s="25" t="s">
        <v>23143</v>
      </c>
      <c r="E2178" s="25" t="s">
        <v>23142</v>
      </c>
      <c r="F2178" s="25" t="s">
        <v>23141</v>
      </c>
      <c r="G2178" s="26"/>
    </row>
    <row r="2179" spans="1:7">
      <c r="A2179" s="5"/>
      <c r="B2179" s="9"/>
      <c r="C2179" s="44">
        <v>38960</v>
      </c>
      <c r="D2179" s="45" t="s">
        <v>23140</v>
      </c>
      <c r="E2179" s="45" t="s">
        <v>17645</v>
      </c>
      <c r="F2179" s="45" t="s">
        <v>23139</v>
      </c>
      <c r="G2179" s="45"/>
    </row>
    <row r="2180" spans="1:7" hidden="1">
      <c r="A2180" s="5">
        <f t="shared" si="40"/>
        <v>1</v>
      </c>
      <c r="B2180" s="4">
        <v>86054</v>
      </c>
      <c r="C2180" s="38">
        <v>37254</v>
      </c>
      <c r="D2180" s="39" t="s">
        <v>23138</v>
      </c>
      <c r="E2180" s="39" t="s">
        <v>23137</v>
      </c>
      <c r="F2180" s="39" t="s">
        <v>23136</v>
      </c>
      <c r="G2180" s="40" t="s">
        <v>8601</v>
      </c>
    </row>
    <row r="2181" spans="1:7">
      <c r="A2181" s="5"/>
      <c r="B2181" s="9"/>
      <c r="C2181" s="44">
        <v>38960</v>
      </c>
      <c r="D2181" s="45" t="s">
        <v>23135</v>
      </c>
      <c r="E2181" s="45" t="s">
        <v>17627</v>
      </c>
      <c r="F2181" s="45" t="s">
        <v>23134</v>
      </c>
      <c r="G2181" s="45"/>
    </row>
    <row r="2182" spans="1:7" hidden="1">
      <c r="A2182" s="5">
        <f t="shared" si="40"/>
        <v>1</v>
      </c>
      <c r="B2182" s="4">
        <v>86070</v>
      </c>
      <c r="C2182" s="38">
        <v>39835</v>
      </c>
      <c r="D2182" s="39" t="s">
        <v>23133</v>
      </c>
      <c r="E2182" s="39" t="s">
        <v>23132</v>
      </c>
      <c r="F2182" s="39" t="s">
        <v>23131</v>
      </c>
      <c r="G2182" s="40"/>
    </row>
    <row r="2183" spans="1:7">
      <c r="A2183" s="5"/>
      <c r="B2183" s="9"/>
      <c r="C2183" s="44">
        <v>38589</v>
      </c>
      <c r="D2183" s="45" t="s">
        <v>23130</v>
      </c>
      <c r="E2183" s="45" t="s">
        <v>17645</v>
      </c>
      <c r="F2183" s="45" t="s">
        <v>23129</v>
      </c>
      <c r="G2183" s="45" t="s">
        <v>8744</v>
      </c>
    </row>
    <row r="2184" spans="1:7">
      <c r="A2184" s="5"/>
      <c r="B2184" s="4"/>
      <c r="C2184" s="42">
        <v>38558</v>
      </c>
      <c r="D2184" s="43" t="s">
        <v>23128</v>
      </c>
      <c r="E2184" s="43" t="s">
        <v>22519</v>
      </c>
      <c r="F2184" s="43" t="s">
        <v>23127</v>
      </c>
      <c r="G2184" s="43" t="s">
        <v>6782</v>
      </c>
    </row>
    <row r="2185" spans="1:7" hidden="1">
      <c r="A2185" s="5">
        <f t="shared" si="40"/>
        <v>1</v>
      </c>
      <c r="B2185" s="9">
        <v>86329</v>
      </c>
      <c r="C2185" s="35">
        <v>39835</v>
      </c>
      <c r="D2185" s="36" t="s">
        <v>23126</v>
      </c>
      <c r="E2185" s="36" t="s">
        <v>23125</v>
      </c>
      <c r="F2185" s="36" t="s">
        <v>23124</v>
      </c>
      <c r="G2185" s="37"/>
    </row>
    <row r="2186" spans="1:7">
      <c r="A2186" s="5"/>
      <c r="B2186" s="4"/>
      <c r="C2186" s="42">
        <v>38558</v>
      </c>
      <c r="D2186" s="43" t="s">
        <v>23123</v>
      </c>
      <c r="E2186" s="43" t="s">
        <v>22621</v>
      </c>
      <c r="F2186" s="43" t="s">
        <v>23122</v>
      </c>
      <c r="G2186" s="43" t="s">
        <v>6778</v>
      </c>
    </row>
    <row r="2187" spans="1:7">
      <c r="A2187" s="5"/>
      <c r="B2187" s="9"/>
      <c r="C2187" s="44">
        <v>38587</v>
      </c>
      <c r="D2187" s="45" t="s">
        <v>23121</v>
      </c>
      <c r="E2187" s="45" t="s">
        <v>17589</v>
      </c>
      <c r="F2187" s="45" t="s">
        <v>23120</v>
      </c>
      <c r="G2187" s="45" t="s">
        <v>6677</v>
      </c>
    </row>
    <row r="2188" spans="1:7" hidden="1">
      <c r="A2188" s="5">
        <f t="shared" si="40"/>
        <v>1</v>
      </c>
      <c r="B2188" s="4">
        <v>86669</v>
      </c>
      <c r="C2188" s="38">
        <v>38602</v>
      </c>
      <c r="D2188" s="39" t="s">
        <v>23119</v>
      </c>
      <c r="E2188" s="39" t="s">
        <v>23118</v>
      </c>
      <c r="F2188" s="39" t="s">
        <v>23117</v>
      </c>
      <c r="G2188" s="40" t="s">
        <v>10518</v>
      </c>
    </row>
    <row r="2189" spans="1:7">
      <c r="A2189" s="5"/>
      <c r="B2189" s="4"/>
      <c r="C2189" s="42">
        <v>38623</v>
      </c>
      <c r="D2189" s="43" t="s">
        <v>23116</v>
      </c>
      <c r="E2189" s="43" t="s">
        <v>22588</v>
      </c>
      <c r="F2189" s="43" t="s">
        <v>22973</v>
      </c>
      <c r="G2189" s="43" t="s">
        <v>11685</v>
      </c>
    </row>
    <row r="2190" spans="1:7" ht="30">
      <c r="A2190" s="5"/>
      <c r="B2190" s="9"/>
      <c r="C2190" s="44">
        <v>38489</v>
      </c>
      <c r="D2190" s="45" t="s">
        <v>23115</v>
      </c>
      <c r="E2190" s="45" t="s">
        <v>23114</v>
      </c>
      <c r="F2190" s="45" t="s">
        <v>23113</v>
      </c>
      <c r="G2190" s="45" t="s">
        <v>6695</v>
      </c>
    </row>
    <row r="2191" spans="1:7">
      <c r="A2191" s="5"/>
      <c r="B2191" s="4"/>
      <c r="C2191" s="42">
        <v>39671</v>
      </c>
      <c r="D2191" s="43" t="s">
        <v>23112</v>
      </c>
      <c r="E2191" s="43" t="s">
        <v>17466</v>
      </c>
      <c r="F2191" s="43" t="s">
        <v>23111</v>
      </c>
      <c r="G2191" s="43"/>
    </row>
    <row r="2192" spans="1:7">
      <c r="A2192" s="5"/>
      <c r="B2192" s="9"/>
      <c r="C2192" s="44">
        <v>39692</v>
      </c>
      <c r="D2192" s="45" t="s">
        <v>23110</v>
      </c>
      <c r="E2192" s="45" t="s">
        <v>17475</v>
      </c>
      <c r="F2192" s="45" t="s">
        <v>23109</v>
      </c>
      <c r="G2192" s="45"/>
    </row>
    <row r="2193" spans="1:7" hidden="1">
      <c r="A2193" s="5">
        <f t="shared" si="40"/>
        <v>1</v>
      </c>
      <c r="B2193" s="9">
        <v>88406</v>
      </c>
      <c r="C2193" s="35">
        <v>37237</v>
      </c>
      <c r="D2193" s="36" t="s">
        <v>23108</v>
      </c>
      <c r="E2193" s="36" t="s">
        <v>23107</v>
      </c>
      <c r="F2193" s="36" t="s">
        <v>23106</v>
      </c>
      <c r="G2193" s="37" t="s">
        <v>6503</v>
      </c>
    </row>
    <row r="2194" spans="1:7">
      <c r="A2194" s="5"/>
      <c r="B2194" s="4"/>
      <c r="C2194" s="42">
        <v>39671</v>
      </c>
      <c r="D2194" s="43" t="s">
        <v>23105</v>
      </c>
      <c r="E2194" s="43" t="s">
        <v>17636</v>
      </c>
      <c r="F2194" s="43" t="s">
        <v>23104</v>
      </c>
      <c r="G2194" s="43"/>
    </row>
    <row r="2195" spans="1:7" hidden="1">
      <c r="A2195" s="5">
        <f t="shared" si="40"/>
        <v>1</v>
      </c>
      <c r="B2195" s="9">
        <v>88424</v>
      </c>
      <c r="C2195" s="35">
        <v>39835</v>
      </c>
      <c r="D2195" s="36" t="s">
        <v>23103</v>
      </c>
      <c r="E2195" s="36" t="s">
        <v>23102</v>
      </c>
      <c r="F2195" s="36" t="s">
        <v>23101</v>
      </c>
      <c r="G2195" s="37"/>
    </row>
    <row r="2196" spans="1:7">
      <c r="A2196" s="5"/>
      <c r="B2196" s="4"/>
      <c r="C2196" s="42">
        <v>38960</v>
      </c>
      <c r="D2196" s="43" t="s">
        <v>23100</v>
      </c>
      <c r="E2196" s="43" t="s">
        <v>22570</v>
      </c>
      <c r="F2196" s="43" t="s">
        <v>23099</v>
      </c>
      <c r="G2196" s="43"/>
    </row>
    <row r="2197" spans="1:7" hidden="1">
      <c r="A2197" s="5">
        <f t="shared" si="40"/>
        <v>1</v>
      </c>
      <c r="B2197" s="9">
        <v>88441</v>
      </c>
      <c r="C2197" s="35">
        <v>37047</v>
      </c>
      <c r="D2197" s="36" t="s">
        <v>23098</v>
      </c>
      <c r="E2197" s="36" t="s">
        <v>23097</v>
      </c>
      <c r="F2197" s="36" t="s">
        <v>23096</v>
      </c>
      <c r="G2197" s="37" t="s">
        <v>23095</v>
      </c>
    </row>
    <row r="2198" spans="1:7">
      <c r="A2198" s="5"/>
      <c r="B2198" s="9"/>
      <c r="C2198" s="44">
        <v>38674</v>
      </c>
      <c r="D2198" s="45" t="s">
        <v>23094</v>
      </c>
      <c r="E2198" s="45" t="s">
        <v>17466</v>
      </c>
      <c r="F2198" s="45" t="s">
        <v>23093</v>
      </c>
      <c r="G2198" s="45"/>
    </row>
    <row r="2199" spans="1:7" hidden="1">
      <c r="A2199" s="5">
        <f t="shared" si="40"/>
        <v>1</v>
      </c>
      <c r="B2199" s="4">
        <v>88468</v>
      </c>
      <c r="C2199" s="32">
        <v>38005</v>
      </c>
      <c r="D2199" s="33" t="s">
        <v>23092</v>
      </c>
      <c r="E2199" s="33" t="s">
        <v>9231</v>
      </c>
      <c r="F2199" s="33" t="s">
        <v>23091</v>
      </c>
      <c r="G2199" s="34" t="s">
        <v>6601</v>
      </c>
    </row>
    <row r="2200" spans="1:7" hidden="1">
      <c r="A2200" s="5">
        <f t="shared" si="40"/>
        <v>2</v>
      </c>
      <c r="B2200" s="9">
        <v>88481</v>
      </c>
      <c r="C2200" s="8">
        <v>37039</v>
      </c>
      <c r="D2200" s="7" t="s">
        <v>23090</v>
      </c>
      <c r="E2200" s="7" t="s">
        <v>23089</v>
      </c>
      <c r="F2200" s="7" t="s">
        <v>23088</v>
      </c>
      <c r="G2200" s="6" t="s">
        <v>23087</v>
      </c>
    </row>
    <row r="2201" spans="1:7" hidden="1">
      <c r="A2201" s="5">
        <f t="shared" si="40"/>
        <v>3</v>
      </c>
      <c r="B2201" s="4">
        <v>88491</v>
      </c>
      <c r="C2201" s="3">
        <v>37292</v>
      </c>
      <c r="D2201" s="2" t="s">
        <v>23086</v>
      </c>
      <c r="E2201" s="2" t="s">
        <v>23085</v>
      </c>
      <c r="F2201" s="2" t="s">
        <v>23084</v>
      </c>
      <c r="G2201" s="1" t="s">
        <v>8570</v>
      </c>
    </row>
    <row r="2202" spans="1:7" hidden="1">
      <c r="A2202" s="5">
        <f t="shared" si="40"/>
        <v>4</v>
      </c>
      <c r="B2202" s="9">
        <v>88504</v>
      </c>
      <c r="C2202" s="8">
        <v>38600</v>
      </c>
      <c r="D2202" s="7" t="s">
        <v>23083</v>
      </c>
      <c r="E2202" s="7" t="s">
        <v>23082</v>
      </c>
      <c r="F2202" s="7" t="s">
        <v>23081</v>
      </c>
      <c r="G2202" s="6" t="s">
        <v>10522</v>
      </c>
    </row>
    <row r="2203" spans="1:7" hidden="1">
      <c r="A2203" s="5">
        <f t="shared" si="40"/>
        <v>5</v>
      </c>
      <c r="B2203" s="4">
        <v>88505</v>
      </c>
      <c r="C2203" s="3">
        <v>36875</v>
      </c>
      <c r="D2203" s="2" t="s">
        <v>23080</v>
      </c>
      <c r="E2203" s="2" t="s">
        <v>23079</v>
      </c>
      <c r="F2203" s="2" t="s">
        <v>23078</v>
      </c>
      <c r="G2203" s="1" t="s">
        <v>23077</v>
      </c>
    </row>
    <row r="2204" spans="1:7" hidden="1">
      <c r="A2204" s="5">
        <f t="shared" si="40"/>
        <v>6</v>
      </c>
      <c r="B2204" s="9">
        <v>88507</v>
      </c>
      <c r="C2204" s="21">
        <v>38006</v>
      </c>
      <c r="D2204" s="22" t="s">
        <v>23076</v>
      </c>
      <c r="E2204" s="22" t="s">
        <v>9158</v>
      </c>
      <c r="F2204" s="22" t="s">
        <v>23075</v>
      </c>
      <c r="G2204" s="23" t="s">
        <v>6677</v>
      </c>
    </row>
    <row r="2205" spans="1:7">
      <c r="A2205" s="5"/>
      <c r="B2205" s="4"/>
      <c r="C2205" s="42">
        <v>38737</v>
      </c>
      <c r="D2205" s="43" t="s">
        <v>23074</v>
      </c>
      <c r="E2205" s="43" t="s">
        <v>22580</v>
      </c>
      <c r="F2205" s="43" t="s">
        <v>23073</v>
      </c>
      <c r="G2205" s="43"/>
    </row>
    <row r="2206" spans="1:7" hidden="1">
      <c r="A2206" s="5">
        <f t="shared" si="40"/>
        <v>1</v>
      </c>
      <c r="B2206" s="9">
        <v>88515</v>
      </c>
      <c r="C2206" s="35">
        <v>38006</v>
      </c>
      <c r="D2206" s="36" t="s">
        <v>23072</v>
      </c>
      <c r="E2206" s="36" t="s">
        <v>21959</v>
      </c>
      <c r="F2206" s="36" t="s">
        <v>23071</v>
      </c>
      <c r="G2206" s="37" t="s">
        <v>6517</v>
      </c>
    </row>
    <row r="2207" spans="1:7">
      <c r="A2207" s="5"/>
      <c r="B2207" s="4"/>
      <c r="C2207" s="42">
        <v>38708</v>
      </c>
      <c r="D2207" s="43" t="s">
        <v>23070</v>
      </c>
      <c r="E2207" s="43" t="s">
        <v>17404</v>
      </c>
      <c r="F2207" s="43" t="s">
        <v>23069</v>
      </c>
      <c r="G2207" s="43"/>
    </row>
    <row r="2208" spans="1:7" hidden="1">
      <c r="A2208" s="5">
        <f t="shared" ref="A2208:A2271" si="41">SUM(A2207+1)</f>
        <v>1</v>
      </c>
      <c r="B2208" s="9">
        <v>88523</v>
      </c>
      <c r="C2208" s="29">
        <v>38631</v>
      </c>
      <c r="D2208" s="30" t="s">
        <v>23068</v>
      </c>
      <c r="E2208" s="30" t="s">
        <v>23067</v>
      </c>
      <c r="F2208" s="30" t="s">
        <v>23066</v>
      </c>
      <c r="G2208" s="31" t="s">
        <v>4180</v>
      </c>
    </row>
    <row r="2209" spans="1:7" hidden="1">
      <c r="A2209" s="5">
        <f t="shared" si="41"/>
        <v>2</v>
      </c>
      <c r="B2209" s="4">
        <v>88524</v>
      </c>
      <c r="C2209" s="24">
        <v>37232</v>
      </c>
      <c r="D2209" s="25" t="s">
        <v>23065</v>
      </c>
      <c r="E2209" s="25" t="s">
        <v>23064</v>
      </c>
      <c r="F2209" s="25" t="s">
        <v>23063</v>
      </c>
      <c r="G2209" s="26" t="s">
        <v>7251</v>
      </c>
    </row>
    <row r="2210" spans="1:7">
      <c r="A2210" s="5"/>
      <c r="B2210" s="9"/>
      <c r="C2210" s="44">
        <v>38702</v>
      </c>
      <c r="D2210" s="45" t="s">
        <v>23062</v>
      </c>
      <c r="E2210" s="45" t="s">
        <v>22635</v>
      </c>
      <c r="F2210" s="45" t="s">
        <v>23061</v>
      </c>
      <c r="G2210" s="45"/>
    </row>
    <row r="2211" spans="1:7" hidden="1">
      <c r="A2211" s="5">
        <f t="shared" si="41"/>
        <v>1</v>
      </c>
      <c r="B2211" s="4">
        <v>88526</v>
      </c>
      <c r="C2211" s="32">
        <v>38007</v>
      </c>
      <c r="D2211" s="33" t="s">
        <v>6436</v>
      </c>
      <c r="E2211" s="33" t="s">
        <v>6435</v>
      </c>
      <c r="F2211" s="33" t="s">
        <v>6434</v>
      </c>
      <c r="G2211" s="34"/>
    </row>
    <row r="2212" spans="1:7" hidden="1">
      <c r="A2212" s="5">
        <f t="shared" si="41"/>
        <v>2</v>
      </c>
      <c r="B2212" s="9">
        <v>88534</v>
      </c>
      <c r="C2212" s="21">
        <v>36601</v>
      </c>
      <c r="D2212" s="22" t="s">
        <v>23060</v>
      </c>
      <c r="E2212" s="22" t="s">
        <v>23059</v>
      </c>
      <c r="F2212" s="22" t="s">
        <v>23058</v>
      </c>
      <c r="G2212" s="23" t="s">
        <v>23057</v>
      </c>
    </row>
    <row r="2213" spans="1:7">
      <c r="A2213" s="5"/>
      <c r="B2213" s="4"/>
      <c r="C2213" s="42">
        <v>38701</v>
      </c>
      <c r="D2213" s="43" t="s">
        <v>23056</v>
      </c>
      <c r="E2213" s="43" t="s">
        <v>17621</v>
      </c>
      <c r="F2213" s="43" t="s">
        <v>23055</v>
      </c>
      <c r="G2213" s="43"/>
    </row>
    <row r="2214" spans="1:7" hidden="1">
      <c r="A2214" s="5">
        <f t="shared" si="41"/>
        <v>1</v>
      </c>
      <c r="B2214" s="9">
        <v>88536</v>
      </c>
      <c r="C2214" s="29">
        <v>37232</v>
      </c>
      <c r="D2214" s="30" t="s">
        <v>23054</v>
      </c>
      <c r="E2214" s="30" t="s">
        <v>23053</v>
      </c>
      <c r="F2214" s="30" t="s">
        <v>23052</v>
      </c>
      <c r="G2214" s="31" t="s">
        <v>7307</v>
      </c>
    </row>
    <row r="2215" spans="1:7" hidden="1">
      <c r="A2215" s="5">
        <f t="shared" si="41"/>
        <v>2</v>
      </c>
      <c r="B2215" s="4">
        <v>88542</v>
      </c>
      <c r="C2215" s="3">
        <v>38667</v>
      </c>
      <c r="D2215" s="2" t="s">
        <v>23051</v>
      </c>
      <c r="E2215" s="2" t="s">
        <v>23050</v>
      </c>
      <c r="F2215" s="2" t="s">
        <v>23049</v>
      </c>
      <c r="G2215" s="1" t="s">
        <v>23048</v>
      </c>
    </row>
    <row r="2216" spans="1:7" hidden="1">
      <c r="A2216" s="5">
        <f t="shared" si="41"/>
        <v>3</v>
      </c>
      <c r="B2216" s="9">
        <v>88554</v>
      </c>
      <c r="C2216" s="21">
        <v>38007</v>
      </c>
      <c r="D2216" s="22" t="s">
        <v>23047</v>
      </c>
      <c r="E2216" s="22" t="s">
        <v>9184</v>
      </c>
      <c r="F2216" s="22" t="s">
        <v>23046</v>
      </c>
      <c r="G2216" s="23" t="s">
        <v>8042</v>
      </c>
    </row>
    <row r="2217" spans="1:7">
      <c r="A2217" s="5"/>
      <c r="B2217" s="4"/>
      <c r="C2217" s="42">
        <v>38677</v>
      </c>
      <c r="D2217" s="43" t="s">
        <v>23045</v>
      </c>
      <c r="E2217" s="43" t="s">
        <v>23044</v>
      </c>
      <c r="F2217" s="43" t="s">
        <v>23043</v>
      </c>
      <c r="G2217" s="43"/>
    </row>
    <row r="2218" spans="1:7" hidden="1">
      <c r="A2218" s="5">
        <f t="shared" si="41"/>
        <v>1</v>
      </c>
      <c r="B2218" s="9">
        <v>88556</v>
      </c>
      <c r="C2218" s="29">
        <v>37672</v>
      </c>
      <c r="D2218" s="30" t="s">
        <v>23042</v>
      </c>
      <c r="E2218" s="30" t="s">
        <v>18156</v>
      </c>
      <c r="F2218" s="30" t="s">
        <v>23041</v>
      </c>
      <c r="G2218" s="31" t="s">
        <v>6597</v>
      </c>
    </row>
    <row r="2219" spans="1:7" hidden="1">
      <c r="A2219" s="5">
        <f t="shared" si="41"/>
        <v>2</v>
      </c>
      <c r="B2219" s="4">
        <v>88557</v>
      </c>
      <c r="C2219" s="24">
        <v>38167</v>
      </c>
      <c r="D2219" s="25" t="s">
        <v>23040</v>
      </c>
      <c r="E2219" s="25" t="s">
        <v>23039</v>
      </c>
      <c r="F2219" s="25" t="s">
        <v>23038</v>
      </c>
      <c r="G2219" s="26" t="s">
        <v>6517</v>
      </c>
    </row>
    <row r="2220" spans="1:7">
      <c r="A2220" s="5"/>
      <c r="B2220" s="9"/>
      <c r="C2220" s="44">
        <v>38651</v>
      </c>
      <c r="D2220" s="45" t="s">
        <v>23037</v>
      </c>
      <c r="E2220" s="45" t="s">
        <v>22585</v>
      </c>
      <c r="F2220" s="45" t="s">
        <v>23036</v>
      </c>
      <c r="G2220" s="45"/>
    </row>
    <row r="2221" spans="1:7" hidden="1">
      <c r="A2221" s="5">
        <f t="shared" si="41"/>
        <v>1</v>
      </c>
      <c r="B2221" s="4">
        <v>88563</v>
      </c>
      <c r="C2221" s="32">
        <v>38008</v>
      </c>
      <c r="D2221" s="33" t="s">
        <v>6429</v>
      </c>
      <c r="E2221" s="33" t="s">
        <v>6428</v>
      </c>
      <c r="F2221" s="33" t="s">
        <v>6427</v>
      </c>
      <c r="G2221" s="34"/>
    </row>
    <row r="2222" spans="1:7" hidden="1">
      <c r="A2222" s="5">
        <f t="shared" si="41"/>
        <v>2</v>
      </c>
      <c r="B2222" s="9">
        <v>88568</v>
      </c>
      <c r="C2222" s="21">
        <v>37676</v>
      </c>
      <c r="D2222" s="22" t="s">
        <v>23035</v>
      </c>
      <c r="E2222" s="22" t="s">
        <v>23034</v>
      </c>
      <c r="F2222" s="22" t="s">
        <v>23033</v>
      </c>
      <c r="G2222" s="23" t="s">
        <v>5099</v>
      </c>
    </row>
    <row r="2223" spans="1:7">
      <c r="A2223" s="5"/>
      <c r="B2223" s="4"/>
      <c r="C2223" s="42">
        <v>38617</v>
      </c>
      <c r="D2223" s="43" t="s">
        <v>23032</v>
      </c>
      <c r="E2223" s="43" t="s">
        <v>17613</v>
      </c>
      <c r="F2223" s="43" t="s">
        <v>23031</v>
      </c>
      <c r="G2223" s="43"/>
    </row>
    <row r="2224" spans="1:7" hidden="1">
      <c r="A2224" s="5">
        <f t="shared" si="41"/>
        <v>1</v>
      </c>
      <c r="B2224" s="9">
        <v>88572</v>
      </c>
      <c r="C2224" s="29">
        <v>37232</v>
      </c>
      <c r="D2224" s="30" t="s">
        <v>23030</v>
      </c>
      <c r="E2224" s="30" t="s">
        <v>23029</v>
      </c>
      <c r="F2224" s="30" t="s">
        <v>23028</v>
      </c>
      <c r="G2224" s="31" t="s">
        <v>5981</v>
      </c>
    </row>
    <row r="2225" spans="1:7" hidden="1">
      <c r="A2225" s="5">
        <f t="shared" si="41"/>
        <v>2</v>
      </c>
      <c r="B2225" s="4">
        <v>88574</v>
      </c>
      <c r="C2225" s="24">
        <v>38008</v>
      </c>
      <c r="D2225" s="25" t="s">
        <v>23027</v>
      </c>
      <c r="E2225" s="25" t="s">
        <v>8791</v>
      </c>
      <c r="F2225" s="25" t="s">
        <v>23026</v>
      </c>
      <c r="G2225" s="26" t="s">
        <v>6499</v>
      </c>
    </row>
    <row r="2226" spans="1:7">
      <c r="A2226" s="5"/>
      <c r="B2226" s="9"/>
      <c r="C2226" s="44">
        <v>39770</v>
      </c>
      <c r="D2226" s="45" t="s">
        <v>23025</v>
      </c>
      <c r="E2226" s="45" t="s">
        <v>17460</v>
      </c>
      <c r="F2226" s="45" t="s">
        <v>23024</v>
      </c>
      <c r="G2226" s="45"/>
    </row>
    <row r="2227" spans="1:7" hidden="1">
      <c r="A2227" s="5">
        <f t="shared" si="41"/>
        <v>1</v>
      </c>
      <c r="B2227" s="4">
        <v>88579</v>
      </c>
      <c r="C2227" s="32">
        <v>38009</v>
      </c>
      <c r="D2227" s="33" t="s">
        <v>23023</v>
      </c>
      <c r="E2227" s="33" t="s">
        <v>8781</v>
      </c>
      <c r="F2227" s="33" t="s">
        <v>23022</v>
      </c>
      <c r="G2227" s="34" t="s">
        <v>8766</v>
      </c>
    </row>
    <row r="2228" spans="1:7" hidden="1">
      <c r="A2228" s="5">
        <f t="shared" si="41"/>
        <v>2</v>
      </c>
      <c r="B2228" s="9">
        <v>88581</v>
      </c>
      <c r="C2228" s="21">
        <v>37697</v>
      </c>
      <c r="D2228" s="22" t="s">
        <v>23021</v>
      </c>
      <c r="E2228" s="22" t="s">
        <v>23020</v>
      </c>
      <c r="F2228" s="22" t="s">
        <v>23019</v>
      </c>
      <c r="G2228" s="23" t="s">
        <v>6188</v>
      </c>
    </row>
    <row r="2229" spans="1:7">
      <c r="A2229" s="5"/>
      <c r="B2229" s="4"/>
      <c r="C2229" s="42">
        <v>39770</v>
      </c>
      <c r="D2229" s="43" t="s">
        <v>23018</v>
      </c>
      <c r="E2229" s="43" t="s">
        <v>22580</v>
      </c>
      <c r="F2229" s="43" t="s">
        <v>23017</v>
      </c>
      <c r="G2229" s="43"/>
    </row>
    <row r="2230" spans="1:7" hidden="1">
      <c r="A2230" s="5">
        <f t="shared" si="41"/>
        <v>1</v>
      </c>
      <c r="B2230" s="9">
        <v>88585</v>
      </c>
      <c r="C2230" s="29">
        <v>38058</v>
      </c>
      <c r="D2230" s="30" t="s">
        <v>23016</v>
      </c>
      <c r="E2230" s="30" t="s">
        <v>23015</v>
      </c>
      <c r="F2230" s="30" t="s">
        <v>23014</v>
      </c>
      <c r="G2230" s="31" t="s">
        <v>12028</v>
      </c>
    </row>
    <row r="2231" spans="1:7" hidden="1">
      <c r="A2231" s="5">
        <f t="shared" si="41"/>
        <v>2</v>
      </c>
      <c r="B2231" s="9">
        <v>88589</v>
      </c>
      <c r="C2231" s="8">
        <v>37236</v>
      </c>
      <c r="D2231" s="7" t="s">
        <v>23013</v>
      </c>
      <c r="E2231" s="7" t="s">
        <v>23012</v>
      </c>
      <c r="F2231" s="7" t="s">
        <v>23011</v>
      </c>
      <c r="G2231" s="6" t="s">
        <v>6794</v>
      </c>
    </row>
    <row r="2232" spans="1:7" hidden="1">
      <c r="A2232" s="5">
        <f t="shared" si="41"/>
        <v>3</v>
      </c>
      <c r="B2232" s="4">
        <v>88591</v>
      </c>
      <c r="C2232" s="3">
        <v>38058</v>
      </c>
      <c r="D2232" s="2" t="s">
        <v>23010</v>
      </c>
      <c r="E2232" s="2" t="s">
        <v>23009</v>
      </c>
      <c r="F2232" s="2" t="s">
        <v>23008</v>
      </c>
      <c r="G2232" s="1" t="s">
        <v>12020</v>
      </c>
    </row>
    <row r="2233" spans="1:7" hidden="1">
      <c r="A2233" s="5">
        <f t="shared" si="41"/>
        <v>4</v>
      </c>
      <c r="B2233" s="4">
        <v>88596</v>
      </c>
      <c r="C2233" s="3">
        <v>38593</v>
      </c>
      <c r="D2233" s="2" t="s">
        <v>23007</v>
      </c>
      <c r="E2233" s="2" t="s">
        <v>23006</v>
      </c>
      <c r="F2233" s="2" t="s">
        <v>23005</v>
      </c>
      <c r="G2233" s="1" t="s">
        <v>4434</v>
      </c>
    </row>
    <row r="2234" spans="1:7" hidden="1">
      <c r="A2234" s="5">
        <f t="shared" si="41"/>
        <v>5</v>
      </c>
      <c r="B2234" s="9">
        <v>88598</v>
      </c>
      <c r="C2234" s="8">
        <v>37811</v>
      </c>
      <c r="D2234" s="7" t="s">
        <v>23004</v>
      </c>
      <c r="E2234" s="7" t="s">
        <v>23003</v>
      </c>
      <c r="F2234" s="7" t="s">
        <v>23002</v>
      </c>
      <c r="G2234" s="6" t="s">
        <v>6601</v>
      </c>
    </row>
    <row r="2235" spans="1:7" hidden="1">
      <c r="A2235" s="5">
        <f t="shared" si="41"/>
        <v>6</v>
      </c>
      <c r="B2235" s="9">
        <v>88605</v>
      </c>
      <c r="C2235" s="8">
        <v>37727</v>
      </c>
      <c r="D2235" s="7" t="s">
        <v>23001</v>
      </c>
      <c r="E2235" s="7" t="s">
        <v>23000</v>
      </c>
      <c r="F2235" s="7" t="s">
        <v>22999</v>
      </c>
      <c r="G2235" s="6" t="s">
        <v>8608</v>
      </c>
    </row>
    <row r="2236" spans="1:7" hidden="1">
      <c r="A2236" s="5">
        <f t="shared" si="41"/>
        <v>7</v>
      </c>
      <c r="B2236" s="4">
        <v>88607</v>
      </c>
      <c r="C2236" s="24">
        <v>37811</v>
      </c>
      <c r="D2236" s="25" t="s">
        <v>22998</v>
      </c>
      <c r="E2236" s="25" t="s">
        <v>22997</v>
      </c>
      <c r="F2236" s="25" t="s">
        <v>22996</v>
      </c>
      <c r="G2236" s="26" t="s">
        <v>6778</v>
      </c>
    </row>
    <row r="2237" spans="1:7" ht="30">
      <c r="A2237" s="5"/>
      <c r="B2237" s="4"/>
      <c r="C2237" s="42">
        <v>39770</v>
      </c>
      <c r="D2237" s="43" t="s">
        <v>22995</v>
      </c>
      <c r="E2237" s="43" t="s">
        <v>22994</v>
      </c>
      <c r="F2237" s="43" t="s">
        <v>22993</v>
      </c>
      <c r="G2237" s="43"/>
    </row>
    <row r="2238" spans="1:7" hidden="1">
      <c r="A2238" s="5">
        <f t="shared" si="41"/>
        <v>1</v>
      </c>
      <c r="B2238" s="9">
        <v>88615</v>
      </c>
      <c r="C2238" s="29">
        <v>37811</v>
      </c>
      <c r="D2238" s="30" t="s">
        <v>22992</v>
      </c>
      <c r="E2238" s="30" t="s">
        <v>22991</v>
      </c>
      <c r="F2238" s="30" t="s">
        <v>22990</v>
      </c>
      <c r="G2238" s="31" t="s">
        <v>6782</v>
      </c>
    </row>
    <row r="2239" spans="1:7" hidden="1">
      <c r="A2239" s="5">
        <f t="shared" si="41"/>
        <v>2</v>
      </c>
      <c r="B2239" s="9">
        <v>88619</v>
      </c>
      <c r="C2239" s="8">
        <v>38049</v>
      </c>
      <c r="D2239" s="7" t="s">
        <v>22989</v>
      </c>
      <c r="E2239" s="7" t="s">
        <v>22988</v>
      </c>
      <c r="F2239" s="7" t="s">
        <v>22987</v>
      </c>
      <c r="G2239" s="6" t="s">
        <v>6032</v>
      </c>
    </row>
    <row r="2240" spans="1:7" hidden="1">
      <c r="A2240" s="5">
        <f t="shared" si="41"/>
        <v>3</v>
      </c>
      <c r="B2240" s="4">
        <v>88624</v>
      </c>
      <c r="C2240" s="24">
        <v>37699</v>
      </c>
      <c r="D2240" s="25" t="s">
        <v>22986</v>
      </c>
      <c r="E2240" s="25" t="s">
        <v>22985</v>
      </c>
      <c r="F2240" s="25" t="s">
        <v>22984</v>
      </c>
      <c r="G2240" s="26" t="s">
        <v>6093</v>
      </c>
    </row>
    <row r="2241" spans="1:7" ht="30">
      <c r="A2241" s="5"/>
      <c r="B2241" s="9"/>
      <c r="C2241" s="44">
        <v>39846</v>
      </c>
      <c r="D2241" s="45" t="s">
        <v>22983</v>
      </c>
      <c r="E2241" s="45" t="s">
        <v>22982</v>
      </c>
      <c r="F2241" s="45" t="s">
        <v>22981</v>
      </c>
      <c r="G2241" s="45"/>
    </row>
    <row r="2242" spans="1:7" hidden="1">
      <c r="A2242" s="5">
        <f t="shared" si="41"/>
        <v>1</v>
      </c>
      <c r="B2242" s="4">
        <v>88631</v>
      </c>
      <c r="C2242" s="32">
        <v>37811</v>
      </c>
      <c r="D2242" s="33" t="s">
        <v>22980</v>
      </c>
      <c r="E2242" s="33" t="s">
        <v>22979</v>
      </c>
      <c r="F2242" s="33" t="s">
        <v>22978</v>
      </c>
      <c r="G2242" s="34" t="s">
        <v>6518</v>
      </c>
    </row>
    <row r="2243" spans="1:7" hidden="1">
      <c r="A2243" s="5">
        <f t="shared" si="41"/>
        <v>2</v>
      </c>
      <c r="B2243" s="9">
        <v>88636</v>
      </c>
      <c r="C2243" s="21">
        <v>38049</v>
      </c>
      <c r="D2243" s="22" t="s">
        <v>22977</v>
      </c>
      <c r="E2243" s="22" t="s">
        <v>22976</v>
      </c>
      <c r="F2243" s="22" t="s">
        <v>22975</v>
      </c>
      <c r="G2243" s="23" t="s">
        <v>11323</v>
      </c>
    </row>
    <row r="2244" spans="1:7">
      <c r="A2244" s="5"/>
      <c r="B2244" s="4"/>
      <c r="C2244" s="42">
        <v>39673</v>
      </c>
      <c r="D2244" s="43" t="s">
        <v>22974</v>
      </c>
      <c r="E2244" s="43" t="s">
        <v>22588</v>
      </c>
      <c r="F2244" s="43" t="s">
        <v>22973</v>
      </c>
      <c r="G2244" s="43"/>
    </row>
    <row r="2245" spans="1:7" hidden="1">
      <c r="A2245" s="5">
        <f t="shared" si="41"/>
        <v>1</v>
      </c>
      <c r="B2245" s="9">
        <v>88645</v>
      </c>
      <c r="C2245" s="35">
        <v>37706</v>
      </c>
      <c r="D2245" s="36" t="s">
        <v>22972</v>
      </c>
      <c r="E2245" s="36" t="s">
        <v>22971</v>
      </c>
      <c r="F2245" s="36" t="s">
        <v>22970</v>
      </c>
      <c r="G2245" s="37" t="s">
        <v>6469</v>
      </c>
    </row>
    <row r="2246" spans="1:7">
      <c r="A2246" s="5"/>
      <c r="B2246" s="4"/>
      <c r="C2246" s="42">
        <v>39671</v>
      </c>
      <c r="D2246" s="43" t="s">
        <v>22969</v>
      </c>
      <c r="E2246" s="43" t="s">
        <v>22585</v>
      </c>
      <c r="F2246" s="43" t="s">
        <v>22968</v>
      </c>
      <c r="G2246" s="43"/>
    </row>
    <row r="2247" spans="1:7" hidden="1">
      <c r="A2247" s="5">
        <f t="shared" si="41"/>
        <v>1</v>
      </c>
      <c r="B2247" s="9">
        <v>88654</v>
      </c>
      <c r="C2247" s="29">
        <v>37811</v>
      </c>
      <c r="D2247" s="30" t="s">
        <v>22967</v>
      </c>
      <c r="E2247" s="30" t="s">
        <v>22966</v>
      </c>
      <c r="F2247" s="30" t="s">
        <v>22965</v>
      </c>
      <c r="G2247" s="31" t="s">
        <v>8811</v>
      </c>
    </row>
    <row r="2248" spans="1:7" hidden="1">
      <c r="A2248" s="5">
        <f t="shared" si="41"/>
        <v>2</v>
      </c>
      <c r="B2248" s="4">
        <v>88657</v>
      </c>
      <c r="C2248" s="3">
        <v>38498</v>
      </c>
      <c r="D2248" s="2" t="s">
        <v>22964</v>
      </c>
      <c r="E2248" s="2" t="s">
        <v>22963</v>
      </c>
      <c r="F2248" s="2" t="s">
        <v>22962</v>
      </c>
      <c r="G2248" s="1" t="s">
        <v>4258</v>
      </c>
    </row>
    <row r="2249" spans="1:7" hidden="1">
      <c r="A2249" s="5">
        <f t="shared" si="41"/>
        <v>3</v>
      </c>
      <c r="B2249" s="4">
        <v>88658</v>
      </c>
      <c r="C2249" s="24">
        <v>38049</v>
      </c>
      <c r="D2249" s="25" t="s">
        <v>22961</v>
      </c>
      <c r="E2249" s="25" t="s">
        <v>22960</v>
      </c>
      <c r="F2249" s="25" t="s">
        <v>22959</v>
      </c>
      <c r="G2249" s="26" t="s">
        <v>12028</v>
      </c>
    </row>
    <row r="2250" spans="1:7">
      <c r="A2250" s="5"/>
      <c r="B2250" s="9"/>
      <c r="C2250" s="44">
        <v>38951</v>
      </c>
      <c r="D2250" s="45" t="s">
        <v>22958</v>
      </c>
      <c r="E2250" s="45" t="s">
        <v>17627</v>
      </c>
      <c r="F2250" s="45" t="s">
        <v>22957</v>
      </c>
      <c r="G2250" s="45"/>
    </row>
    <row r="2251" spans="1:7" hidden="1">
      <c r="A2251" s="5">
        <f t="shared" si="41"/>
        <v>1</v>
      </c>
      <c r="B2251" s="4">
        <v>88670</v>
      </c>
      <c r="C2251" s="38">
        <v>38041</v>
      </c>
      <c r="D2251" s="39" t="s">
        <v>22956</v>
      </c>
      <c r="E2251" s="39" t="s">
        <v>22955</v>
      </c>
      <c r="F2251" s="39" t="s">
        <v>22954</v>
      </c>
      <c r="G2251" s="40" t="s">
        <v>6997</v>
      </c>
    </row>
    <row r="2252" spans="1:7">
      <c r="A2252" s="5"/>
      <c r="B2252" s="9"/>
      <c r="C2252" s="44">
        <v>39051</v>
      </c>
      <c r="D2252" s="45" t="s">
        <v>22953</v>
      </c>
      <c r="E2252" s="45" t="s">
        <v>22580</v>
      </c>
      <c r="F2252" s="45" t="s">
        <v>22952</v>
      </c>
      <c r="G2252" s="45"/>
    </row>
    <row r="2253" spans="1:7" hidden="1">
      <c r="A2253" s="5">
        <f t="shared" si="41"/>
        <v>1</v>
      </c>
      <c r="B2253" s="4">
        <v>88682</v>
      </c>
      <c r="C2253" s="38">
        <v>38023</v>
      </c>
      <c r="D2253" s="39" t="s">
        <v>22951</v>
      </c>
      <c r="E2253" s="39" t="s">
        <v>22950</v>
      </c>
      <c r="F2253" s="39" t="s">
        <v>22949</v>
      </c>
      <c r="G2253" s="40" t="s">
        <v>8892</v>
      </c>
    </row>
    <row r="2254" spans="1:7" ht="30">
      <c r="A2254" s="5"/>
      <c r="B2254" s="9"/>
      <c r="C2254" s="44">
        <v>39021</v>
      </c>
      <c r="D2254" s="45" t="s">
        <v>22948</v>
      </c>
      <c r="E2254" s="45" t="s">
        <v>22947</v>
      </c>
      <c r="F2254" s="45" t="s">
        <v>22946</v>
      </c>
      <c r="G2254" s="45"/>
    </row>
    <row r="2255" spans="1:7" hidden="1">
      <c r="A2255" s="5">
        <f t="shared" si="41"/>
        <v>1</v>
      </c>
      <c r="B2255" s="9">
        <v>88690</v>
      </c>
      <c r="C2255" s="29">
        <v>37811</v>
      </c>
      <c r="D2255" s="30" t="s">
        <v>22945</v>
      </c>
      <c r="E2255" s="30" t="s">
        <v>22944</v>
      </c>
      <c r="F2255" s="30" t="s">
        <v>22943</v>
      </c>
      <c r="G2255" s="31" t="s">
        <v>6652</v>
      </c>
    </row>
    <row r="2256" spans="1:7" hidden="1">
      <c r="A2256" s="5">
        <f t="shared" si="41"/>
        <v>2</v>
      </c>
      <c r="B2256" s="9">
        <v>88698</v>
      </c>
      <c r="C2256" s="8">
        <v>38623</v>
      </c>
      <c r="D2256" s="7" t="s">
        <v>22942</v>
      </c>
      <c r="E2256" s="7" t="s">
        <v>22941</v>
      </c>
      <c r="F2256" s="7" t="s">
        <v>22940</v>
      </c>
      <c r="G2256" s="6"/>
    </row>
    <row r="2257" spans="1:7" hidden="1">
      <c r="A2257" s="5">
        <f t="shared" si="41"/>
        <v>3</v>
      </c>
      <c r="B2257" s="4">
        <v>88709</v>
      </c>
      <c r="C2257" s="3">
        <v>36389</v>
      </c>
      <c r="D2257" s="2" t="s">
        <v>22939</v>
      </c>
      <c r="E2257" s="2" t="s">
        <v>22938</v>
      </c>
      <c r="F2257" s="2" t="s">
        <v>22937</v>
      </c>
      <c r="G2257" s="1" t="s">
        <v>22936</v>
      </c>
    </row>
    <row r="2258" spans="1:7" hidden="1">
      <c r="A2258" s="5">
        <f t="shared" si="41"/>
        <v>4</v>
      </c>
      <c r="B2258" s="9">
        <v>88711</v>
      </c>
      <c r="C2258" s="8">
        <v>38048</v>
      </c>
      <c r="D2258" s="7" t="s">
        <v>22935</v>
      </c>
      <c r="E2258" s="7" t="s">
        <v>22934</v>
      </c>
      <c r="F2258" s="7" t="s">
        <v>22933</v>
      </c>
      <c r="G2258" s="6" t="s">
        <v>11618</v>
      </c>
    </row>
    <row r="2259" spans="1:7" hidden="1">
      <c r="A2259" s="5">
        <f t="shared" si="41"/>
        <v>5</v>
      </c>
      <c r="B2259" s="4">
        <v>88715</v>
      </c>
      <c r="C2259" s="24">
        <v>37811</v>
      </c>
      <c r="D2259" s="25" t="s">
        <v>22932</v>
      </c>
      <c r="E2259" s="25" t="s">
        <v>22931</v>
      </c>
      <c r="F2259" s="25" t="s">
        <v>22930</v>
      </c>
      <c r="G2259" s="26" t="s">
        <v>6417</v>
      </c>
    </row>
    <row r="2260" spans="1:7">
      <c r="A2260" s="5"/>
      <c r="B2260" s="4"/>
      <c r="C2260" s="42">
        <v>39671</v>
      </c>
      <c r="D2260" s="43" t="s">
        <v>9328</v>
      </c>
      <c r="E2260" s="43" t="s">
        <v>22562</v>
      </c>
      <c r="F2260" s="43" t="s">
        <v>22929</v>
      </c>
      <c r="G2260" s="43"/>
    </row>
    <row r="2261" spans="1:7" hidden="1">
      <c r="A2261" s="5">
        <f t="shared" si="41"/>
        <v>1</v>
      </c>
      <c r="B2261" s="9">
        <v>88729</v>
      </c>
      <c r="C2261" s="29">
        <v>38048</v>
      </c>
      <c r="D2261" s="30" t="s">
        <v>22928</v>
      </c>
      <c r="E2261" s="30" t="s">
        <v>22927</v>
      </c>
      <c r="F2261" s="30" t="s">
        <v>22926</v>
      </c>
      <c r="G2261" s="31" t="s">
        <v>11632</v>
      </c>
    </row>
    <row r="2262" spans="1:7" hidden="1">
      <c r="A2262" s="5">
        <f t="shared" si="41"/>
        <v>2</v>
      </c>
      <c r="B2262" s="4">
        <v>88734</v>
      </c>
      <c r="C2262" s="24">
        <v>38615</v>
      </c>
      <c r="D2262" s="25" t="s">
        <v>22925</v>
      </c>
      <c r="E2262" s="25" t="s">
        <v>22924</v>
      </c>
      <c r="F2262" s="25" t="s">
        <v>22923</v>
      </c>
      <c r="G2262" s="26"/>
    </row>
    <row r="2263" spans="1:7" ht="30">
      <c r="A2263" s="5"/>
      <c r="B2263" s="4"/>
      <c r="C2263" s="42">
        <v>39652</v>
      </c>
      <c r="D2263" s="43" t="s">
        <v>22922</v>
      </c>
      <c r="E2263" s="43" t="s">
        <v>22921</v>
      </c>
      <c r="F2263" s="43" t="s">
        <v>22920</v>
      </c>
      <c r="G2263" s="43"/>
    </row>
    <row r="2264" spans="1:7" hidden="1">
      <c r="A2264" s="5">
        <f t="shared" si="41"/>
        <v>1</v>
      </c>
      <c r="B2264" s="4">
        <v>88749</v>
      </c>
      <c r="C2264" s="38">
        <v>38048</v>
      </c>
      <c r="D2264" s="39" t="s">
        <v>22919</v>
      </c>
      <c r="E2264" s="39" t="s">
        <v>22918</v>
      </c>
      <c r="F2264" s="39" t="s">
        <v>22917</v>
      </c>
      <c r="G2264" s="40" t="s">
        <v>11642</v>
      </c>
    </row>
    <row r="2265" spans="1:7" ht="30">
      <c r="A2265" s="5"/>
      <c r="B2265" s="9"/>
      <c r="C2265" s="44">
        <v>39658</v>
      </c>
      <c r="D2265" s="45" t="s">
        <v>22916</v>
      </c>
      <c r="E2265" s="45" t="s">
        <v>22915</v>
      </c>
      <c r="F2265" s="45" t="s">
        <v>22914</v>
      </c>
      <c r="G2265" s="45"/>
    </row>
    <row r="2266" spans="1:7" hidden="1">
      <c r="A2266" s="5">
        <f t="shared" si="41"/>
        <v>1</v>
      </c>
      <c r="B2266" s="4">
        <v>88763</v>
      </c>
      <c r="C2266" s="32">
        <v>38047</v>
      </c>
      <c r="D2266" s="33" t="s">
        <v>22913</v>
      </c>
      <c r="E2266" s="33" t="s">
        <v>22912</v>
      </c>
      <c r="F2266" s="33" t="s">
        <v>22911</v>
      </c>
      <c r="G2266" s="34" t="s">
        <v>11413</v>
      </c>
    </row>
    <row r="2267" spans="1:7" hidden="1">
      <c r="A2267" s="5">
        <f t="shared" si="41"/>
        <v>2</v>
      </c>
      <c r="B2267" s="9">
        <v>88769</v>
      </c>
      <c r="C2267" s="8">
        <v>38498</v>
      </c>
      <c r="D2267" s="7" t="s">
        <v>22910</v>
      </c>
      <c r="E2267" s="7" t="s">
        <v>22909</v>
      </c>
      <c r="F2267" s="7" t="s">
        <v>22908</v>
      </c>
      <c r="G2267" s="6" t="s">
        <v>4238</v>
      </c>
    </row>
    <row r="2268" spans="1:7" hidden="1">
      <c r="A2268" s="5">
        <f t="shared" si="41"/>
        <v>3</v>
      </c>
      <c r="B2268" s="9">
        <v>88786</v>
      </c>
      <c r="C2268" s="8">
        <v>39269</v>
      </c>
      <c r="D2268" s="7" t="s">
        <v>22907</v>
      </c>
      <c r="E2268" s="7" t="s">
        <v>22906</v>
      </c>
      <c r="F2268" s="7" t="s">
        <v>22905</v>
      </c>
      <c r="G2268" s="6" t="s">
        <v>3728</v>
      </c>
    </row>
    <row r="2269" spans="1:7" hidden="1">
      <c r="A2269" s="5">
        <f t="shared" si="41"/>
        <v>4</v>
      </c>
      <c r="B2269" s="4">
        <v>88788</v>
      </c>
      <c r="C2269" s="24">
        <v>38047</v>
      </c>
      <c r="D2269" s="25" t="s">
        <v>22904</v>
      </c>
      <c r="E2269" s="25" t="s">
        <v>22903</v>
      </c>
      <c r="F2269" s="25" t="s">
        <v>22902</v>
      </c>
      <c r="G2269" s="26" t="s">
        <v>7227</v>
      </c>
    </row>
    <row r="2270" spans="1:7" ht="30">
      <c r="A2270" s="5"/>
      <c r="B2270" s="9"/>
      <c r="C2270" s="44">
        <v>39658</v>
      </c>
      <c r="D2270" s="45" t="s">
        <v>22901</v>
      </c>
      <c r="E2270" s="45" t="s">
        <v>22900</v>
      </c>
      <c r="F2270" s="45" t="s">
        <v>22899</v>
      </c>
      <c r="G2270" s="45"/>
    </row>
    <row r="2271" spans="1:7" hidden="1">
      <c r="A2271" s="5">
        <f t="shared" si="41"/>
        <v>1</v>
      </c>
      <c r="B2271" s="9">
        <v>88793</v>
      </c>
      <c r="C2271" s="29">
        <v>38498</v>
      </c>
      <c r="D2271" s="30" t="s">
        <v>22898</v>
      </c>
      <c r="E2271" s="30" t="s">
        <v>22897</v>
      </c>
      <c r="F2271" s="30" t="s">
        <v>22896</v>
      </c>
      <c r="G2271" s="31" t="s">
        <v>4234</v>
      </c>
    </row>
    <row r="2272" spans="1:7" hidden="1">
      <c r="A2272" s="5">
        <f t="shared" ref="A2272:A2326" si="42">SUM(A2271+1)</f>
        <v>2</v>
      </c>
      <c r="B2272" s="9">
        <v>88800</v>
      </c>
      <c r="C2272" s="21">
        <v>38047</v>
      </c>
      <c r="D2272" s="22" t="s">
        <v>22895</v>
      </c>
      <c r="E2272" s="22" t="s">
        <v>22894</v>
      </c>
      <c r="F2272" s="22" t="s">
        <v>22893</v>
      </c>
      <c r="G2272" s="23" t="s">
        <v>11699</v>
      </c>
    </row>
    <row r="2273" spans="1:7" ht="30">
      <c r="A2273" s="5"/>
      <c r="B2273" s="4"/>
      <c r="C2273" s="42">
        <v>39671</v>
      </c>
      <c r="D2273" s="43" t="s">
        <v>22892</v>
      </c>
      <c r="E2273" s="43" t="s">
        <v>22891</v>
      </c>
      <c r="F2273" s="43" t="s">
        <v>22890</v>
      </c>
      <c r="G2273" s="43"/>
    </row>
    <row r="2274" spans="1:7" hidden="1">
      <c r="A2274" s="5">
        <f t="shared" si="42"/>
        <v>1</v>
      </c>
      <c r="B2274" s="9">
        <v>88817</v>
      </c>
      <c r="C2274" s="29">
        <v>38044</v>
      </c>
      <c r="D2274" s="30" t="s">
        <v>22889</v>
      </c>
      <c r="E2274" s="30" t="s">
        <v>22888</v>
      </c>
      <c r="F2274" s="30" t="s">
        <v>22887</v>
      </c>
      <c r="G2274" s="31" t="s">
        <v>11695</v>
      </c>
    </row>
    <row r="2275" spans="1:7" hidden="1">
      <c r="A2275" s="5">
        <f t="shared" si="42"/>
        <v>2</v>
      </c>
      <c r="B2275" s="4">
        <v>88818</v>
      </c>
      <c r="C2275" s="3">
        <v>39115</v>
      </c>
      <c r="D2275" s="2" t="s">
        <v>22886</v>
      </c>
      <c r="E2275" s="2" t="s">
        <v>22885</v>
      </c>
      <c r="F2275" s="2" t="s">
        <v>22884</v>
      </c>
      <c r="G2275" s="1" t="s">
        <v>3732</v>
      </c>
    </row>
    <row r="2276" spans="1:7" hidden="1">
      <c r="A2276" s="5">
        <f t="shared" si="42"/>
        <v>3</v>
      </c>
      <c r="B2276" s="9">
        <v>88823</v>
      </c>
      <c r="C2276" s="21">
        <v>38498</v>
      </c>
      <c r="D2276" s="22" t="s">
        <v>22883</v>
      </c>
      <c r="E2276" s="22" t="s">
        <v>22882</v>
      </c>
      <c r="F2276" s="22" t="s">
        <v>22881</v>
      </c>
      <c r="G2276" s="23" t="s">
        <v>4170</v>
      </c>
    </row>
    <row r="2277" spans="1:7">
      <c r="A2277" s="5"/>
      <c r="B2277" s="9"/>
      <c r="C2277" s="44">
        <v>39671</v>
      </c>
      <c r="D2277" s="45" t="s">
        <v>22880</v>
      </c>
      <c r="E2277" s="45" t="s">
        <v>17603</v>
      </c>
      <c r="F2277" s="45" t="s">
        <v>22879</v>
      </c>
      <c r="G2277" s="45"/>
    </row>
    <row r="2278" spans="1:7" hidden="1">
      <c r="A2278" s="5">
        <f t="shared" si="42"/>
        <v>1</v>
      </c>
      <c r="B2278" s="4">
        <v>88833</v>
      </c>
      <c r="C2278" s="38">
        <v>38044</v>
      </c>
      <c r="D2278" s="39" t="s">
        <v>22878</v>
      </c>
      <c r="E2278" s="39" t="s">
        <v>22877</v>
      </c>
      <c r="F2278" s="39" t="s">
        <v>22876</v>
      </c>
      <c r="G2278" s="40" t="s">
        <v>7594</v>
      </c>
    </row>
    <row r="2279" spans="1:7">
      <c r="A2279" s="5"/>
      <c r="B2279" s="9"/>
      <c r="C2279" s="44">
        <v>38922</v>
      </c>
      <c r="D2279" s="45" t="s">
        <v>22875</v>
      </c>
      <c r="E2279" s="45" t="s">
        <v>22570</v>
      </c>
      <c r="F2279" s="45" t="s">
        <v>22874</v>
      </c>
      <c r="G2279" s="45"/>
    </row>
    <row r="2280" spans="1:7" hidden="1">
      <c r="A2280" s="5">
        <f t="shared" si="42"/>
        <v>1</v>
      </c>
      <c r="B2280" s="4">
        <v>88851</v>
      </c>
      <c r="C2280" s="32">
        <v>38553</v>
      </c>
      <c r="D2280" s="33" t="s">
        <v>22873</v>
      </c>
      <c r="E2280" s="33" t="s">
        <v>22872</v>
      </c>
      <c r="F2280" s="33" t="s">
        <v>22871</v>
      </c>
      <c r="G2280" s="34" t="s">
        <v>3595</v>
      </c>
    </row>
    <row r="2281" spans="1:7" hidden="1">
      <c r="A2281" s="5">
        <f t="shared" si="42"/>
        <v>2</v>
      </c>
      <c r="B2281" s="9">
        <v>88852</v>
      </c>
      <c r="C2281" s="8">
        <v>38043</v>
      </c>
      <c r="D2281" s="7" t="s">
        <v>22870</v>
      </c>
      <c r="E2281" s="7" t="s">
        <v>22869</v>
      </c>
      <c r="F2281" s="7" t="s">
        <v>22868</v>
      </c>
      <c r="G2281" s="6" t="s">
        <v>11685</v>
      </c>
    </row>
    <row r="2282" spans="1:7" hidden="1">
      <c r="A2282" s="5">
        <f t="shared" si="42"/>
        <v>3</v>
      </c>
      <c r="B2282" s="4">
        <v>88857</v>
      </c>
      <c r="C2282" s="24">
        <v>38555</v>
      </c>
      <c r="D2282" s="25" t="s">
        <v>22867</v>
      </c>
      <c r="E2282" s="25" t="s">
        <v>22866</v>
      </c>
      <c r="F2282" s="25" t="s">
        <v>22865</v>
      </c>
      <c r="G2282" s="26" t="s">
        <v>2853</v>
      </c>
    </row>
    <row r="2283" spans="1:7">
      <c r="A2283" s="5"/>
      <c r="B2283" s="9"/>
      <c r="C2283" s="44">
        <v>39671</v>
      </c>
      <c r="D2283" s="45" t="s">
        <v>22864</v>
      </c>
      <c r="E2283" s="45" t="s">
        <v>17569</v>
      </c>
      <c r="F2283" s="45" t="s">
        <v>22863</v>
      </c>
      <c r="G2283" s="45"/>
    </row>
    <row r="2284" spans="1:7" hidden="1">
      <c r="A2284" s="5">
        <f t="shared" si="42"/>
        <v>1</v>
      </c>
      <c r="B2284" s="4">
        <v>88870</v>
      </c>
      <c r="C2284" s="38">
        <v>38042</v>
      </c>
      <c r="D2284" s="39" t="s">
        <v>22862</v>
      </c>
      <c r="E2284" s="39" t="s">
        <v>22861</v>
      </c>
      <c r="F2284" s="39" t="s">
        <v>22860</v>
      </c>
      <c r="G2284" s="40" t="s">
        <v>8896</v>
      </c>
    </row>
    <row r="2285" spans="1:7">
      <c r="A2285" s="5"/>
      <c r="B2285" s="9"/>
      <c r="C2285" s="44">
        <v>39671</v>
      </c>
      <c r="D2285" s="45" t="s">
        <v>22859</v>
      </c>
      <c r="E2285" s="45" t="s">
        <v>17645</v>
      </c>
      <c r="F2285" s="45" t="s">
        <v>22858</v>
      </c>
      <c r="G2285" s="45"/>
    </row>
    <row r="2286" spans="1:7">
      <c r="A2286" s="5"/>
      <c r="B2286" s="4"/>
      <c r="C2286" s="42">
        <v>39653</v>
      </c>
      <c r="D2286" s="43" t="s">
        <v>22857</v>
      </c>
      <c r="E2286" s="43" t="s">
        <v>17589</v>
      </c>
      <c r="F2286" s="43" t="s">
        <v>22856</v>
      </c>
      <c r="G2286" s="43"/>
    </row>
    <row r="2287" spans="1:7" hidden="1">
      <c r="A2287" s="5">
        <f t="shared" si="42"/>
        <v>1</v>
      </c>
      <c r="B2287" s="9">
        <v>88890</v>
      </c>
      <c r="C2287" s="29">
        <v>37196</v>
      </c>
      <c r="D2287" s="30" t="s">
        <v>22855</v>
      </c>
      <c r="E2287" s="30" t="s">
        <v>22854</v>
      </c>
      <c r="F2287" s="30" t="s">
        <v>22853</v>
      </c>
      <c r="G2287" s="31" t="s">
        <v>6078</v>
      </c>
    </row>
    <row r="2288" spans="1:7" hidden="1">
      <c r="A2288" s="5">
        <f t="shared" si="42"/>
        <v>2</v>
      </c>
      <c r="B2288" s="4">
        <v>88894</v>
      </c>
      <c r="C2288" s="3">
        <v>38049</v>
      </c>
      <c r="D2288" s="2" t="s">
        <v>22852</v>
      </c>
      <c r="E2288" s="2" t="s">
        <v>22851</v>
      </c>
      <c r="F2288" s="2" t="s">
        <v>22850</v>
      </c>
      <c r="G2288" s="1" t="s">
        <v>12020</v>
      </c>
    </row>
    <row r="2289" spans="1:7" hidden="1">
      <c r="A2289" s="5">
        <f t="shared" si="42"/>
        <v>3</v>
      </c>
      <c r="B2289" s="9">
        <v>88905</v>
      </c>
      <c r="C2289" s="8">
        <v>39904</v>
      </c>
      <c r="D2289" s="7" t="s">
        <v>22849</v>
      </c>
      <c r="E2289" s="7" t="s">
        <v>22841</v>
      </c>
      <c r="F2289" s="7" t="s">
        <v>22848</v>
      </c>
      <c r="G2289" s="6"/>
    </row>
    <row r="2290" spans="1:7" hidden="1">
      <c r="A2290" s="5">
        <f t="shared" si="42"/>
        <v>4</v>
      </c>
      <c r="B2290" s="4">
        <v>88915</v>
      </c>
      <c r="C2290" s="3">
        <v>38052</v>
      </c>
      <c r="D2290" s="2" t="s">
        <v>22847</v>
      </c>
      <c r="E2290" s="2" t="s">
        <v>22846</v>
      </c>
      <c r="F2290" s="2" t="s">
        <v>22845</v>
      </c>
      <c r="G2290" s="1" t="s">
        <v>5932</v>
      </c>
    </row>
    <row r="2291" spans="1:7" hidden="1">
      <c r="A2291" s="5">
        <f t="shared" si="42"/>
        <v>5</v>
      </c>
      <c r="B2291" s="9">
        <v>88934</v>
      </c>
      <c r="C2291" s="8">
        <v>38667</v>
      </c>
      <c r="D2291" s="7" t="s">
        <v>22844</v>
      </c>
      <c r="E2291" s="7" t="s">
        <v>22843</v>
      </c>
      <c r="F2291" s="7" t="s">
        <v>22336</v>
      </c>
      <c r="G2291" s="6" t="s">
        <v>5794</v>
      </c>
    </row>
    <row r="2292" spans="1:7" hidden="1">
      <c r="A2292" s="5">
        <f t="shared" si="42"/>
        <v>6</v>
      </c>
      <c r="B2292" s="4">
        <v>88949</v>
      </c>
      <c r="C2292" s="3">
        <v>39904</v>
      </c>
      <c r="D2292" s="2" t="s">
        <v>22842</v>
      </c>
      <c r="E2292" s="2" t="s">
        <v>22841</v>
      </c>
      <c r="F2292" s="2" t="s">
        <v>22840</v>
      </c>
      <c r="G2292" s="1"/>
    </row>
    <row r="2293" spans="1:7" hidden="1">
      <c r="A2293" s="5">
        <f t="shared" si="42"/>
        <v>7</v>
      </c>
      <c r="B2293" s="9">
        <v>88956</v>
      </c>
      <c r="C2293" s="8">
        <v>36888</v>
      </c>
      <c r="D2293" s="7" t="s">
        <v>22839</v>
      </c>
      <c r="E2293" s="7" t="s">
        <v>22838</v>
      </c>
      <c r="F2293" s="7" t="s">
        <v>22837</v>
      </c>
      <c r="G2293" s="6" t="s">
        <v>7738</v>
      </c>
    </row>
    <row r="2294" spans="1:7" hidden="1">
      <c r="A2294" s="5">
        <f t="shared" si="42"/>
        <v>8</v>
      </c>
      <c r="B2294" s="4">
        <v>88995</v>
      </c>
      <c r="C2294" s="24">
        <v>38667</v>
      </c>
      <c r="D2294" s="25" t="s">
        <v>22836</v>
      </c>
      <c r="E2294" s="25" t="s">
        <v>22835</v>
      </c>
      <c r="F2294" s="25" t="s">
        <v>22834</v>
      </c>
      <c r="G2294" s="26" t="s">
        <v>3571</v>
      </c>
    </row>
    <row r="2295" spans="1:7">
      <c r="A2295" s="5"/>
      <c r="B2295" s="9"/>
      <c r="C2295" s="44">
        <v>38489</v>
      </c>
      <c r="D2295" s="45" t="s">
        <v>22833</v>
      </c>
      <c r="E2295" s="45" t="s">
        <v>17460</v>
      </c>
      <c r="F2295" s="45" t="s">
        <v>22832</v>
      </c>
      <c r="G2295" s="45" t="s">
        <v>6392</v>
      </c>
    </row>
    <row r="2296" spans="1:7" hidden="1">
      <c r="A2296" s="5">
        <f t="shared" si="42"/>
        <v>1</v>
      </c>
      <c r="B2296" s="4">
        <v>89030</v>
      </c>
      <c r="C2296" s="38">
        <v>38674</v>
      </c>
      <c r="D2296" s="39" t="s">
        <v>22831</v>
      </c>
      <c r="E2296" s="39" t="s">
        <v>22830</v>
      </c>
      <c r="F2296" s="39" t="s">
        <v>22829</v>
      </c>
      <c r="G2296" s="40"/>
    </row>
    <row r="2297" spans="1:7">
      <c r="A2297" s="5"/>
      <c r="B2297" s="9"/>
      <c r="C2297" s="44">
        <v>38604</v>
      </c>
      <c r="D2297" s="45" t="s">
        <v>22828</v>
      </c>
      <c r="E2297" s="45" t="s">
        <v>17621</v>
      </c>
      <c r="F2297" s="45" t="s">
        <v>22827</v>
      </c>
      <c r="G2297" s="45" t="s">
        <v>8892</v>
      </c>
    </row>
    <row r="2298" spans="1:7" hidden="1">
      <c r="A2298" s="5">
        <f t="shared" si="42"/>
        <v>1</v>
      </c>
      <c r="B2298" s="4">
        <v>89078</v>
      </c>
      <c r="C2298" s="32">
        <v>39904</v>
      </c>
      <c r="D2298" s="33" t="s">
        <v>22826</v>
      </c>
      <c r="E2298" s="33" t="s">
        <v>22825</v>
      </c>
      <c r="F2298" s="33" t="s">
        <v>22824</v>
      </c>
      <c r="G2298" s="34"/>
    </row>
    <row r="2299" spans="1:7" hidden="1">
      <c r="A2299" s="5">
        <f t="shared" si="42"/>
        <v>2</v>
      </c>
      <c r="B2299" s="9">
        <v>89087</v>
      </c>
      <c r="C2299" s="8">
        <v>38674</v>
      </c>
      <c r="D2299" s="7" t="s">
        <v>22823</v>
      </c>
      <c r="E2299" s="7" t="s">
        <v>22822</v>
      </c>
      <c r="F2299" s="7" t="s">
        <v>22821</v>
      </c>
      <c r="G2299" s="6"/>
    </row>
    <row r="2300" spans="1:7" hidden="1">
      <c r="A2300" s="5">
        <f t="shared" si="42"/>
        <v>3</v>
      </c>
      <c r="B2300" s="4">
        <v>89112</v>
      </c>
      <c r="C2300" s="24">
        <v>38674</v>
      </c>
      <c r="D2300" s="25" t="s">
        <v>22820</v>
      </c>
      <c r="E2300" s="25" t="s">
        <v>22819</v>
      </c>
      <c r="F2300" s="25" t="s">
        <v>22818</v>
      </c>
      <c r="G2300" s="26"/>
    </row>
    <row r="2301" spans="1:7" ht="30">
      <c r="A2301" s="5"/>
      <c r="B2301" s="9"/>
      <c r="C2301" s="44">
        <v>38653</v>
      </c>
      <c r="D2301" s="45" t="s">
        <v>22817</v>
      </c>
      <c r="E2301" s="45" t="s">
        <v>22816</v>
      </c>
      <c r="F2301" s="45" t="s">
        <v>22815</v>
      </c>
      <c r="G2301" s="45" t="s">
        <v>8863</v>
      </c>
    </row>
    <row r="2302" spans="1:7" hidden="1">
      <c r="A2302" s="5">
        <f t="shared" si="42"/>
        <v>1</v>
      </c>
      <c r="B2302" s="4">
        <v>89449</v>
      </c>
      <c r="C2302" s="38">
        <v>38674</v>
      </c>
      <c r="D2302" s="39" t="s">
        <v>22814</v>
      </c>
      <c r="E2302" s="39" t="s">
        <v>22813</v>
      </c>
      <c r="F2302" s="39" t="s">
        <v>22812</v>
      </c>
      <c r="G2302" s="40"/>
    </row>
    <row r="2303" spans="1:7">
      <c r="A2303" s="5"/>
      <c r="B2303" s="9"/>
      <c r="C2303" s="44">
        <v>38768</v>
      </c>
      <c r="D2303" s="45" t="s">
        <v>22811</v>
      </c>
      <c r="E2303" s="45" t="s">
        <v>17460</v>
      </c>
      <c r="F2303" s="45" t="s">
        <v>22810</v>
      </c>
      <c r="G2303" s="45" t="s">
        <v>4097</v>
      </c>
    </row>
    <row r="2304" spans="1:7" hidden="1">
      <c r="A2304" s="5">
        <f t="shared" si="42"/>
        <v>1</v>
      </c>
      <c r="B2304" s="4">
        <v>89729</v>
      </c>
      <c r="C2304" s="32">
        <v>38673</v>
      </c>
      <c r="D2304" s="33" t="s">
        <v>22809</v>
      </c>
      <c r="E2304" s="33" t="s">
        <v>22808</v>
      </c>
      <c r="F2304" s="33" t="s">
        <v>22807</v>
      </c>
      <c r="G2304" s="34"/>
    </row>
    <row r="2305" spans="1:7" hidden="1">
      <c r="A2305" s="5">
        <f t="shared" si="42"/>
        <v>2</v>
      </c>
      <c r="B2305" s="9">
        <v>89904</v>
      </c>
      <c r="C2305" s="21">
        <v>38673</v>
      </c>
      <c r="D2305" s="22" t="s">
        <v>22806</v>
      </c>
      <c r="E2305" s="22" t="s">
        <v>22805</v>
      </c>
      <c r="F2305" s="22" t="s">
        <v>22804</v>
      </c>
      <c r="G2305" s="23"/>
    </row>
    <row r="2306" spans="1:7" ht="30">
      <c r="A2306" s="5"/>
      <c r="B2306" s="4"/>
      <c r="C2306" s="42">
        <v>38658</v>
      </c>
      <c r="D2306" s="43" t="s">
        <v>22803</v>
      </c>
      <c r="E2306" s="43" t="s">
        <v>22802</v>
      </c>
      <c r="F2306" s="43" t="s">
        <v>22801</v>
      </c>
      <c r="G2306" s="43" t="s">
        <v>5587</v>
      </c>
    </row>
    <row r="2307" spans="1:7" hidden="1">
      <c r="A2307" s="5">
        <f t="shared" si="42"/>
        <v>1</v>
      </c>
      <c r="B2307" s="9">
        <v>89924</v>
      </c>
      <c r="C2307" s="29">
        <v>38673</v>
      </c>
      <c r="D2307" s="30" t="s">
        <v>22800</v>
      </c>
      <c r="E2307" s="30" t="s">
        <v>22799</v>
      </c>
      <c r="F2307" s="30" t="s">
        <v>22798</v>
      </c>
      <c r="G2307" s="31"/>
    </row>
    <row r="2308" spans="1:7" hidden="1">
      <c r="A2308" s="5">
        <f t="shared" si="42"/>
        <v>2</v>
      </c>
      <c r="B2308" s="4">
        <v>89929</v>
      </c>
      <c r="C2308" s="24">
        <v>38053</v>
      </c>
      <c r="D2308" s="25" t="s">
        <v>22797</v>
      </c>
      <c r="E2308" s="25" t="s">
        <v>22796</v>
      </c>
      <c r="F2308" s="25" t="s">
        <v>22795</v>
      </c>
      <c r="G2308" s="26" t="s">
        <v>5744</v>
      </c>
    </row>
    <row r="2309" spans="1:7" ht="30">
      <c r="A2309" s="5"/>
      <c r="B2309" s="9"/>
      <c r="C2309" s="44">
        <v>38658</v>
      </c>
      <c r="D2309" s="45" t="s">
        <v>22794</v>
      </c>
      <c r="E2309" s="45" t="s">
        <v>22793</v>
      </c>
      <c r="F2309" s="45" t="s">
        <v>22792</v>
      </c>
      <c r="G2309" s="45" t="s">
        <v>5742</v>
      </c>
    </row>
    <row r="2310" spans="1:7" hidden="1">
      <c r="A2310" s="5">
        <f t="shared" si="42"/>
        <v>1</v>
      </c>
      <c r="B2310" s="4">
        <v>89952</v>
      </c>
      <c r="C2310" s="32">
        <v>38667</v>
      </c>
      <c r="D2310" s="33" t="s">
        <v>22791</v>
      </c>
      <c r="E2310" s="33" t="s">
        <v>22790</v>
      </c>
      <c r="F2310" s="33" t="s">
        <v>22789</v>
      </c>
      <c r="G2310" s="34"/>
    </row>
    <row r="2311" spans="1:7" hidden="1">
      <c r="A2311" s="5">
        <f t="shared" si="42"/>
        <v>2</v>
      </c>
      <c r="B2311" s="9">
        <v>89955</v>
      </c>
      <c r="C2311" s="21">
        <v>38041</v>
      </c>
      <c r="D2311" s="22" t="s">
        <v>22788</v>
      </c>
      <c r="E2311" s="22" t="s">
        <v>22787</v>
      </c>
      <c r="F2311" s="22" t="s">
        <v>22786</v>
      </c>
      <c r="G2311" s="23" t="s">
        <v>6164</v>
      </c>
    </row>
    <row r="2312" spans="1:7" ht="30">
      <c r="A2312" s="5"/>
      <c r="B2312" s="4"/>
      <c r="C2312" s="42">
        <v>38658</v>
      </c>
      <c r="D2312" s="43" t="s">
        <v>22785</v>
      </c>
      <c r="E2312" s="43" t="s">
        <v>22784</v>
      </c>
      <c r="F2312" s="43" t="s">
        <v>22783</v>
      </c>
      <c r="G2312" s="43" t="s">
        <v>5743</v>
      </c>
    </row>
    <row r="2313" spans="1:7" hidden="1">
      <c r="A2313" s="5">
        <f t="shared" si="42"/>
        <v>1</v>
      </c>
      <c r="B2313" s="9">
        <v>89970</v>
      </c>
      <c r="C2313" s="35">
        <v>38415</v>
      </c>
      <c r="D2313" s="36" t="s">
        <v>22782</v>
      </c>
      <c r="E2313" s="36" t="s">
        <v>22781</v>
      </c>
      <c r="F2313" s="36" t="s">
        <v>22780</v>
      </c>
      <c r="G2313" s="37" t="s">
        <v>3854</v>
      </c>
    </row>
    <row r="2314" spans="1:7" ht="30">
      <c r="A2314" s="5"/>
      <c r="B2314" s="4"/>
      <c r="C2314" s="42">
        <v>38653</v>
      </c>
      <c r="D2314" s="43" t="s">
        <v>22779</v>
      </c>
      <c r="E2314" s="43" t="s">
        <v>22778</v>
      </c>
      <c r="F2314" s="43" t="s">
        <v>22777</v>
      </c>
      <c r="G2314" s="43" t="s">
        <v>5932</v>
      </c>
    </row>
    <row r="2315" spans="1:7" hidden="1">
      <c r="A2315" s="5">
        <f t="shared" si="42"/>
        <v>1</v>
      </c>
      <c r="B2315" s="9">
        <v>89991</v>
      </c>
      <c r="C2315" s="35">
        <v>38519</v>
      </c>
      <c r="D2315" s="36" t="s">
        <v>22776</v>
      </c>
      <c r="E2315" s="36" t="s">
        <v>22775</v>
      </c>
      <c r="F2315" s="36" t="s">
        <v>22774</v>
      </c>
      <c r="G2315" s="37" t="s">
        <v>4487</v>
      </c>
    </row>
    <row r="2316" spans="1:7" ht="30">
      <c r="A2316" s="5"/>
      <c r="B2316" s="4"/>
      <c r="C2316" s="42">
        <v>38653</v>
      </c>
      <c r="D2316" s="43" t="s">
        <v>22773</v>
      </c>
      <c r="E2316" s="43" t="s">
        <v>22772</v>
      </c>
      <c r="F2316" s="43" t="s">
        <v>22771</v>
      </c>
      <c r="G2316" s="43" t="s">
        <v>5744</v>
      </c>
    </row>
    <row r="2317" spans="1:7" hidden="1">
      <c r="A2317" s="5">
        <f t="shared" si="42"/>
        <v>1</v>
      </c>
      <c r="B2317" s="9">
        <v>90025</v>
      </c>
      <c r="C2317" s="29">
        <v>38504</v>
      </c>
      <c r="D2317" s="30" t="s">
        <v>22770</v>
      </c>
      <c r="E2317" s="30" t="s">
        <v>7411</v>
      </c>
      <c r="F2317" s="30" t="s">
        <v>7410</v>
      </c>
      <c r="G2317" s="31" t="s">
        <v>5794</v>
      </c>
    </row>
    <row r="2318" spans="1:7" hidden="1">
      <c r="A2318" s="5">
        <f t="shared" si="42"/>
        <v>2</v>
      </c>
      <c r="B2318" s="4">
        <v>90035</v>
      </c>
      <c r="C2318" s="24">
        <v>38504</v>
      </c>
      <c r="D2318" s="25" t="s">
        <v>22769</v>
      </c>
      <c r="E2318" s="25" t="s">
        <v>21669</v>
      </c>
      <c r="F2318" s="25" t="s">
        <v>21668</v>
      </c>
      <c r="G2318" s="26" t="s">
        <v>5778</v>
      </c>
    </row>
    <row r="2319" spans="1:7" ht="30">
      <c r="A2319" s="5"/>
      <c r="B2319" s="9"/>
      <c r="C2319" s="44">
        <v>38653</v>
      </c>
      <c r="D2319" s="45" t="s">
        <v>22768</v>
      </c>
      <c r="E2319" s="45" t="s">
        <v>22767</v>
      </c>
      <c r="F2319" s="45" t="s">
        <v>22766</v>
      </c>
      <c r="G2319" s="45" t="s">
        <v>5738</v>
      </c>
    </row>
    <row r="2320" spans="1:7" hidden="1">
      <c r="A2320" s="5">
        <f t="shared" si="42"/>
        <v>1</v>
      </c>
      <c r="B2320" s="4">
        <v>90349</v>
      </c>
      <c r="C2320" s="32">
        <v>38504</v>
      </c>
      <c r="D2320" s="33" t="s">
        <v>22765</v>
      </c>
      <c r="E2320" s="33" t="s">
        <v>22764</v>
      </c>
      <c r="F2320" s="33" t="s">
        <v>22763</v>
      </c>
      <c r="G2320" s="34" t="s">
        <v>8468</v>
      </c>
    </row>
    <row r="2321" spans="1:7" hidden="1">
      <c r="A2321" s="5">
        <f t="shared" si="42"/>
        <v>2</v>
      </c>
      <c r="B2321" s="9">
        <v>90470</v>
      </c>
      <c r="C2321" s="8">
        <v>39912</v>
      </c>
      <c r="D2321" s="7" t="s">
        <v>22762</v>
      </c>
      <c r="E2321" s="7" t="s">
        <v>22761</v>
      </c>
      <c r="F2321" s="7" t="s">
        <v>22760</v>
      </c>
      <c r="G2321" s="6"/>
    </row>
    <row r="2322" spans="1:7" hidden="1">
      <c r="A2322" s="5">
        <f t="shared" si="42"/>
        <v>3</v>
      </c>
      <c r="B2322" s="9">
        <v>90925</v>
      </c>
      <c r="C2322" s="8">
        <v>38447</v>
      </c>
      <c r="D2322" s="7" t="s">
        <v>22759</v>
      </c>
      <c r="E2322" s="7" t="s">
        <v>22758</v>
      </c>
      <c r="F2322" s="7" t="s">
        <v>22757</v>
      </c>
      <c r="G2322" s="6" t="s">
        <v>3315</v>
      </c>
    </row>
    <row r="2323" spans="1:7" hidden="1">
      <c r="A2323" s="5">
        <f t="shared" si="42"/>
        <v>4</v>
      </c>
      <c r="B2323" s="4">
        <v>90946</v>
      </c>
      <c r="C2323" s="3">
        <v>38021</v>
      </c>
      <c r="D2323" s="2" t="s">
        <v>22756</v>
      </c>
      <c r="E2323" s="2" t="s">
        <v>22755</v>
      </c>
      <c r="F2323" s="2" t="s">
        <v>22754</v>
      </c>
      <c r="G2323" s="1" t="s">
        <v>8741</v>
      </c>
    </row>
    <row r="2324" spans="1:7" hidden="1">
      <c r="A2324" s="5">
        <f t="shared" si="42"/>
        <v>5</v>
      </c>
      <c r="B2324" s="9">
        <v>90958</v>
      </c>
      <c r="C2324" s="8">
        <v>38195</v>
      </c>
      <c r="D2324" s="7" t="s">
        <v>22753</v>
      </c>
      <c r="E2324" s="7" t="s">
        <v>21959</v>
      </c>
      <c r="F2324" s="7" t="s">
        <v>22752</v>
      </c>
      <c r="G2324" s="6" t="s">
        <v>3092</v>
      </c>
    </row>
    <row r="2325" spans="1:7" hidden="1">
      <c r="A2325" s="5">
        <f t="shared" si="42"/>
        <v>6</v>
      </c>
      <c r="B2325" s="4">
        <v>90966</v>
      </c>
      <c r="C2325" s="3">
        <v>38175</v>
      </c>
      <c r="D2325" s="2" t="s">
        <v>22751</v>
      </c>
      <c r="E2325" s="2" t="s">
        <v>9164</v>
      </c>
      <c r="F2325" s="2" t="s">
        <v>22750</v>
      </c>
      <c r="G2325" s="1" t="s">
        <v>3521</v>
      </c>
    </row>
    <row r="2326" spans="1:7" hidden="1">
      <c r="A2326" s="5">
        <f t="shared" si="42"/>
        <v>7</v>
      </c>
      <c r="B2326" s="9">
        <v>90976</v>
      </c>
      <c r="C2326" s="21">
        <v>38114</v>
      </c>
      <c r="D2326" s="22" t="s">
        <v>22749</v>
      </c>
      <c r="E2326" s="22" t="s">
        <v>22748</v>
      </c>
      <c r="F2326" s="22" t="s">
        <v>22747</v>
      </c>
      <c r="G2326" s="23" t="s">
        <v>4032</v>
      </c>
    </row>
    <row r="2327" spans="1:7" ht="30">
      <c r="A2327" s="5"/>
      <c r="B2327" s="4"/>
      <c r="C2327" s="42">
        <v>38518</v>
      </c>
      <c r="D2327" s="43" t="s">
        <v>22746</v>
      </c>
      <c r="E2327" s="43" t="s">
        <v>17148</v>
      </c>
      <c r="F2327" s="43" t="s">
        <v>22745</v>
      </c>
      <c r="G2327" s="43" t="s">
        <v>6608</v>
      </c>
    </row>
    <row r="2328" spans="1:7" ht="30">
      <c r="A2328" s="5"/>
      <c r="B2328" s="9"/>
      <c r="C2328" s="44">
        <v>38518</v>
      </c>
      <c r="D2328" s="45" t="s">
        <v>22744</v>
      </c>
      <c r="E2328" s="45" t="s">
        <v>22743</v>
      </c>
      <c r="F2328" s="45" t="s">
        <v>22742</v>
      </c>
      <c r="G2328" s="45" t="s">
        <v>8608</v>
      </c>
    </row>
    <row r="2329" spans="1:7" ht="30">
      <c r="A2329" s="5"/>
      <c r="B2329" s="4"/>
      <c r="C2329" s="42">
        <v>38518</v>
      </c>
      <c r="D2329" s="43" t="s">
        <v>22741</v>
      </c>
      <c r="E2329" s="43" t="s">
        <v>22740</v>
      </c>
      <c r="F2329" s="43" t="s">
        <v>22739</v>
      </c>
      <c r="G2329" s="43" t="s">
        <v>6786</v>
      </c>
    </row>
    <row r="2330" spans="1:7">
      <c r="A2330" s="5"/>
      <c r="B2330" s="9"/>
      <c r="C2330" s="44">
        <v>38622</v>
      </c>
      <c r="D2330" s="45" t="s">
        <v>22738</v>
      </c>
      <c r="E2330" s="45" t="s">
        <v>17569</v>
      </c>
      <c r="F2330" s="45" t="s">
        <v>22737</v>
      </c>
      <c r="G2330" s="45"/>
    </row>
    <row r="2331" spans="1:7">
      <c r="A2331" s="5"/>
      <c r="B2331" s="4"/>
      <c r="C2331" s="42">
        <v>38624</v>
      </c>
      <c r="D2331" s="43" t="s">
        <v>22736</v>
      </c>
      <c r="E2331" s="43" t="s">
        <v>22562</v>
      </c>
      <c r="F2331" s="43" t="s">
        <v>22735</v>
      </c>
      <c r="G2331" s="43"/>
    </row>
    <row r="2332" spans="1:7">
      <c r="A2332" s="5"/>
      <c r="B2332" s="9"/>
      <c r="C2332" s="44">
        <v>38587</v>
      </c>
      <c r="D2332" s="45" t="s">
        <v>22734</v>
      </c>
      <c r="E2332" s="45" t="s">
        <v>22630</v>
      </c>
      <c r="F2332" s="45" t="s">
        <v>22733</v>
      </c>
      <c r="G2332" s="45" t="s">
        <v>8896</v>
      </c>
    </row>
    <row r="2333" spans="1:7">
      <c r="A2333" s="5"/>
      <c r="B2333" s="4"/>
      <c r="C2333" s="42">
        <v>38587</v>
      </c>
      <c r="D2333" s="43" t="s">
        <v>22732</v>
      </c>
      <c r="E2333" s="43" t="s">
        <v>17603</v>
      </c>
      <c r="F2333" s="43" t="s">
        <v>22731</v>
      </c>
      <c r="G2333" s="43" t="s">
        <v>6164</v>
      </c>
    </row>
    <row r="2334" spans="1:7">
      <c r="A2334" s="5"/>
      <c r="B2334" s="9"/>
      <c r="C2334" s="44">
        <v>38587</v>
      </c>
      <c r="D2334" s="45" t="s">
        <v>22730</v>
      </c>
      <c r="E2334" s="45" t="s">
        <v>22585</v>
      </c>
      <c r="F2334" s="45" t="s">
        <v>22729</v>
      </c>
      <c r="G2334" s="45" t="s">
        <v>6997</v>
      </c>
    </row>
    <row r="2335" spans="1:7">
      <c r="A2335" s="5"/>
      <c r="B2335" s="4"/>
      <c r="C2335" s="42">
        <v>38587</v>
      </c>
      <c r="D2335" s="43" t="s">
        <v>22728</v>
      </c>
      <c r="E2335" s="43" t="s">
        <v>22550</v>
      </c>
      <c r="F2335" s="43" t="s">
        <v>22727</v>
      </c>
      <c r="G2335" s="43"/>
    </row>
    <row r="2336" spans="1:7">
      <c r="A2336" s="5"/>
      <c r="B2336" s="9"/>
      <c r="C2336" s="44">
        <v>38587</v>
      </c>
      <c r="D2336" s="45" t="s">
        <v>22726</v>
      </c>
      <c r="E2336" s="45" t="s">
        <v>17589</v>
      </c>
      <c r="F2336" s="45" t="s">
        <v>22725</v>
      </c>
      <c r="G2336" s="45" t="s">
        <v>8766</v>
      </c>
    </row>
    <row r="2337" spans="1:7">
      <c r="A2337" s="5"/>
      <c r="B2337" s="4"/>
      <c r="C2337" s="42">
        <v>38587</v>
      </c>
      <c r="D2337" s="43" t="s">
        <v>22724</v>
      </c>
      <c r="E2337" s="43" t="s">
        <v>17645</v>
      </c>
      <c r="F2337" s="43" t="s">
        <v>22723</v>
      </c>
      <c r="G2337" s="43" t="s">
        <v>6202</v>
      </c>
    </row>
    <row r="2338" spans="1:7">
      <c r="A2338" s="5"/>
      <c r="B2338" s="9"/>
      <c r="C2338" s="44">
        <v>38618</v>
      </c>
      <c r="D2338" s="45" t="s">
        <v>22722</v>
      </c>
      <c r="E2338" s="45" t="s">
        <v>17621</v>
      </c>
      <c r="F2338" s="45" t="s">
        <v>22721</v>
      </c>
      <c r="G2338" s="45" t="s">
        <v>8773</v>
      </c>
    </row>
    <row r="2339" spans="1:7">
      <c r="A2339" s="5"/>
      <c r="B2339" s="4"/>
      <c r="C2339" s="42">
        <v>38624</v>
      </c>
      <c r="D2339" s="43" t="s">
        <v>22720</v>
      </c>
      <c r="E2339" s="43" t="s">
        <v>17636</v>
      </c>
      <c r="F2339" s="43" t="s">
        <v>22719</v>
      </c>
      <c r="G2339" s="43" t="s">
        <v>11695</v>
      </c>
    </row>
    <row r="2340" spans="1:7" ht="30">
      <c r="A2340" s="5"/>
      <c r="B2340" s="9"/>
      <c r="C2340" s="44">
        <v>38100</v>
      </c>
      <c r="D2340" s="45" t="s">
        <v>22718</v>
      </c>
      <c r="E2340" s="45" t="s">
        <v>22717</v>
      </c>
      <c r="F2340" s="45" t="s">
        <v>22716</v>
      </c>
      <c r="G2340" s="45" t="s">
        <v>6075</v>
      </c>
    </row>
    <row r="2341" spans="1:7">
      <c r="A2341" s="5"/>
      <c r="B2341" s="4"/>
      <c r="C2341" s="42">
        <v>37771</v>
      </c>
      <c r="D2341" s="43" t="s">
        <v>22715</v>
      </c>
      <c r="E2341" s="43" t="s">
        <v>17627</v>
      </c>
      <c r="F2341" s="43" t="s">
        <v>22714</v>
      </c>
      <c r="G2341" s="43" t="s">
        <v>6101</v>
      </c>
    </row>
    <row r="2342" spans="1:7">
      <c r="A2342" s="5"/>
      <c r="B2342" s="9"/>
      <c r="C2342" s="44">
        <v>37784</v>
      </c>
      <c r="D2342" s="45" t="s">
        <v>22713</v>
      </c>
      <c r="E2342" s="45" t="s">
        <v>17475</v>
      </c>
      <c r="F2342" s="45" t="s">
        <v>22712</v>
      </c>
      <c r="G2342" s="45" t="s">
        <v>6476</v>
      </c>
    </row>
    <row r="2343" spans="1:7">
      <c r="A2343" s="5"/>
      <c r="B2343" s="4"/>
      <c r="C2343" s="42">
        <v>37784</v>
      </c>
      <c r="D2343" s="43" t="s">
        <v>22711</v>
      </c>
      <c r="E2343" s="43" t="s">
        <v>17460</v>
      </c>
      <c r="F2343" s="43" t="s">
        <v>22710</v>
      </c>
      <c r="G2343" s="43" t="s">
        <v>6798</v>
      </c>
    </row>
    <row r="2344" spans="1:7">
      <c r="A2344" s="5"/>
      <c r="B2344" s="9"/>
      <c r="C2344" s="44">
        <v>37407</v>
      </c>
      <c r="D2344" s="45" t="s">
        <v>22709</v>
      </c>
      <c r="E2344" s="45" t="s">
        <v>17404</v>
      </c>
      <c r="F2344" s="45" t="s">
        <v>22708</v>
      </c>
      <c r="G2344" s="45" t="s">
        <v>6669</v>
      </c>
    </row>
    <row r="2345" spans="1:7">
      <c r="A2345" s="5"/>
      <c r="B2345" s="4"/>
      <c r="C2345" s="42">
        <v>37407</v>
      </c>
      <c r="D2345" s="43" t="s">
        <v>22707</v>
      </c>
      <c r="E2345" s="43" t="s">
        <v>22580</v>
      </c>
      <c r="F2345" s="43" t="s">
        <v>22706</v>
      </c>
      <c r="G2345" s="43" t="s">
        <v>6681</v>
      </c>
    </row>
    <row r="2346" spans="1:7">
      <c r="A2346" s="5"/>
      <c r="B2346" s="9"/>
      <c r="C2346" s="44">
        <v>37407</v>
      </c>
      <c r="D2346" s="45" t="s">
        <v>22705</v>
      </c>
      <c r="E2346" s="45" t="s">
        <v>17613</v>
      </c>
      <c r="F2346" s="45" t="s">
        <v>22704</v>
      </c>
      <c r="G2346" s="45" t="s">
        <v>5158</v>
      </c>
    </row>
    <row r="2347" spans="1:7" ht="30">
      <c r="A2347" s="5"/>
      <c r="B2347" s="4"/>
      <c r="C2347" s="42">
        <v>37254</v>
      </c>
      <c r="D2347" s="43" t="s">
        <v>22703</v>
      </c>
      <c r="E2347" s="43" t="s">
        <v>22702</v>
      </c>
      <c r="F2347" s="43" t="s">
        <v>22701</v>
      </c>
      <c r="G2347" s="43" t="s">
        <v>7267</v>
      </c>
    </row>
    <row r="2348" spans="1:7">
      <c r="A2348" s="5"/>
      <c r="B2348" s="9"/>
      <c r="C2348" s="44">
        <v>38624</v>
      </c>
      <c r="D2348" s="45" t="s">
        <v>22700</v>
      </c>
      <c r="E2348" s="45" t="s">
        <v>22635</v>
      </c>
      <c r="F2348" s="45" t="s">
        <v>22699</v>
      </c>
      <c r="G2348" s="45" t="s">
        <v>7594</v>
      </c>
    </row>
    <row r="2349" spans="1:7">
      <c r="A2349" s="5"/>
      <c r="B2349" s="4"/>
      <c r="C2349" s="42">
        <v>38387</v>
      </c>
      <c r="D2349" s="43" t="s">
        <v>22698</v>
      </c>
      <c r="E2349" s="43" t="s">
        <v>22621</v>
      </c>
      <c r="F2349" s="43" t="s">
        <v>22697</v>
      </c>
      <c r="G2349" s="43" t="s">
        <v>7845</v>
      </c>
    </row>
    <row r="2350" spans="1:7">
      <c r="A2350" s="5"/>
      <c r="B2350" s="9"/>
      <c r="C2350" s="44">
        <v>38387</v>
      </c>
      <c r="D2350" s="45" t="s">
        <v>22696</v>
      </c>
      <c r="E2350" s="45" t="s">
        <v>22658</v>
      </c>
      <c r="F2350" s="45" t="s">
        <v>22695</v>
      </c>
      <c r="G2350" s="45" t="s">
        <v>8877</v>
      </c>
    </row>
    <row r="2351" spans="1:7">
      <c r="A2351" s="5"/>
      <c r="B2351" s="4"/>
      <c r="C2351" s="42">
        <v>38387</v>
      </c>
      <c r="D2351" s="43" t="s">
        <v>22694</v>
      </c>
      <c r="E2351" s="43" t="s">
        <v>22570</v>
      </c>
      <c r="F2351" s="43" t="s">
        <v>22693</v>
      </c>
      <c r="G2351" s="43" t="s">
        <v>6143</v>
      </c>
    </row>
    <row r="2352" spans="1:7">
      <c r="A2352" s="5"/>
      <c r="B2352" s="9"/>
      <c r="C2352" s="44">
        <v>38392</v>
      </c>
      <c r="D2352" s="45" t="s">
        <v>22692</v>
      </c>
      <c r="E2352" s="45" t="s">
        <v>22519</v>
      </c>
      <c r="F2352" s="45" t="s">
        <v>22691</v>
      </c>
      <c r="G2352" s="45" t="s">
        <v>6718</v>
      </c>
    </row>
    <row r="2353" spans="1:7" ht="30">
      <c r="A2353" s="5"/>
      <c r="B2353" s="4"/>
      <c r="C2353" s="42">
        <v>38100</v>
      </c>
      <c r="D2353" s="43" t="s">
        <v>22690</v>
      </c>
      <c r="E2353" s="43" t="s">
        <v>17569</v>
      </c>
      <c r="F2353" s="43" t="s">
        <v>17776</v>
      </c>
      <c r="G2353" s="43" t="s">
        <v>6612</v>
      </c>
    </row>
    <row r="2354" spans="1:7">
      <c r="A2354" s="5"/>
      <c r="B2354" s="9"/>
      <c r="C2354" s="44">
        <v>38100</v>
      </c>
      <c r="D2354" s="45" t="s">
        <v>22689</v>
      </c>
      <c r="E2354" s="45" t="s">
        <v>17466</v>
      </c>
      <c r="F2354" s="45" t="s">
        <v>22688</v>
      </c>
      <c r="G2354" s="45" t="s">
        <v>5981</v>
      </c>
    </row>
    <row r="2355" spans="1:7">
      <c r="A2355" s="5"/>
      <c r="B2355" s="4"/>
      <c r="C2355" s="42">
        <v>38170</v>
      </c>
      <c r="D2355" s="43" t="s">
        <v>22687</v>
      </c>
      <c r="E2355" s="43" t="s">
        <v>22588</v>
      </c>
      <c r="F2355" s="43" t="s">
        <v>22686</v>
      </c>
      <c r="G2355" s="43" t="s">
        <v>6659</v>
      </c>
    </row>
    <row r="2356" spans="1:7">
      <c r="A2356" s="5"/>
      <c r="B2356" s="9"/>
      <c r="C2356" s="44">
        <v>38121</v>
      </c>
      <c r="D2356" s="45" t="s">
        <v>22685</v>
      </c>
      <c r="E2356" s="45" t="s">
        <v>17650</v>
      </c>
      <c r="F2356" s="45" t="s">
        <v>22684</v>
      </c>
      <c r="G2356" s="45" t="s">
        <v>6794</v>
      </c>
    </row>
    <row r="2357" spans="1:7" ht="30">
      <c r="A2357" s="5"/>
      <c r="B2357" s="4"/>
      <c r="C2357" s="42">
        <v>38100</v>
      </c>
      <c r="D2357" s="43" t="s">
        <v>22683</v>
      </c>
      <c r="E2357" s="43" t="s">
        <v>22682</v>
      </c>
      <c r="F2357" s="43" t="s">
        <v>22681</v>
      </c>
      <c r="G2357" s="43" t="s">
        <v>7251</v>
      </c>
    </row>
    <row r="2358" spans="1:7" ht="30">
      <c r="A2358" s="5"/>
      <c r="B2358" s="9"/>
      <c r="C2358" s="44">
        <v>38100</v>
      </c>
      <c r="D2358" s="45" t="s">
        <v>22680</v>
      </c>
      <c r="E2358" s="45" t="s">
        <v>22679</v>
      </c>
      <c r="F2358" s="45" t="s">
        <v>22678</v>
      </c>
      <c r="G2358" s="45" t="s">
        <v>6071</v>
      </c>
    </row>
    <row r="2359" spans="1:7" ht="30">
      <c r="A2359" s="5"/>
      <c r="B2359" s="4"/>
      <c r="C2359" s="42">
        <v>38587</v>
      </c>
      <c r="D2359" s="43" t="s">
        <v>22677</v>
      </c>
      <c r="E2359" s="43" t="s">
        <v>22676</v>
      </c>
      <c r="F2359" s="43" t="s">
        <v>22675</v>
      </c>
      <c r="G2359" s="43" t="s">
        <v>4394</v>
      </c>
    </row>
    <row r="2360" spans="1:7" ht="30">
      <c r="A2360" s="5"/>
      <c r="B2360" s="9"/>
      <c r="C2360" s="44">
        <v>38587</v>
      </c>
      <c r="D2360" s="45" t="s">
        <v>22674</v>
      </c>
      <c r="E2360" s="45" t="s">
        <v>22673</v>
      </c>
      <c r="F2360" s="45" t="s">
        <v>22672</v>
      </c>
      <c r="G2360" s="45" t="s">
        <v>8042</v>
      </c>
    </row>
    <row r="2361" spans="1:7" ht="30">
      <c r="A2361" s="5"/>
      <c r="B2361" s="4"/>
      <c r="C2361" s="42">
        <v>38587</v>
      </c>
      <c r="D2361" s="43" t="s">
        <v>22671</v>
      </c>
      <c r="E2361" s="43" t="s">
        <v>22670</v>
      </c>
      <c r="F2361" s="43" t="s">
        <v>22669</v>
      </c>
      <c r="G2361" s="43" t="s">
        <v>6433</v>
      </c>
    </row>
    <row r="2362" spans="1:7" ht="30">
      <c r="A2362" s="5"/>
      <c r="B2362" s="9"/>
      <c r="C2362" s="44">
        <v>38587</v>
      </c>
      <c r="D2362" s="45" t="s">
        <v>22668</v>
      </c>
      <c r="E2362" s="45" t="s">
        <v>22667</v>
      </c>
      <c r="F2362" s="45" t="s">
        <v>22666</v>
      </c>
      <c r="G2362" s="45" t="s">
        <v>6517</v>
      </c>
    </row>
    <row r="2363" spans="1:7">
      <c r="A2363" s="5"/>
      <c r="B2363" s="4"/>
      <c r="C2363" s="42">
        <v>38601</v>
      </c>
      <c r="D2363" s="43" t="s">
        <v>22665</v>
      </c>
      <c r="E2363" s="43" t="s">
        <v>17613</v>
      </c>
      <c r="F2363" s="43" t="s">
        <v>22664</v>
      </c>
      <c r="G2363" s="43" t="s">
        <v>8741</v>
      </c>
    </row>
    <row r="2364" spans="1:7">
      <c r="A2364" s="5"/>
      <c r="B2364" s="9"/>
      <c r="C2364" s="44">
        <v>38457</v>
      </c>
      <c r="D2364" s="45" t="s">
        <v>22663</v>
      </c>
      <c r="E2364" s="45" t="s">
        <v>22570</v>
      </c>
      <c r="F2364" s="45" t="s">
        <v>22662</v>
      </c>
      <c r="G2364" s="45" t="s">
        <v>6045</v>
      </c>
    </row>
    <row r="2365" spans="1:7" ht="30">
      <c r="A2365" s="5"/>
      <c r="B2365" s="4"/>
      <c r="C2365" s="42">
        <v>38650</v>
      </c>
      <c r="D2365" s="43" t="s">
        <v>22661</v>
      </c>
      <c r="E2365" s="43" t="s">
        <v>17404</v>
      </c>
      <c r="F2365" s="43" t="s">
        <v>22660</v>
      </c>
      <c r="G2365" s="43" t="s">
        <v>11323</v>
      </c>
    </row>
    <row r="2366" spans="1:7" ht="30">
      <c r="A2366" s="5"/>
      <c r="B2366" s="9"/>
      <c r="C2366" s="44">
        <v>38650</v>
      </c>
      <c r="D2366" s="45" t="s">
        <v>22659</v>
      </c>
      <c r="E2366" s="45" t="s">
        <v>22658</v>
      </c>
      <c r="F2366" s="45" t="s">
        <v>22657</v>
      </c>
      <c r="G2366" s="45" t="s">
        <v>12028</v>
      </c>
    </row>
    <row r="2367" spans="1:7">
      <c r="A2367" s="5"/>
      <c r="B2367" s="4"/>
      <c r="C2367" s="42">
        <v>38670</v>
      </c>
      <c r="D2367" s="43" t="s">
        <v>22656</v>
      </c>
      <c r="E2367" s="43" t="s">
        <v>22635</v>
      </c>
      <c r="F2367" s="43" t="s">
        <v>22655</v>
      </c>
      <c r="G2367" s="43"/>
    </row>
    <row r="2368" spans="1:7">
      <c r="A2368" s="5"/>
      <c r="B2368" s="9"/>
      <c r="C2368" s="44">
        <v>38674</v>
      </c>
      <c r="D2368" s="45" t="s">
        <v>22654</v>
      </c>
      <c r="E2368" s="45" t="s">
        <v>22630</v>
      </c>
      <c r="F2368" s="45" t="s">
        <v>22653</v>
      </c>
      <c r="G2368" s="45"/>
    </row>
    <row r="2369" spans="1:7">
      <c r="A2369" s="5"/>
      <c r="B2369" s="4"/>
      <c r="C2369" s="42">
        <v>38670</v>
      </c>
      <c r="D2369" s="43" t="s">
        <v>22652</v>
      </c>
      <c r="E2369" s="43" t="s">
        <v>22519</v>
      </c>
      <c r="F2369" s="43" t="s">
        <v>22651</v>
      </c>
      <c r="G2369" s="43"/>
    </row>
    <row r="2370" spans="1:7">
      <c r="A2370" s="5"/>
      <c r="B2370" s="9"/>
      <c r="C2370" s="44">
        <v>38671</v>
      </c>
      <c r="D2370" s="45" t="s">
        <v>22650</v>
      </c>
      <c r="E2370" s="45" t="s">
        <v>22550</v>
      </c>
      <c r="F2370" s="45" t="s">
        <v>22649</v>
      </c>
      <c r="G2370" s="45"/>
    </row>
    <row r="2371" spans="1:7">
      <c r="A2371" s="5"/>
      <c r="B2371" s="4"/>
      <c r="C2371" s="42">
        <v>38674</v>
      </c>
      <c r="D2371" s="43" t="s">
        <v>22648</v>
      </c>
      <c r="E2371" s="43" t="s">
        <v>22621</v>
      </c>
      <c r="F2371" s="43" t="s">
        <v>22647</v>
      </c>
      <c r="G2371" s="43"/>
    </row>
    <row r="2372" spans="1:7">
      <c r="A2372" s="5"/>
      <c r="B2372" s="9"/>
      <c r="C2372" s="44">
        <v>38670</v>
      </c>
      <c r="D2372" s="45" t="s">
        <v>22646</v>
      </c>
      <c r="E2372" s="45" t="s">
        <v>22588</v>
      </c>
      <c r="F2372" s="45" t="s">
        <v>22645</v>
      </c>
      <c r="G2372" s="45"/>
    </row>
    <row r="2373" spans="1:7">
      <c r="A2373" s="5"/>
      <c r="B2373" s="4"/>
      <c r="C2373" s="42">
        <v>38671</v>
      </c>
      <c r="D2373" s="43" t="s">
        <v>22644</v>
      </c>
      <c r="E2373" s="43" t="s">
        <v>22580</v>
      </c>
      <c r="F2373" s="43" t="s">
        <v>22643</v>
      </c>
      <c r="G2373" s="43"/>
    </row>
    <row r="2374" spans="1:7">
      <c r="A2374" s="5"/>
      <c r="B2374" s="9"/>
      <c r="C2374" s="44">
        <v>38671</v>
      </c>
      <c r="D2374" s="45" t="s">
        <v>22642</v>
      </c>
      <c r="E2374" s="45" t="s">
        <v>22562</v>
      </c>
      <c r="F2374" s="45" t="s">
        <v>22641</v>
      </c>
      <c r="G2374" s="45"/>
    </row>
    <row r="2375" spans="1:7">
      <c r="A2375" s="5"/>
      <c r="B2375" s="4"/>
      <c r="C2375" s="42">
        <v>38712</v>
      </c>
      <c r="D2375" s="43" t="s">
        <v>22640</v>
      </c>
      <c r="E2375" s="43" t="s">
        <v>17404</v>
      </c>
      <c r="F2375" s="43" t="s">
        <v>22639</v>
      </c>
      <c r="G2375" s="43"/>
    </row>
    <row r="2376" spans="1:7">
      <c r="A2376" s="5"/>
      <c r="B2376" s="9"/>
      <c r="C2376" s="44">
        <v>39671</v>
      </c>
      <c r="D2376" s="45" t="s">
        <v>22638</v>
      </c>
      <c r="E2376" s="45" t="s">
        <v>17621</v>
      </c>
      <c r="F2376" s="45" t="s">
        <v>22637</v>
      </c>
      <c r="G2376" s="45"/>
    </row>
    <row r="2377" spans="1:7">
      <c r="A2377" s="5"/>
      <c r="B2377" s="4"/>
      <c r="C2377" s="42">
        <v>39112</v>
      </c>
      <c r="D2377" s="43" t="s">
        <v>22636</v>
      </c>
      <c r="E2377" s="43" t="s">
        <v>22635</v>
      </c>
      <c r="F2377" s="43" t="s">
        <v>22634</v>
      </c>
      <c r="G2377" s="43"/>
    </row>
    <row r="2378" spans="1:7">
      <c r="A2378" s="5"/>
      <c r="B2378" s="4"/>
      <c r="C2378" s="42">
        <v>39653</v>
      </c>
      <c r="D2378" s="43" t="s">
        <v>22633</v>
      </c>
      <c r="E2378" s="43" t="s">
        <v>17460</v>
      </c>
      <c r="F2378" s="43" t="s">
        <v>22632</v>
      </c>
      <c r="G2378" s="43"/>
    </row>
    <row r="2379" spans="1:7">
      <c r="A2379" s="5"/>
      <c r="B2379" s="9"/>
      <c r="C2379" s="44">
        <v>39671</v>
      </c>
      <c r="D2379" s="45" t="s">
        <v>22631</v>
      </c>
      <c r="E2379" s="45" t="s">
        <v>22630</v>
      </c>
      <c r="F2379" s="45" t="s">
        <v>22629</v>
      </c>
      <c r="G2379" s="45"/>
    </row>
    <row r="2380" spans="1:7">
      <c r="A2380" s="5"/>
      <c r="B2380" s="4"/>
      <c r="C2380" s="42">
        <v>39653</v>
      </c>
      <c r="D2380" s="43" t="s">
        <v>22628</v>
      </c>
      <c r="E2380" s="43" t="s">
        <v>17650</v>
      </c>
      <c r="F2380" s="43" t="s">
        <v>22627</v>
      </c>
      <c r="G2380" s="43"/>
    </row>
    <row r="2381" spans="1:7">
      <c r="A2381" s="5"/>
      <c r="B2381" s="9"/>
      <c r="C2381" s="44">
        <v>38951</v>
      </c>
      <c r="D2381" s="45" t="s">
        <v>22626</v>
      </c>
      <c r="E2381" s="45" t="s">
        <v>22519</v>
      </c>
      <c r="F2381" s="45" t="s">
        <v>22625</v>
      </c>
      <c r="G2381" s="45"/>
    </row>
    <row r="2382" spans="1:7">
      <c r="A2382" s="5"/>
      <c r="B2382" s="4"/>
      <c r="C2382" s="42">
        <v>38939</v>
      </c>
      <c r="D2382" s="43" t="s">
        <v>22624</v>
      </c>
      <c r="E2382" s="43" t="s">
        <v>22550</v>
      </c>
      <c r="F2382" s="43" t="s">
        <v>22623</v>
      </c>
      <c r="G2382" s="43"/>
    </row>
    <row r="2383" spans="1:7">
      <c r="A2383" s="5"/>
      <c r="B2383" s="4"/>
      <c r="C2383" s="42">
        <v>39671</v>
      </c>
      <c r="D2383" s="43" t="s">
        <v>22622</v>
      </c>
      <c r="E2383" s="43" t="s">
        <v>22621</v>
      </c>
      <c r="F2383" s="43" t="s">
        <v>22620</v>
      </c>
      <c r="G2383" s="43"/>
    </row>
    <row r="2384" spans="1:7">
      <c r="A2384" s="5"/>
      <c r="B2384" s="4"/>
      <c r="C2384" s="42">
        <v>37960</v>
      </c>
      <c r="D2384" s="43" t="s">
        <v>22619</v>
      </c>
      <c r="E2384" s="43" t="s">
        <v>22588</v>
      </c>
      <c r="F2384" s="43" t="s">
        <v>22618</v>
      </c>
      <c r="G2384" s="43" t="s">
        <v>6575</v>
      </c>
    </row>
    <row r="2385" spans="1:7">
      <c r="A2385" s="5"/>
      <c r="B2385" s="9"/>
      <c r="C2385" s="44">
        <v>37960</v>
      </c>
      <c r="D2385" s="45" t="s">
        <v>22617</v>
      </c>
      <c r="E2385" s="45" t="s">
        <v>22519</v>
      </c>
      <c r="F2385" s="45" t="s">
        <v>22616</v>
      </c>
      <c r="G2385" s="45" t="s">
        <v>6150</v>
      </c>
    </row>
    <row r="2386" spans="1:7">
      <c r="A2386" s="5"/>
      <c r="B2386" s="4"/>
      <c r="C2386" s="42">
        <v>37960</v>
      </c>
      <c r="D2386" s="43" t="s">
        <v>22615</v>
      </c>
      <c r="E2386" s="43" t="s">
        <v>22585</v>
      </c>
      <c r="F2386" s="43" t="s">
        <v>22614</v>
      </c>
      <c r="G2386" s="43" t="s">
        <v>6513</v>
      </c>
    </row>
    <row r="2387" spans="1:7">
      <c r="A2387" s="5"/>
      <c r="B2387" s="9"/>
      <c r="C2387" s="44">
        <v>37960</v>
      </c>
      <c r="D2387" s="45" t="s">
        <v>22613</v>
      </c>
      <c r="E2387" s="45" t="s">
        <v>22550</v>
      </c>
      <c r="F2387" s="45" t="s">
        <v>22612</v>
      </c>
      <c r="G2387" s="45" t="s">
        <v>8182</v>
      </c>
    </row>
    <row r="2388" spans="1:7">
      <c r="A2388" s="5"/>
      <c r="B2388" s="4"/>
      <c r="C2388" s="42">
        <v>37991</v>
      </c>
      <c r="D2388" s="43" t="s">
        <v>22611</v>
      </c>
      <c r="E2388" s="43" t="s">
        <v>22580</v>
      </c>
      <c r="F2388" s="43" t="s">
        <v>22610</v>
      </c>
      <c r="G2388" s="43" t="s">
        <v>6765</v>
      </c>
    </row>
    <row r="2389" spans="1:7">
      <c r="A2389" s="5"/>
      <c r="B2389" s="9"/>
      <c r="C2389" s="44">
        <v>37960</v>
      </c>
      <c r="D2389" s="45" t="s">
        <v>22609</v>
      </c>
      <c r="E2389" s="45" t="s">
        <v>22570</v>
      </c>
      <c r="F2389" s="45" t="s">
        <v>22608</v>
      </c>
      <c r="G2389" s="45" t="s">
        <v>6590</v>
      </c>
    </row>
    <row r="2390" spans="1:7">
      <c r="A2390" s="5"/>
      <c r="B2390" s="4"/>
      <c r="C2390" s="42">
        <v>37960</v>
      </c>
      <c r="D2390" s="43" t="s">
        <v>22607</v>
      </c>
      <c r="E2390" s="43" t="s">
        <v>17645</v>
      </c>
      <c r="F2390" s="43" t="s">
        <v>22606</v>
      </c>
      <c r="G2390" s="43" t="s">
        <v>9071</v>
      </c>
    </row>
    <row r="2391" spans="1:7">
      <c r="A2391" s="5"/>
      <c r="B2391" s="9"/>
      <c r="C2391" s="44">
        <v>37960</v>
      </c>
      <c r="D2391" s="45" t="s">
        <v>22605</v>
      </c>
      <c r="E2391" s="45" t="s">
        <v>17589</v>
      </c>
      <c r="F2391" s="45" t="s">
        <v>22604</v>
      </c>
      <c r="G2391" s="45" t="s">
        <v>7727</v>
      </c>
    </row>
    <row r="2392" spans="1:7">
      <c r="A2392" s="5"/>
      <c r="B2392" s="4"/>
      <c r="C2392" s="42">
        <v>38167</v>
      </c>
      <c r="D2392" s="43" t="s">
        <v>22603</v>
      </c>
      <c r="E2392" s="43" t="s">
        <v>17650</v>
      </c>
      <c r="F2392" s="43" t="s">
        <v>22602</v>
      </c>
      <c r="G2392" s="43" t="s">
        <v>7651</v>
      </c>
    </row>
    <row r="2393" spans="1:7" ht="30">
      <c r="A2393" s="5"/>
      <c r="B2393" s="9"/>
      <c r="C2393" s="44">
        <v>38167</v>
      </c>
      <c r="D2393" s="45" t="s">
        <v>22601</v>
      </c>
      <c r="E2393" s="45" t="s">
        <v>22600</v>
      </c>
      <c r="F2393" s="45" t="s">
        <v>22599</v>
      </c>
      <c r="G2393" s="45" t="s">
        <v>7384</v>
      </c>
    </row>
    <row r="2394" spans="1:7" ht="30">
      <c r="A2394" s="5"/>
      <c r="B2394" s="4"/>
      <c r="C2394" s="42">
        <v>37176</v>
      </c>
      <c r="D2394" s="43" t="s">
        <v>22598</v>
      </c>
      <c r="E2394" s="43" t="s">
        <v>22597</v>
      </c>
      <c r="F2394" s="43" t="s">
        <v>22596</v>
      </c>
      <c r="G2394" s="43" t="s">
        <v>6093</v>
      </c>
    </row>
    <row r="2395" spans="1:7">
      <c r="A2395" s="5"/>
      <c r="B2395" s="9"/>
      <c r="C2395" s="44">
        <v>38489</v>
      </c>
      <c r="D2395" s="45" t="s">
        <v>22595</v>
      </c>
      <c r="E2395" s="45" t="s">
        <v>17603</v>
      </c>
      <c r="F2395" s="45" t="s">
        <v>22594</v>
      </c>
      <c r="G2395" s="45" t="s">
        <v>5917</v>
      </c>
    </row>
    <row r="2396" spans="1:7">
      <c r="A2396" s="5"/>
      <c r="B2396" s="4"/>
      <c r="C2396" s="42">
        <v>38457</v>
      </c>
      <c r="D2396" s="43" t="s">
        <v>22593</v>
      </c>
      <c r="E2396" s="43" t="s">
        <v>22570</v>
      </c>
      <c r="F2396" s="43" t="s">
        <v>22592</v>
      </c>
      <c r="G2396" s="43" t="s">
        <v>5997</v>
      </c>
    </row>
    <row r="2397" spans="1:7">
      <c r="A2397" s="5"/>
      <c r="B2397" s="9"/>
      <c r="C2397" s="44">
        <v>38457</v>
      </c>
      <c r="D2397" s="45" t="s">
        <v>22591</v>
      </c>
      <c r="E2397" s="45" t="s">
        <v>22550</v>
      </c>
      <c r="F2397" s="45" t="s">
        <v>22590</v>
      </c>
      <c r="G2397" s="45" t="s">
        <v>6512</v>
      </c>
    </row>
    <row r="2398" spans="1:7">
      <c r="A2398" s="5"/>
      <c r="B2398" s="4"/>
      <c r="C2398" s="42">
        <v>38457</v>
      </c>
      <c r="D2398" s="43" t="s">
        <v>22589</v>
      </c>
      <c r="E2398" s="43" t="s">
        <v>22588</v>
      </c>
      <c r="F2398" s="43" t="s">
        <v>22587</v>
      </c>
      <c r="G2398" s="43" t="s">
        <v>8576</v>
      </c>
    </row>
    <row r="2399" spans="1:7">
      <c r="A2399" s="5"/>
      <c r="B2399" s="9"/>
      <c r="C2399" s="44">
        <v>37176</v>
      </c>
      <c r="D2399" s="45" t="s">
        <v>22586</v>
      </c>
      <c r="E2399" s="45" t="s">
        <v>22585</v>
      </c>
      <c r="F2399" s="45" t="s">
        <v>22584</v>
      </c>
      <c r="G2399" s="45" t="s">
        <v>6188</v>
      </c>
    </row>
    <row r="2400" spans="1:7">
      <c r="A2400" s="5"/>
      <c r="B2400" s="4"/>
      <c r="C2400" s="42">
        <v>38457</v>
      </c>
      <c r="D2400" s="43" t="s">
        <v>22583</v>
      </c>
      <c r="E2400" s="43" t="s">
        <v>17569</v>
      </c>
      <c r="F2400" s="43" t="s">
        <v>22582</v>
      </c>
      <c r="G2400" s="43" t="s">
        <v>5015</v>
      </c>
    </row>
    <row r="2401" spans="1:7">
      <c r="A2401" s="5"/>
      <c r="B2401" s="9"/>
      <c r="C2401" s="44">
        <v>38544</v>
      </c>
      <c r="D2401" s="45" t="s">
        <v>22581</v>
      </c>
      <c r="E2401" s="45" t="s">
        <v>22580</v>
      </c>
      <c r="F2401" s="45" t="s">
        <v>22579</v>
      </c>
      <c r="G2401" s="45" t="s">
        <v>8811</v>
      </c>
    </row>
    <row r="2402" spans="1:7">
      <c r="A2402" s="5"/>
      <c r="B2402" s="4"/>
      <c r="C2402" s="42">
        <v>37176</v>
      </c>
      <c r="D2402" s="43" t="s">
        <v>22578</v>
      </c>
      <c r="E2402" s="43" t="s">
        <v>22577</v>
      </c>
      <c r="F2402" s="43" t="s">
        <v>22576</v>
      </c>
      <c r="G2402" s="43" t="s">
        <v>5099</v>
      </c>
    </row>
    <row r="2403" spans="1:7">
      <c r="A2403" s="5"/>
      <c r="B2403" s="9"/>
      <c r="C2403" s="44">
        <v>38489</v>
      </c>
      <c r="D2403" s="45" t="s">
        <v>22575</v>
      </c>
      <c r="E2403" s="45" t="s">
        <v>22519</v>
      </c>
      <c r="F2403" s="45" t="s">
        <v>22574</v>
      </c>
      <c r="G2403" s="45" t="s">
        <v>8601</v>
      </c>
    </row>
    <row r="2404" spans="1:7">
      <c r="A2404" s="5"/>
      <c r="B2404" s="4"/>
      <c r="C2404" s="42">
        <v>38457</v>
      </c>
      <c r="D2404" s="43" t="s">
        <v>22573</v>
      </c>
      <c r="E2404" s="43" t="s">
        <v>17650</v>
      </c>
      <c r="F2404" s="43" t="s">
        <v>22572</v>
      </c>
      <c r="G2404" s="43" t="s">
        <v>5996</v>
      </c>
    </row>
    <row r="2405" spans="1:7">
      <c r="A2405" s="5"/>
      <c r="B2405" s="9"/>
      <c r="C2405" s="44">
        <v>38642</v>
      </c>
      <c r="D2405" s="45" t="s">
        <v>22571</v>
      </c>
      <c r="E2405" s="45" t="s">
        <v>22570</v>
      </c>
      <c r="F2405" s="45" t="s">
        <v>22569</v>
      </c>
      <c r="G2405" s="45"/>
    </row>
    <row r="2406" spans="1:7" ht="30">
      <c r="A2406" s="5"/>
      <c r="B2406" s="4"/>
      <c r="C2406" s="42">
        <v>37593</v>
      </c>
      <c r="D2406" s="43" t="s">
        <v>22568</v>
      </c>
      <c r="E2406" s="43" t="s">
        <v>22567</v>
      </c>
      <c r="F2406" s="43" t="s">
        <v>22566</v>
      </c>
      <c r="G2406" s="43" t="s">
        <v>6504</v>
      </c>
    </row>
    <row r="2407" spans="1:7">
      <c r="A2407" s="5"/>
      <c r="B2407" s="9"/>
      <c r="C2407" s="44">
        <v>38622</v>
      </c>
      <c r="D2407" s="45" t="s">
        <v>22565</v>
      </c>
      <c r="E2407" s="45" t="s">
        <v>17621</v>
      </c>
      <c r="F2407" s="45" t="s">
        <v>22564</v>
      </c>
      <c r="G2407" s="45"/>
    </row>
    <row r="2408" spans="1:7">
      <c r="A2408" s="5"/>
      <c r="B2408" s="4"/>
      <c r="C2408" s="42">
        <v>38637</v>
      </c>
      <c r="D2408" s="43" t="s">
        <v>22563</v>
      </c>
      <c r="E2408" s="43" t="s">
        <v>22562</v>
      </c>
      <c r="F2408" s="43" t="s">
        <v>22561</v>
      </c>
      <c r="G2408" s="43"/>
    </row>
    <row r="2409" spans="1:7">
      <c r="A2409" s="5"/>
      <c r="B2409" s="9"/>
      <c r="C2409" s="44">
        <v>38630</v>
      </c>
      <c r="D2409" s="45" t="s">
        <v>22560</v>
      </c>
      <c r="E2409" s="45" t="s">
        <v>17627</v>
      </c>
      <c r="F2409" s="45" t="s">
        <v>22559</v>
      </c>
      <c r="G2409" s="45"/>
    </row>
    <row r="2410" spans="1:7">
      <c r="A2410" s="5"/>
      <c r="B2410" s="4"/>
      <c r="C2410" s="42">
        <v>38628</v>
      </c>
      <c r="D2410" s="43" t="s">
        <v>22558</v>
      </c>
      <c r="E2410" s="43" t="s">
        <v>17460</v>
      </c>
      <c r="F2410" s="43" t="s">
        <v>22557</v>
      </c>
      <c r="G2410" s="43"/>
    </row>
    <row r="2411" spans="1:7">
      <c r="A2411" s="5"/>
      <c r="B2411" s="9"/>
      <c r="C2411" s="44">
        <v>38625</v>
      </c>
      <c r="D2411" s="45" t="s">
        <v>22556</v>
      </c>
      <c r="E2411" s="45" t="s">
        <v>22555</v>
      </c>
      <c r="F2411" s="45" t="s">
        <v>22554</v>
      </c>
      <c r="G2411" s="45"/>
    </row>
    <row r="2412" spans="1:7">
      <c r="A2412" s="5"/>
      <c r="B2412" s="4"/>
      <c r="C2412" s="42">
        <v>38625</v>
      </c>
      <c r="D2412" s="43" t="s">
        <v>22553</v>
      </c>
      <c r="E2412" s="43" t="s">
        <v>17645</v>
      </c>
      <c r="F2412" s="43" t="s">
        <v>22552</v>
      </c>
      <c r="G2412" s="43"/>
    </row>
    <row r="2413" spans="1:7">
      <c r="A2413" s="5"/>
      <c r="B2413" s="9"/>
      <c r="C2413" s="44">
        <v>38624</v>
      </c>
      <c r="D2413" s="45" t="s">
        <v>22551</v>
      </c>
      <c r="E2413" s="45" t="s">
        <v>22550</v>
      </c>
      <c r="F2413" s="45" t="s">
        <v>22549</v>
      </c>
      <c r="G2413" s="45"/>
    </row>
    <row r="2414" spans="1:7">
      <c r="A2414" s="5"/>
      <c r="B2414" s="4"/>
      <c r="C2414" s="42">
        <v>38622</v>
      </c>
      <c r="D2414" s="43" t="s">
        <v>22548</v>
      </c>
      <c r="E2414" s="43" t="s">
        <v>17466</v>
      </c>
      <c r="F2414" s="43" t="s">
        <v>22547</v>
      </c>
      <c r="G2414" s="43"/>
    </row>
    <row r="2415" spans="1:7" ht="30">
      <c r="A2415" s="5"/>
      <c r="B2415" s="9"/>
      <c r="C2415" s="44">
        <v>38621</v>
      </c>
      <c r="D2415" s="45" t="s">
        <v>22546</v>
      </c>
      <c r="E2415" s="45" t="s">
        <v>22545</v>
      </c>
      <c r="F2415" s="45" t="s">
        <v>22544</v>
      </c>
      <c r="G2415" s="45"/>
    </row>
    <row r="2416" spans="1:7">
      <c r="A2416" s="5"/>
      <c r="B2416" s="4"/>
      <c r="C2416" s="42">
        <v>38621</v>
      </c>
      <c r="D2416" s="43" t="s">
        <v>22543</v>
      </c>
      <c r="E2416" s="43" t="s">
        <v>22519</v>
      </c>
      <c r="F2416" s="43" t="s">
        <v>22542</v>
      </c>
      <c r="G2416" s="43"/>
    </row>
    <row r="2417" spans="1:7">
      <c r="A2417" s="5"/>
      <c r="B2417" s="9"/>
      <c r="C2417" s="44">
        <v>38621</v>
      </c>
      <c r="D2417" s="45" t="s">
        <v>22541</v>
      </c>
      <c r="E2417" s="45" t="s">
        <v>17613</v>
      </c>
      <c r="F2417" s="45" t="s">
        <v>22540</v>
      </c>
      <c r="G2417" s="45"/>
    </row>
    <row r="2418" spans="1:7" ht="30">
      <c r="A2418" s="5"/>
      <c r="B2418" s="4"/>
      <c r="C2418" s="42">
        <v>38632</v>
      </c>
      <c r="D2418" s="43" t="s">
        <v>22539</v>
      </c>
      <c r="E2418" s="43" t="s">
        <v>22538</v>
      </c>
      <c r="F2418" s="43" t="s">
        <v>22537</v>
      </c>
      <c r="G2418" s="43"/>
    </row>
    <row r="2419" spans="1:7" ht="30">
      <c r="A2419" s="5"/>
      <c r="B2419" s="9"/>
      <c r="C2419" s="44">
        <v>38628</v>
      </c>
      <c r="D2419" s="45" t="s">
        <v>22536</v>
      </c>
      <c r="E2419" s="45" t="s">
        <v>22535</v>
      </c>
      <c r="F2419" s="45" t="s">
        <v>22534</v>
      </c>
      <c r="G2419" s="45"/>
    </row>
    <row r="2420" spans="1:7" ht="30">
      <c r="A2420" s="5"/>
      <c r="B2420" s="4"/>
      <c r="C2420" s="42">
        <v>38621</v>
      </c>
      <c r="D2420" s="43" t="s">
        <v>22533</v>
      </c>
      <c r="E2420" s="43" t="s">
        <v>22532</v>
      </c>
      <c r="F2420" s="43" t="s">
        <v>22531</v>
      </c>
      <c r="G2420" s="43"/>
    </row>
    <row r="2421" spans="1:7" ht="30">
      <c r="A2421" s="5"/>
      <c r="B2421" s="9"/>
      <c r="C2421" s="44">
        <v>38621</v>
      </c>
      <c r="D2421" s="45" t="s">
        <v>22530</v>
      </c>
      <c r="E2421" s="45" t="s">
        <v>22529</v>
      </c>
      <c r="F2421" s="45" t="s">
        <v>22528</v>
      </c>
      <c r="G2421" s="45"/>
    </row>
    <row r="2422" spans="1:7" ht="30">
      <c r="A2422" s="5"/>
      <c r="B2422" s="4"/>
      <c r="C2422" s="42">
        <v>38618</v>
      </c>
      <c r="D2422" s="43" t="s">
        <v>22527</v>
      </c>
      <c r="E2422" s="43" t="s">
        <v>22526</v>
      </c>
      <c r="F2422" s="43" t="s">
        <v>22525</v>
      </c>
      <c r="G2422" s="43"/>
    </row>
    <row r="2423" spans="1:7">
      <c r="A2423" s="5"/>
      <c r="B2423" s="9"/>
      <c r="C2423" s="44">
        <v>38993</v>
      </c>
      <c r="D2423" s="45" t="s">
        <v>22524</v>
      </c>
      <c r="E2423" s="45" t="s">
        <v>17475</v>
      </c>
      <c r="F2423" s="45" t="s">
        <v>22523</v>
      </c>
      <c r="G2423" s="45"/>
    </row>
    <row r="2424" spans="1:7">
      <c r="A2424" s="5"/>
      <c r="B2424" s="4"/>
      <c r="C2424" s="42">
        <v>38960</v>
      </c>
      <c r="D2424" s="43" t="s">
        <v>22522</v>
      </c>
      <c r="E2424" s="43" t="s">
        <v>17621</v>
      </c>
      <c r="F2424" s="43" t="s">
        <v>22521</v>
      </c>
      <c r="G2424" s="43"/>
    </row>
    <row r="2425" spans="1:7">
      <c r="A2425" s="5"/>
      <c r="B2425" s="9"/>
      <c r="C2425" s="44">
        <v>38960</v>
      </c>
      <c r="D2425" s="45" t="s">
        <v>22520</v>
      </c>
      <c r="E2425" s="45" t="s">
        <v>22519</v>
      </c>
      <c r="F2425" s="45" t="s">
        <v>22518</v>
      </c>
      <c r="G2425" s="45"/>
    </row>
    <row r="2426" spans="1:7" ht="30">
      <c r="A2426" s="5"/>
      <c r="B2426" s="4"/>
      <c r="C2426" s="42">
        <v>39846</v>
      </c>
      <c r="D2426" s="43" t="s">
        <v>22517</v>
      </c>
      <c r="E2426" s="43" t="s">
        <v>22516</v>
      </c>
      <c r="F2426" s="43" t="s">
        <v>22515</v>
      </c>
      <c r="G2426" s="43"/>
    </row>
    <row r="2427" spans="1:7">
      <c r="A2427" s="5"/>
      <c r="B2427" s="9"/>
      <c r="C2427" s="44">
        <v>39770</v>
      </c>
      <c r="D2427" s="45" t="s">
        <v>22514</v>
      </c>
      <c r="E2427" s="45" t="s">
        <v>17569</v>
      </c>
      <c r="F2427" s="45" t="s">
        <v>22513</v>
      </c>
      <c r="G2427" s="45"/>
    </row>
    <row r="2428" spans="1:7">
      <c r="A2428" s="5"/>
      <c r="B2428" s="4"/>
      <c r="C2428" s="42">
        <v>39770</v>
      </c>
      <c r="D2428" s="43" t="s">
        <v>22512</v>
      </c>
      <c r="E2428" s="43" t="s">
        <v>17589</v>
      </c>
      <c r="F2428" s="43" t="s">
        <v>22511</v>
      </c>
      <c r="G2428" s="43"/>
    </row>
    <row r="2429" spans="1:7">
      <c r="A2429" s="5"/>
      <c r="B2429" s="9"/>
      <c r="C2429" s="44">
        <v>39770</v>
      </c>
      <c r="D2429" s="45" t="s">
        <v>22510</v>
      </c>
      <c r="E2429" s="45" t="s">
        <v>17645</v>
      </c>
      <c r="F2429" s="45" t="s">
        <v>22509</v>
      </c>
      <c r="G2429" s="45"/>
    </row>
    <row r="2430" spans="1:7" hidden="1">
      <c r="A2430" s="5">
        <f t="shared" ref="A2430:A2463" si="43">SUM(A2429+1)</f>
        <v>1</v>
      </c>
      <c r="B2430" s="4">
        <v>93104</v>
      </c>
      <c r="C2430" s="32">
        <v>36187</v>
      </c>
      <c r="D2430" s="33" t="s">
        <v>22508</v>
      </c>
      <c r="E2430" s="33" t="s">
        <v>22507</v>
      </c>
      <c r="F2430" s="33" t="s">
        <v>22506</v>
      </c>
      <c r="G2430" s="34" t="s">
        <v>6597</v>
      </c>
    </row>
    <row r="2431" spans="1:7" hidden="1">
      <c r="A2431" s="5">
        <f t="shared" si="43"/>
        <v>2</v>
      </c>
      <c r="B2431" s="9">
        <v>93110</v>
      </c>
      <c r="C2431" s="8">
        <v>37239</v>
      </c>
      <c r="D2431" s="7" t="s">
        <v>22505</v>
      </c>
      <c r="E2431" s="7" t="s">
        <v>22504</v>
      </c>
      <c r="F2431" s="7" t="s">
        <v>22503</v>
      </c>
      <c r="G2431" s="6" t="s">
        <v>7692</v>
      </c>
    </row>
    <row r="2432" spans="1:7" hidden="1">
      <c r="A2432" s="5">
        <f t="shared" si="43"/>
        <v>3</v>
      </c>
      <c r="B2432" s="4">
        <v>93111</v>
      </c>
      <c r="C2432" s="3">
        <v>38656</v>
      </c>
      <c r="D2432" s="2" t="s">
        <v>22502</v>
      </c>
      <c r="E2432" s="2" t="s">
        <v>22501</v>
      </c>
      <c r="F2432" s="2" t="s">
        <v>22500</v>
      </c>
      <c r="G2432" s="1"/>
    </row>
    <row r="2433" spans="1:7" hidden="1">
      <c r="A2433" s="5">
        <f t="shared" si="43"/>
        <v>4</v>
      </c>
      <c r="B2433" s="9">
        <v>93114</v>
      </c>
      <c r="C2433" s="8">
        <v>37239</v>
      </c>
      <c r="D2433" s="7" t="s">
        <v>22499</v>
      </c>
      <c r="E2433" s="7" t="s">
        <v>22498</v>
      </c>
      <c r="F2433" s="7" t="s">
        <v>22497</v>
      </c>
      <c r="G2433" s="6" t="s">
        <v>6567</v>
      </c>
    </row>
    <row r="2434" spans="1:7" hidden="1">
      <c r="A2434" s="5">
        <f t="shared" si="43"/>
        <v>5</v>
      </c>
      <c r="B2434" s="4">
        <v>93116</v>
      </c>
      <c r="C2434" s="3">
        <v>38651</v>
      </c>
      <c r="D2434" s="2" t="s">
        <v>22496</v>
      </c>
      <c r="E2434" s="2" t="s">
        <v>22495</v>
      </c>
      <c r="F2434" s="2" t="s">
        <v>22494</v>
      </c>
      <c r="G2434" s="1"/>
    </row>
    <row r="2435" spans="1:7" hidden="1">
      <c r="A2435" s="5">
        <f t="shared" si="43"/>
        <v>6</v>
      </c>
      <c r="B2435" s="9">
        <v>93118</v>
      </c>
      <c r="C2435" s="8">
        <v>37239</v>
      </c>
      <c r="D2435" s="7" t="s">
        <v>22493</v>
      </c>
      <c r="E2435" s="7" t="s">
        <v>22492</v>
      </c>
      <c r="F2435" s="7" t="s">
        <v>22491</v>
      </c>
      <c r="G2435" s="6" t="s">
        <v>8990</v>
      </c>
    </row>
    <row r="2436" spans="1:7" hidden="1">
      <c r="A2436" s="5">
        <f t="shared" si="43"/>
        <v>7</v>
      </c>
      <c r="B2436" s="4">
        <v>93120</v>
      </c>
      <c r="C2436" s="3">
        <v>37239</v>
      </c>
      <c r="D2436" s="2" t="s">
        <v>22490</v>
      </c>
      <c r="E2436" s="2" t="s">
        <v>22489</v>
      </c>
      <c r="F2436" s="2" t="s">
        <v>22488</v>
      </c>
      <c r="G2436" s="1" t="s">
        <v>6659</v>
      </c>
    </row>
    <row r="2437" spans="1:7" hidden="1">
      <c r="A2437" s="5">
        <f t="shared" si="43"/>
        <v>8</v>
      </c>
      <c r="B2437" s="9">
        <v>93123</v>
      </c>
      <c r="C2437" s="8">
        <v>38650</v>
      </c>
      <c r="D2437" s="7" t="s">
        <v>22487</v>
      </c>
      <c r="E2437" s="7" t="s">
        <v>22486</v>
      </c>
      <c r="F2437" s="7" t="s">
        <v>22475</v>
      </c>
      <c r="G2437" s="6"/>
    </row>
    <row r="2438" spans="1:7" hidden="1">
      <c r="A2438" s="5">
        <f t="shared" si="43"/>
        <v>9</v>
      </c>
      <c r="B2438" s="4">
        <v>93125</v>
      </c>
      <c r="C2438" s="3">
        <v>37239</v>
      </c>
      <c r="D2438" s="2" t="s">
        <v>22485</v>
      </c>
      <c r="E2438" s="2" t="s">
        <v>22484</v>
      </c>
      <c r="F2438" s="2" t="s">
        <v>22375</v>
      </c>
      <c r="G2438" s="1" t="s">
        <v>6794</v>
      </c>
    </row>
    <row r="2439" spans="1:7" hidden="1">
      <c r="A2439" s="5">
        <f t="shared" si="43"/>
        <v>10</v>
      </c>
      <c r="B2439" s="9">
        <v>93130</v>
      </c>
      <c r="C2439" s="8">
        <v>38727</v>
      </c>
      <c r="D2439" s="7" t="s">
        <v>22483</v>
      </c>
      <c r="E2439" s="7" t="s">
        <v>22482</v>
      </c>
      <c r="F2439" s="7" t="s">
        <v>22481</v>
      </c>
      <c r="G2439" s="6" t="s">
        <v>3197</v>
      </c>
    </row>
    <row r="2440" spans="1:7" hidden="1">
      <c r="A2440" s="5">
        <f t="shared" si="43"/>
        <v>11</v>
      </c>
      <c r="B2440" s="4">
        <v>93135</v>
      </c>
      <c r="C2440" s="3">
        <v>37239</v>
      </c>
      <c r="D2440" s="2" t="s">
        <v>22480</v>
      </c>
      <c r="E2440" s="2" t="s">
        <v>22479</v>
      </c>
      <c r="F2440" s="2" t="s">
        <v>22478</v>
      </c>
      <c r="G2440" s="1" t="s">
        <v>5981</v>
      </c>
    </row>
    <row r="2441" spans="1:7" hidden="1">
      <c r="A2441" s="5">
        <f t="shared" si="43"/>
        <v>12</v>
      </c>
      <c r="B2441" s="9">
        <v>93138</v>
      </c>
      <c r="C2441" s="8">
        <v>38650</v>
      </c>
      <c r="D2441" s="7" t="s">
        <v>22477</v>
      </c>
      <c r="E2441" s="7" t="s">
        <v>22476</v>
      </c>
      <c r="F2441" s="7" t="s">
        <v>22475</v>
      </c>
      <c r="G2441" s="6"/>
    </row>
    <row r="2442" spans="1:7" hidden="1">
      <c r="A2442" s="5">
        <f t="shared" si="43"/>
        <v>13</v>
      </c>
      <c r="B2442" s="4">
        <v>93139</v>
      </c>
      <c r="C2442" s="3">
        <v>38733</v>
      </c>
      <c r="D2442" s="2" t="s">
        <v>22474</v>
      </c>
      <c r="E2442" s="2" t="s">
        <v>22473</v>
      </c>
      <c r="F2442" s="2" t="s">
        <v>6023</v>
      </c>
      <c r="G2442" s="1" t="s">
        <v>3193</v>
      </c>
    </row>
    <row r="2443" spans="1:7" hidden="1">
      <c r="A2443" s="5">
        <f t="shared" si="43"/>
        <v>14</v>
      </c>
      <c r="B2443" s="9">
        <v>93144</v>
      </c>
      <c r="C2443" s="8">
        <v>37239</v>
      </c>
      <c r="D2443" s="7" t="s">
        <v>22472</v>
      </c>
      <c r="E2443" s="7" t="s">
        <v>22471</v>
      </c>
      <c r="F2443" s="7" t="s">
        <v>22470</v>
      </c>
      <c r="G2443" s="6" t="s">
        <v>6440</v>
      </c>
    </row>
    <row r="2444" spans="1:7" hidden="1">
      <c r="A2444" s="5">
        <f t="shared" si="43"/>
        <v>15</v>
      </c>
      <c r="B2444" s="9">
        <v>93149</v>
      </c>
      <c r="C2444" s="8">
        <v>38603</v>
      </c>
      <c r="D2444" s="7" t="s">
        <v>22469</v>
      </c>
      <c r="E2444" s="7" t="s">
        <v>22468</v>
      </c>
      <c r="F2444" s="7" t="s">
        <v>22467</v>
      </c>
      <c r="G2444" s="6"/>
    </row>
    <row r="2445" spans="1:7" hidden="1">
      <c r="A2445" s="5">
        <f t="shared" si="43"/>
        <v>16</v>
      </c>
      <c r="B2445" s="4">
        <v>93152</v>
      </c>
      <c r="C2445" s="3">
        <v>38727</v>
      </c>
      <c r="D2445" s="2" t="s">
        <v>22466</v>
      </c>
      <c r="E2445" s="2" t="s">
        <v>22465</v>
      </c>
      <c r="F2445" s="2" t="s">
        <v>22464</v>
      </c>
      <c r="G2445" s="1"/>
    </row>
    <row r="2446" spans="1:7" hidden="1">
      <c r="A2446" s="5">
        <f t="shared" si="43"/>
        <v>17</v>
      </c>
      <c r="B2446" s="9">
        <v>93155</v>
      </c>
      <c r="C2446" s="8">
        <v>38733</v>
      </c>
      <c r="D2446" s="7" t="s">
        <v>22463</v>
      </c>
      <c r="E2446" s="7" t="s">
        <v>22462</v>
      </c>
      <c r="F2446" s="7" t="s">
        <v>22461</v>
      </c>
      <c r="G2446" s="6" t="s">
        <v>3185</v>
      </c>
    </row>
    <row r="2447" spans="1:7" hidden="1">
      <c r="A2447" s="5">
        <f t="shared" si="43"/>
        <v>18</v>
      </c>
      <c r="B2447" s="4">
        <v>93163</v>
      </c>
      <c r="C2447" s="3">
        <v>38520</v>
      </c>
      <c r="D2447" s="2" t="s">
        <v>22460</v>
      </c>
      <c r="E2447" s="2" t="s">
        <v>22459</v>
      </c>
      <c r="F2447" s="2" t="s">
        <v>22458</v>
      </c>
      <c r="G2447" s="1" t="s">
        <v>3407</v>
      </c>
    </row>
    <row r="2448" spans="1:7" hidden="1">
      <c r="A2448" s="5">
        <f t="shared" si="43"/>
        <v>19</v>
      </c>
      <c r="B2448" s="9">
        <v>93165</v>
      </c>
      <c r="C2448" s="8">
        <v>37239</v>
      </c>
      <c r="D2448" s="7" t="s">
        <v>22457</v>
      </c>
      <c r="E2448" s="7" t="s">
        <v>22456</v>
      </c>
      <c r="F2448" s="7" t="s">
        <v>22455</v>
      </c>
      <c r="G2448" s="6" t="s">
        <v>7845</v>
      </c>
    </row>
    <row r="2449" spans="1:7" hidden="1">
      <c r="A2449" s="5">
        <f t="shared" si="43"/>
        <v>20</v>
      </c>
      <c r="B2449" s="4">
        <v>93174</v>
      </c>
      <c r="C2449" s="3">
        <v>37239</v>
      </c>
      <c r="D2449" s="2" t="s">
        <v>22454</v>
      </c>
      <c r="E2449" s="2" t="s">
        <v>22009</v>
      </c>
      <c r="F2449" s="2" t="s">
        <v>22453</v>
      </c>
      <c r="G2449" s="1" t="s">
        <v>7598</v>
      </c>
    </row>
    <row r="2450" spans="1:7" hidden="1">
      <c r="A2450" s="5">
        <f t="shared" si="43"/>
        <v>21</v>
      </c>
      <c r="B2450" s="9">
        <v>93176</v>
      </c>
      <c r="C2450" s="8">
        <v>38520</v>
      </c>
      <c r="D2450" s="7" t="s">
        <v>22452</v>
      </c>
      <c r="E2450" s="7" t="s">
        <v>22451</v>
      </c>
      <c r="F2450" s="7" t="s">
        <v>22450</v>
      </c>
      <c r="G2450" s="6" t="s">
        <v>4097</v>
      </c>
    </row>
    <row r="2451" spans="1:7" hidden="1">
      <c r="A2451" s="5">
        <f t="shared" si="43"/>
        <v>22</v>
      </c>
      <c r="B2451" s="4">
        <v>93177</v>
      </c>
      <c r="C2451" s="3">
        <v>38733</v>
      </c>
      <c r="D2451" s="2" t="s">
        <v>22449</v>
      </c>
      <c r="E2451" s="2" t="s">
        <v>22448</v>
      </c>
      <c r="F2451" s="2" t="s">
        <v>22447</v>
      </c>
      <c r="G2451" s="1" t="s">
        <v>3451</v>
      </c>
    </row>
    <row r="2452" spans="1:7" hidden="1">
      <c r="A2452" s="5">
        <f t="shared" si="43"/>
        <v>23</v>
      </c>
      <c r="B2452" s="9">
        <v>93181</v>
      </c>
      <c r="C2452" s="8">
        <v>37239</v>
      </c>
      <c r="D2452" s="7" t="s">
        <v>22446</v>
      </c>
      <c r="E2452" s="7" t="s">
        <v>22445</v>
      </c>
      <c r="F2452" s="7" t="s">
        <v>22444</v>
      </c>
      <c r="G2452" s="6" t="s">
        <v>8877</v>
      </c>
    </row>
    <row r="2453" spans="1:7" hidden="1">
      <c r="A2453" s="5">
        <f t="shared" si="43"/>
        <v>24</v>
      </c>
      <c r="B2453" s="4">
        <v>93189</v>
      </c>
      <c r="C2453" s="3">
        <v>37239</v>
      </c>
      <c r="D2453" s="2" t="s">
        <v>22443</v>
      </c>
      <c r="E2453" s="2" t="s">
        <v>22442</v>
      </c>
      <c r="F2453" s="2" t="s">
        <v>22441</v>
      </c>
      <c r="G2453" s="1" t="s">
        <v>6143</v>
      </c>
    </row>
    <row r="2454" spans="1:7" hidden="1">
      <c r="A2454" s="5">
        <f t="shared" si="43"/>
        <v>25</v>
      </c>
      <c r="B2454" s="9">
        <v>93191</v>
      </c>
      <c r="C2454" s="8">
        <v>38520</v>
      </c>
      <c r="D2454" s="7" t="s">
        <v>22440</v>
      </c>
      <c r="E2454" s="7" t="s">
        <v>22393</v>
      </c>
      <c r="F2454" s="7" t="s">
        <v>22439</v>
      </c>
      <c r="G2454" s="6" t="s">
        <v>4166</v>
      </c>
    </row>
    <row r="2455" spans="1:7" hidden="1">
      <c r="A2455" s="5">
        <f t="shared" si="43"/>
        <v>26</v>
      </c>
      <c r="B2455" s="4">
        <v>93199</v>
      </c>
      <c r="C2455" s="3">
        <v>37222</v>
      </c>
      <c r="D2455" s="2" t="s">
        <v>22438</v>
      </c>
      <c r="E2455" s="2" t="s">
        <v>22437</v>
      </c>
      <c r="F2455" s="2" t="s">
        <v>22436</v>
      </c>
      <c r="G2455" s="1" t="s">
        <v>6790</v>
      </c>
    </row>
    <row r="2456" spans="1:7" hidden="1">
      <c r="A2456" s="5">
        <f t="shared" si="43"/>
        <v>27</v>
      </c>
      <c r="B2456" s="4">
        <v>93208</v>
      </c>
      <c r="C2456" s="3">
        <v>38664</v>
      </c>
      <c r="D2456" s="2" t="s">
        <v>22435</v>
      </c>
      <c r="E2456" s="2" t="s">
        <v>22434</v>
      </c>
      <c r="F2456" s="2" t="s">
        <v>21830</v>
      </c>
      <c r="G2456" s="1"/>
    </row>
    <row r="2457" spans="1:7" hidden="1">
      <c r="A2457" s="5">
        <f t="shared" si="43"/>
        <v>28</v>
      </c>
      <c r="B2457" s="9">
        <v>93213</v>
      </c>
      <c r="C2457" s="8">
        <v>38728</v>
      </c>
      <c r="D2457" s="7" t="s">
        <v>22433</v>
      </c>
      <c r="E2457" s="7" t="s">
        <v>22432</v>
      </c>
      <c r="F2457" s="7" t="s">
        <v>22431</v>
      </c>
      <c r="G2457" s="6"/>
    </row>
    <row r="2458" spans="1:7" hidden="1">
      <c r="A2458" s="5">
        <f t="shared" si="43"/>
        <v>29</v>
      </c>
      <c r="B2458" s="4">
        <v>93214</v>
      </c>
      <c r="C2458" s="3">
        <v>38733</v>
      </c>
      <c r="D2458" s="2" t="s">
        <v>22430</v>
      </c>
      <c r="E2458" s="2" t="s">
        <v>22429</v>
      </c>
      <c r="F2458" s="2" t="s">
        <v>22428</v>
      </c>
      <c r="G2458" s="1" t="s">
        <v>3432</v>
      </c>
    </row>
    <row r="2459" spans="1:7" hidden="1">
      <c r="A2459" s="5">
        <f t="shared" si="43"/>
        <v>30</v>
      </c>
      <c r="B2459" s="9">
        <v>93217</v>
      </c>
      <c r="C2459" s="8">
        <v>38497</v>
      </c>
      <c r="D2459" s="7" t="s">
        <v>22427</v>
      </c>
      <c r="E2459" s="7" t="s">
        <v>22393</v>
      </c>
      <c r="F2459" s="7" t="s">
        <v>22426</v>
      </c>
      <c r="G2459" s="6" t="s">
        <v>4283</v>
      </c>
    </row>
    <row r="2460" spans="1:7" hidden="1">
      <c r="A2460" s="5">
        <f t="shared" si="43"/>
        <v>31</v>
      </c>
      <c r="B2460" s="4">
        <v>93220</v>
      </c>
      <c r="C2460" s="3">
        <v>38299</v>
      </c>
      <c r="D2460" s="2" t="s">
        <v>22425</v>
      </c>
      <c r="E2460" s="2" t="s">
        <v>22424</v>
      </c>
      <c r="F2460" s="2" t="s">
        <v>22423</v>
      </c>
      <c r="G2460" s="1" t="s">
        <v>5932</v>
      </c>
    </row>
    <row r="2461" spans="1:7" hidden="1">
      <c r="A2461" s="5">
        <f t="shared" si="43"/>
        <v>32</v>
      </c>
      <c r="B2461" s="9">
        <v>93227</v>
      </c>
      <c r="C2461" s="8">
        <v>38733</v>
      </c>
      <c r="D2461" s="7" t="s">
        <v>22422</v>
      </c>
      <c r="E2461" s="7" t="s">
        <v>22421</v>
      </c>
      <c r="F2461" s="7" t="s">
        <v>22420</v>
      </c>
      <c r="G2461" s="6" t="s">
        <v>3390</v>
      </c>
    </row>
    <row r="2462" spans="1:7" hidden="1">
      <c r="A2462" s="5">
        <f t="shared" si="43"/>
        <v>33</v>
      </c>
      <c r="B2462" s="4">
        <v>93230</v>
      </c>
      <c r="C2462" s="3">
        <v>38203</v>
      </c>
      <c r="D2462" s="2" t="s">
        <v>22419</v>
      </c>
      <c r="E2462" s="2" t="s">
        <v>22418</v>
      </c>
      <c r="F2462" s="2" t="s">
        <v>22417</v>
      </c>
      <c r="G2462" s="1" t="s">
        <v>8867</v>
      </c>
    </row>
    <row r="2463" spans="1:7" hidden="1">
      <c r="A2463" s="5">
        <f t="shared" si="43"/>
        <v>34</v>
      </c>
      <c r="B2463" s="9">
        <v>93239</v>
      </c>
      <c r="C2463" s="8">
        <v>38019</v>
      </c>
      <c r="D2463" s="7" t="s">
        <v>22416</v>
      </c>
      <c r="E2463" s="7" t="s">
        <v>22415</v>
      </c>
      <c r="F2463" s="7" t="s">
        <v>22414</v>
      </c>
      <c r="G2463" s="6" t="s">
        <v>11632</v>
      </c>
    </row>
    <row r="2464" spans="1:7" hidden="1">
      <c r="A2464" s="5">
        <f t="shared" ref="A2464:A2527" si="44">SUM(A2463+1)</f>
        <v>35</v>
      </c>
      <c r="B2464" s="4">
        <v>93240</v>
      </c>
      <c r="C2464" s="3">
        <v>38733</v>
      </c>
      <c r="D2464" s="2" t="s">
        <v>19906</v>
      </c>
      <c r="E2464" s="2" t="s">
        <v>22413</v>
      </c>
      <c r="F2464" s="2" t="s">
        <v>22412</v>
      </c>
      <c r="G2464" s="1" t="s">
        <v>3178</v>
      </c>
    </row>
    <row r="2465" spans="1:7" hidden="1">
      <c r="A2465" s="5">
        <f t="shared" si="44"/>
        <v>36</v>
      </c>
      <c r="B2465" s="9">
        <v>93243</v>
      </c>
      <c r="C2465" s="8">
        <v>38925</v>
      </c>
      <c r="D2465" s="7" t="s">
        <v>22411</v>
      </c>
      <c r="E2465" s="7" t="s">
        <v>22410</v>
      </c>
      <c r="F2465" s="7" t="s">
        <v>22409</v>
      </c>
      <c r="G2465" s="6"/>
    </row>
    <row r="2466" spans="1:7" hidden="1">
      <c r="A2466" s="5">
        <f t="shared" si="44"/>
        <v>37</v>
      </c>
      <c r="B2466" s="4">
        <v>93244</v>
      </c>
      <c r="C2466" s="3">
        <v>38497</v>
      </c>
      <c r="D2466" s="2" t="s">
        <v>22408</v>
      </c>
      <c r="E2466" s="2" t="s">
        <v>22393</v>
      </c>
      <c r="F2466" s="2" t="s">
        <v>22407</v>
      </c>
      <c r="G2466" s="1" t="s">
        <v>4386</v>
      </c>
    </row>
    <row r="2467" spans="1:7" hidden="1">
      <c r="A2467" s="5">
        <f t="shared" si="44"/>
        <v>38</v>
      </c>
      <c r="B2467" s="9">
        <v>93254</v>
      </c>
      <c r="C2467" s="8">
        <v>38733</v>
      </c>
      <c r="D2467" s="7" t="s">
        <v>22406</v>
      </c>
      <c r="E2467" s="7" t="s">
        <v>22405</v>
      </c>
      <c r="F2467" s="7" t="s">
        <v>22404</v>
      </c>
      <c r="G2467" s="6" t="s">
        <v>3108</v>
      </c>
    </row>
    <row r="2468" spans="1:7" hidden="1">
      <c r="A2468" s="5">
        <f t="shared" si="44"/>
        <v>39</v>
      </c>
      <c r="B2468" s="4">
        <v>93260</v>
      </c>
      <c r="C2468" s="3">
        <v>37251</v>
      </c>
      <c r="D2468" s="2" t="s">
        <v>22368</v>
      </c>
      <c r="E2468" s="2" t="s">
        <v>19817</v>
      </c>
      <c r="F2468" s="2" t="s">
        <v>19816</v>
      </c>
      <c r="G2468" s="1" t="s">
        <v>7024</v>
      </c>
    </row>
    <row r="2469" spans="1:7" hidden="1">
      <c r="A2469" s="5">
        <f t="shared" si="44"/>
        <v>40</v>
      </c>
      <c r="B2469" s="9">
        <v>93263</v>
      </c>
      <c r="C2469" s="8">
        <v>38497</v>
      </c>
      <c r="D2469" s="7" t="s">
        <v>22403</v>
      </c>
      <c r="E2469" s="7" t="s">
        <v>22402</v>
      </c>
      <c r="F2469" s="7" t="s">
        <v>22401</v>
      </c>
      <c r="G2469" s="6" t="s">
        <v>4608</v>
      </c>
    </row>
    <row r="2470" spans="1:7" hidden="1">
      <c r="A2470" s="5">
        <f t="shared" si="44"/>
        <v>41</v>
      </c>
      <c r="B2470" s="4">
        <v>93270</v>
      </c>
      <c r="C2470" s="3">
        <v>38019</v>
      </c>
      <c r="D2470" s="2" t="s">
        <v>22400</v>
      </c>
      <c r="E2470" s="2" t="s">
        <v>22399</v>
      </c>
      <c r="F2470" s="2" t="s">
        <v>22398</v>
      </c>
      <c r="G2470" s="1" t="s">
        <v>11642</v>
      </c>
    </row>
    <row r="2471" spans="1:7" hidden="1">
      <c r="A2471" s="5">
        <f t="shared" si="44"/>
        <v>42</v>
      </c>
      <c r="B2471" s="9">
        <v>93281</v>
      </c>
      <c r="C2471" s="8">
        <v>38019</v>
      </c>
      <c r="D2471" s="7" t="s">
        <v>22397</v>
      </c>
      <c r="E2471" s="7" t="s">
        <v>22396</v>
      </c>
      <c r="F2471" s="7" t="s">
        <v>22395</v>
      </c>
      <c r="G2471" s="6" t="s">
        <v>11413</v>
      </c>
    </row>
    <row r="2472" spans="1:7" hidden="1">
      <c r="A2472" s="5">
        <f t="shared" si="44"/>
        <v>43</v>
      </c>
      <c r="B2472" s="4">
        <v>93285</v>
      </c>
      <c r="C2472" s="3">
        <v>38497</v>
      </c>
      <c r="D2472" s="2" t="s">
        <v>22394</v>
      </c>
      <c r="E2472" s="2" t="s">
        <v>22393</v>
      </c>
      <c r="F2472" s="2" t="s">
        <v>22392</v>
      </c>
      <c r="G2472" s="1" t="s">
        <v>4810</v>
      </c>
    </row>
    <row r="2473" spans="1:7" hidden="1">
      <c r="A2473" s="5">
        <f t="shared" si="44"/>
        <v>44</v>
      </c>
      <c r="B2473" s="4">
        <v>93291</v>
      </c>
      <c r="C2473" s="3">
        <v>38667</v>
      </c>
      <c r="D2473" s="2" t="s">
        <v>22391</v>
      </c>
      <c r="E2473" s="2" t="s">
        <v>22390</v>
      </c>
      <c r="F2473" s="2" t="s">
        <v>22389</v>
      </c>
      <c r="G2473" s="1"/>
    </row>
    <row r="2474" spans="1:7" hidden="1">
      <c r="A2474" s="5">
        <f t="shared" si="44"/>
        <v>45</v>
      </c>
      <c r="B2474" s="9">
        <v>93297</v>
      </c>
      <c r="C2474" s="8">
        <v>36926</v>
      </c>
      <c r="D2474" s="7" t="s">
        <v>22388</v>
      </c>
      <c r="E2474" s="7" t="s">
        <v>22387</v>
      </c>
      <c r="F2474" s="7" t="s">
        <v>16259</v>
      </c>
      <c r="G2474" s="6" t="s">
        <v>6055</v>
      </c>
    </row>
    <row r="2475" spans="1:7" hidden="1">
      <c r="A2475" s="5">
        <f t="shared" si="44"/>
        <v>46</v>
      </c>
      <c r="B2475" s="4">
        <v>93299</v>
      </c>
      <c r="C2475" s="3">
        <v>38664</v>
      </c>
      <c r="D2475" s="2" t="s">
        <v>22386</v>
      </c>
      <c r="E2475" s="2" t="s">
        <v>22385</v>
      </c>
      <c r="F2475" s="2" t="s">
        <v>22384</v>
      </c>
      <c r="G2475" s="1"/>
    </row>
    <row r="2476" spans="1:7" hidden="1">
      <c r="A2476" s="5">
        <f t="shared" si="44"/>
        <v>47</v>
      </c>
      <c r="B2476" s="9">
        <v>93310</v>
      </c>
      <c r="C2476" s="8">
        <v>38664</v>
      </c>
      <c r="D2476" s="7" t="s">
        <v>22383</v>
      </c>
      <c r="E2476" s="7" t="s">
        <v>22382</v>
      </c>
      <c r="F2476" s="7" t="s">
        <v>22381</v>
      </c>
      <c r="G2476" s="6"/>
    </row>
    <row r="2477" spans="1:7" hidden="1">
      <c r="A2477" s="5">
        <f t="shared" si="44"/>
        <v>48</v>
      </c>
      <c r="B2477" s="4">
        <v>93325</v>
      </c>
      <c r="C2477" s="3">
        <v>37267</v>
      </c>
      <c r="D2477" s="2" t="s">
        <v>22380</v>
      </c>
      <c r="E2477" s="2" t="s">
        <v>22379</v>
      </c>
      <c r="F2477" s="2" t="s">
        <v>22378</v>
      </c>
      <c r="G2477" s="1" t="s">
        <v>6517</v>
      </c>
    </row>
    <row r="2478" spans="1:7" hidden="1">
      <c r="A2478" s="5">
        <f t="shared" si="44"/>
        <v>49</v>
      </c>
      <c r="B2478" s="9">
        <v>93337</v>
      </c>
      <c r="C2478" s="8">
        <v>37811</v>
      </c>
      <c r="D2478" s="7" t="s">
        <v>22377</v>
      </c>
      <c r="E2478" s="7" t="s">
        <v>22376</v>
      </c>
      <c r="F2478" s="7" t="s">
        <v>22375</v>
      </c>
      <c r="G2478" s="6" t="s">
        <v>6505</v>
      </c>
    </row>
    <row r="2479" spans="1:7" hidden="1">
      <c r="A2479" s="5">
        <f t="shared" si="44"/>
        <v>50</v>
      </c>
      <c r="B2479" s="9">
        <v>93340</v>
      </c>
      <c r="C2479" s="8">
        <v>37267</v>
      </c>
      <c r="D2479" s="7" t="s">
        <v>22374</v>
      </c>
      <c r="E2479" s="7" t="s">
        <v>22373</v>
      </c>
      <c r="F2479" s="7" t="s">
        <v>22372</v>
      </c>
      <c r="G2479" s="6" t="s">
        <v>8042</v>
      </c>
    </row>
    <row r="2480" spans="1:7" hidden="1">
      <c r="A2480" s="5">
        <f t="shared" si="44"/>
        <v>51</v>
      </c>
      <c r="B2480" s="4">
        <v>93349</v>
      </c>
      <c r="C2480" s="3">
        <v>37811</v>
      </c>
      <c r="D2480" s="2" t="s">
        <v>22371</v>
      </c>
      <c r="E2480" s="2" t="s">
        <v>22370</v>
      </c>
      <c r="F2480" s="2" t="s">
        <v>22369</v>
      </c>
      <c r="G2480" s="1" t="s">
        <v>7024</v>
      </c>
    </row>
    <row r="2481" spans="1:7" hidden="1">
      <c r="A2481" s="5">
        <f t="shared" si="44"/>
        <v>52</v>
      </c>
      <c r="B2481" s="4">
        <v>93351</v>
      </c>
      <c r="C2481" s="3">
        <v>38642</v>
      </c>
      <c r="D2481" s="2" t="s">
        <v>22368</v>
      </c>
      <c r="E2481" s="2" t="s">
        <v>22367</v>
      </c>
      <c r="F2481" s="2" t="s">
        <v>22366</v>
      </c>
      <c r="G2481" s="1"/>
    </row>
    <row r="2482" spans="1:7" hidden="1">
      <c r="A2482" s="5">
        <f t="shared" si="44"/>
        <v>53</v>
      </c>
      <c r="B2482" s="9">
        <v>93362</v>
      </c>
      <c r="C2482" s="8">
        <v>37811</v>
      </c>
      <c r="D2482" s="7" t="s">
        <v>22365</v>
      </c>
      <c r="E2482" s="7" t="s">
        <v>22364</v>
      </c>
      <c r="F2482" s="7" t="s">
        <v>22363</v>
      </c>
      <c r="G2482" s="6" t="s">
        <v>6516</v>
      </c>
    </row>
    <row r="2483" spans="1:7" hidden="1">
      <c r="A2483" s="5">
        <f t="shared" si="44"/>
        <v>54</v>
      </c>
      <c r="B2483" s="4">
        <v>93372</v>
      </c>
      <c r="C2483" s="3">
        <v>38642</v>
      </c>
      <c r="D2483" s="2" t="s">
        <v>22362</v>
      </c>
      <c r="E2483" s="2" t="s">
        <v>19944</v>
      </c>
      <c r="F2483" s="2" t="s">
        <v>22361</v>
      </c>
      <c r="G2483" s="1"/>
    </row>
    <row r="2484" spans="1:7" hidden="1">
      <c r="A2484" s="5">
        <f t="shared" si="44"/>
        <v>55</v>
      </c>
      <c r="B2484" s="9">
        <v>93376</v>
      </c>
      <c r="C2484" s="8">
        <v>38727</v>
      </c>
      <c r="D2484" s="7" t="s">
        <v>22360</v>
      </c>
      <c r="E2484" s="7" t="s">
        <v>22359</v>
      </c>
      <c r="F2484" s="7" t="s">
        <v>22358</v>
      </c>
      <c r="G2484" s="6"/>
    </row>
    <row r="2485" spans="1:7" hidden="1">
      <c r="A2485" s="5">
        <f t="shared" si="44"/>
        <v>56</v>
      </c>
      <c r="B2485" s="4">
        <v>93408</v>
      </c>
      <c r="C2485" s="3">
        <v>37251</v>
      </c>
      <c r="D2485" s="2" t="s">
        <v>22357</v>
      </c>
      <c r="E2485" s="2" t="s">
        <v>22356</v>
      </c>
      <c r="F2485" s="2" t="s">
        <v>19604</v>
      </c>
      <c r="G2485" s="1" t="s">
        <v>7192</v>
      </c>
    </row>
    <row r="2486" spans="1:7" hidden="1">
      <c r="A2486" s="5">
        <f t="shared" si="44"/>
        <v>57</v>
      </c>
      <c r="B2486" s="9">
        <v>93413</v>
      </c>
      <c r="C2486" s="8">
        <v>37811</v>
      </c>
      <c r="D2486" s="7" t="s">
        <v>22355</v>
      </c>
      <c r="E2486" s="7" t="s">
        <v>22354</v>
      </c>
      <c r="F2486" s="7" t="s">
        <v>22353</v>
      </c>
      <c r="G2486" s="6" t="s">
        <v>7192</v>
      </c>
    </row>
    <row r="2487" spans="1:7" hidden="1">
      <c r="A2487" s="5">
        <f t="shared" si="44"/>
        <v>58</v>
      </c>
      <c r="B2487" s="9">
        <v>93425</v>
      </c>
      <c r="C2487" s="8">
        <v>38701</v>
      </c>
      <c r="D2487" s="7" t="s">
        <v>22352</v>
      </c>
      <c r="E2487" s="7" t="s">
        <v>22351</v>
      </c>
      <c r="F2487" s="7" t="s">
        <v>22350</v>
      </c>
      <c r="G2487" s="6"/>
    </row>
    <row r="2488" spans="1:7" hidden="1">
      <c r="A2488" s="5">
        <f t="shared" si="44"/>
        <v>59</v>
      </c>
      <c r="B2488" s="4">
        <v>93429</v>
      </c>
      <c r="C2488" s="3">
        <v>38553</v>
      </c>
      <c r="D2488" s="2" t="s">
        <v>22349</v>
      </c>
      <c r="E2488" s="2" t="s">
        <v>22348</v>
      </c>
      <c r="F2488" s="2" t="s">
        <v>22347</v>
      </c>
      <c r="G2488" s="1" t="s">
        <v>3254</v>
      </c>
    </row>
    <row r="2489" spans="1:7" hidden="1">
      <c r="A2489" s="5">
        <f t="shared" si="44"/>
        <v>60</v>
      </c>
      <c r="B2489" s="9">
        <v>93445</v>
      </c>
      <c r="C2489" s="8">
        <v>38553</v>
      </c>
      <c r="D2489" s="7" t="s">
        <v>22346</v>
      </c>
      <c r="E2489" s="7" t="s">
        <v>22345</v>
      </c>
      <c r="F2489" s="7" t="s">
        <v>22195</v>
      </c>
      <c r="G2489" s="6" t="s">
        <v>3407</v>
      </c>
    </row>
    <row r="2490" spans="1:7" hidden="1">
      <c r="A2490" s="5">
        <f t="shared" si="44"/>
        <v>61</v>
      </c>
      <c r="B2490" s="9">
        <v>93455</v>
      </c>
      <c r="C2490" s="8">
        <v>38520</v>
      </c>
      <c r="D2490" s="7" t="s">
        <v>22344</v>
      </c>
      <c r="E2490" s="7" t="s">
        <v>22343</v>
      </c>
      <c r="F2490" s="7" t="s">
        <v>22342</v>
      </c>
      <c r="G2490" s="6" t="s">
        <v>4093</v>
      </c>
    </row>
    <row r="2491" spans="1:7" hidden="1">
      <c r="A2491" s="5">
        <f t="shared" si="44"/>
        <v>62</v>
      </c>
      <c r="B2491" s="4">
        <v>93460</v>
      </c>
      <c r="C2491" s="3">
        <v>38553</v>
      </c>
      <c r="D2491" s="2" t="s">
        <v>22341</v>
      </c>
      <c r="E2491" s="2" t="s">
        <v>22340</v>
      </c>
      <c r="F2491" s="2" t="s">
        <v>22339</v>
      </c>
      <c r="G2491" s="1" t="s">
        <v>3517</v>
      </c>
    </row>
    <row r="2492" spans="1:7" hidden="1">
      <c r="A2492" s="5">
        <f t="shared" si="44"/>
        <v>63</v>
      </c>
      <c r="B2492" s="4">
        <v>93472</v>
      </c>
      <c r="C2492" s="3">
        <v>38667</v>
      </c>
      <c r="D2492" s="2" t="s">
        <v>22338</v>
      </c>
      <c r="E2492" s="2" t="s">
        <v>22337</v>
      </c>
      <c r="F2492" s="2" t="s">
        <v>22336</v>
      </c>
      <c r="G2492" s="1" t="s">
        <v>3315</v>
      </c>
    </row>
    <row r="2493" spans="1:7" hidden="1">
      <c r="A2493" s="5">
        <f t="shared" si="44"/>
        <v>64</v>
      </c>
      <c r="B2493" s="9">
        <v>93482</v>
      </c>
      <c r="C2493" s="8">
        <v>37267</v>
      </c>
      <c r="D2493" s="7" t="s">
        <v>22335</v>
      </c>
      <c r="E2493" s="7" t="s">
        <v>22334</v>
      </c>
      <c r="F2493" s="7" t="s">
        <v>22333</v>
      </c>
      <c r="G2493" s="6" t="s">
        <v>6433</v>
      </c>
    </row>
    <row r="2494" spans="1:7" hidden="1">
      <c r="A2494" s="5">
        <f t="shared" si="44"/>
        <v>65</v>
      </c>
      <c r="B2494" s="4">
        <v>93491</v>
      </c>
      <c r="C2494" s="3">
        <v>38520</v>
      </c>
      <c r="D2494" s="2" t="s">
        <v>22332</v>
      </c>
      <c r="E2494" s="2" t="s">
        <v>22331</v>
      </c>
      <c r="F2494" s="2" t="s">
        <v>22330</v>
      </c>
      <c r="G2494" s="1" t="s">
        <v>4032</v>
      </c>
    </row>
    <row r="2495" spans="1:7" hidden="1">
      <c r="A2495" s="5">
        <f t="shared" si="44"/>
        <v>66</v>
      </c>
      <c r="B2495" s="9">
        <v>93492</v>
      </c>
      <c r="C2495" s="8">
        <v>38607</v>
      </c>
      <c r="D2495" s="7" t="s">
        <v>22329</v>
      </c>
      <c r="E2495" s="7" t="s">
        <v>22328</v>
      </c>
      <c r="F2495" s="7" t="s">
        <v>22327</v>
      </c>
      <c r="G2495" s="6"/>
    </row>
    <row r="2496" spans="1:7" hidden="1">
      <c r="A2496" s="5">
        <f t="shared" si="44"/>
        <v>67</v>
      </c>
      <c r="B2496" s="9">
        <v>93516</v>
      </c>
      <c r="C2496" s="8">
        <v>38667</v>
      </c>
      <c r="D2496" s="7" t="s">
        <v>22326</v>
      </c>
      <c r="E2496" s="7" t="s">
        <v>22325</v>
      </c>
      <c r="F2496" s="7" t="s">
        <v>22324</v>
      </c>
      <c r="G2496" s="6" t="s">
        <v>2953</v>
      </c>
    </row>
    <row r="2497" spans="1:7" hidden="1">
      <c r="A2497" s="5">
        <f t="shared" si="44"/>
        <v>68</v>
      </c>
      <c r="B2497" s="4">
        <v>93534</v>
      </c>
      <c r="C2497" s="3">
        <v>38602</v>
      </c>
      <c r="D2497" s="2" t="s">
        <v>22323</v>
      </c>
      <c r="E2497" s="2" t="s">
        <v>22322</v>
      </c>
      <c r="F2497" s="2" t="s">
        <v>22321</v>
      </c>
      <c r="G2497" s="1"/>
    </row>
    <row r="2498" spans="1:7" hidden="1">
      <c r="A2498" s="5">
        <f t="shared" si="44"/>
        <v>69</v>
      </c>
      <c r="B2498" s="9">
        <v>93539</v>
      </c>
      <c r="C2498" s="8">
        <v>37165</v>
      </c>
      <c r="D2498" s="7" t="s">
        <v>22320</v>
      </c>
      <c r="E2498" s="7" t="s">
        <v>22319</v>
      </c>
      <c r="F2498" s="7" t="s">
        <v>22318</v>
      </c>
      <c r="G2498" s="6" t="s">
        <v>6188</v>
      </c>
    </row>
    <row r="2499" spans="1:7" hidden="1">
      <c r="A2499" s="5">
        <f t="shared" si="44"/>
        <v>70</v>
      </c>
      <c r="B2499" s="4">
        <v>93552</v>
      </c>
      <c r="C2499" s="3">
        <v>37239</v>
      </c>
      <c r="D2499" s="2" t="s">
        <v>22317</v>
      </c>
      <c r="E2499" s="2" t="s">
        <v>22316</v>
      </c>
      <c r="F2499" s="2" t="s">
        <v>22315</v>
      </c>
      <c r="G2499" s="1" t="s">
        <v>7716</v>
      </c>
    </row>
    <row r="2500" spans="1:7" hidden="1">
      <c r="A2500" s="5">
        <f t="shared" si="44"/>
        <v>71</v>
      </c>
      <c r="B2500" s="9">
        <v>93559</v>
      </c>
      <c r="C2500" s="8">
        <v>38667</v>
      </c>
      <c r="D2500" s="7" t="s">
        <v>22314</v>
      </c>
      <c r="E2500" s="7" t="s">
        <v>22313</v>
      </c>
      <c r="F2500" s="7" t="s">
        <v>22312</v>
      </c>
      <c r="G2500" s="6" t="s">
        <v>4434</v>
      </c>
    </row>
    <row r="2501" spans="1:7" hidden="1">
      <c r="A2501" s="5">
        <f t="shared" si="44"/>
        <v>72</v>
      </c>
      <c r="B2501" s="4">
        <v>93561</v>
      </c>
      <c r="C2501" s="3">
        <v>38528</v>
      </c>
      <c r="D2501" s="2" t="s">
        <v>22311</v>
      </c>
      <c r="E2501" s="2" t="s">
        <v>22310</v>
      </c>
      <c r="F2501" s="2" t="s">
        <v>22309</v>
      </c>
      <c r="G2501" s="1" t="s">
        <v>3088</v>
      </c>
    </row>
    <row r="2502" spans="1:7" hidden="1">
      <c r="A2502" s="5">
        <f t="shared" si="44"/>
        <v>73</v>
      </c>
      <c r="B2502" s="9">
        <v>93573</v>
      </c>
      <c r="C2502" s="8">
        <v>38596</v>
      </c>
      <c r="D2502" s="7" t="s">
        <v>22308</v>
      </c>
      <c r="E2502" s="7" t="s">
        <v>22307</v>
      </c>
      <c r="F2502" s="7" t="s">
        <v>22306</v>
      </c>
      <c r="G2502" s="6"/>
    </row>
    <row r="2503" spans="1:7" hidden="1">
      <c r="A2503" s="5">
        <f t="shared" si="44"/>
        <v>74</v>
      </c>
      <c r="B2503" s="4">
        <v>93601</v>
      </c>
      <c r="C2503" s="3">
        <v>37719</v>
      </c>
      <c r="D2503" s="2" t="s">
        <v>22305</v>
      </c>
      <c r="E2503" s="2" t="s">
        <v>22304</v>
      </c>
      <c r="F2503" s="2" t="s">
        <v>22303</v>
      </c>
      <c r="G2503" s="1" t="s">
        <v>8608</v>
      </c>
    </row>
    <row r="2504" spans="1:7" hidden="1">
      <c r="A2504" s="5">
        <f t="shared" si="44"/>
        <v>75</v>
      </c>
      <c r="B2504" s="4">
        <v>93603</v>
      </c>
      <c r="C2504" s="3">
        <v>38674</v>
      </c>
      <c r="D2504" s="2" t="s">
        <v>22302</v>
      </c>
      <c r="E2504" s="2" t="s">
        <v>22301</v>
      </c>
      <c r="F2504" s="2" t="s">
        <v>22300</v>
      </c>
      <c r="G2504" s="1"/>
    </row>
    <row r="2505" spans="1:7" hidden="1">
      <c r="A2505" s="5">
        <f t="shared" si="44"/>
        <v>76</v>
      </c>
      <c r="B2505" s="9">
        <v>93615</v>
      </c>
      <c r="C2505" s="8">
        <v>38596</v>
      </c>
      <c r="D2505" s="7" t="s">
        <v>22299</v>
      </c>
      <c r="E2505" s="7" t="s">
        <v>22298</v>
      </c>
      <c r="F2505" s="7" t="s">
        <v>22297</v>
      </c>
      <c r="G2505" s="6"/>
    </row>
    <row r="2506" spans="1:7" hidden="1">
      <c r="A2506" s="5">
        <f t="shared" si="44"/>
        <v>77</v>
      </c>
      <c r="B2506" s="4">
        <v>93627</v>
      </c>
      <c r="C2506" s="3">
        <v>38701</v>
      </c>
      <c r="D2506" s="2" t="s">
        <v>22296</v>
      </c>
      <c r="E2506" s="2" t="s">
        <v>22295</v>
      </c>
      <c r="F2506" s="2" t="s">
        <v>22294</v>
      </c>
      <c r="G2506" s="1"/>
    </row>
    <row r="2507" spans="1:7" hidden="1">
      <c r="A2507" s="5">
        <f t="shared" si="44"/>
        <v>78</v>
      </c>
      <c r="B2507" s="9">
        <v>93634</v>
      </c>
      <c r="C2507" s="8">
        <v>38667</v>
      </c>
      <c r="D2507" s="7" t="s">
        <v>22293</v>
      </c>
      <c r="E2507" s="7" t="s">
        <v>22292</v>
      </c>
      <c r="F2507" s="7" t="s">
        <v>22291</v>
      </c>
      <c r="G2507" s="6" t="s">
        <v>4147</v>
      </c>
    </row>
    <row r="2508" spans="1:7" hidden="1">
      <c r="A2508" s="5">
        <f t="shared" si="44"/>
        <v>79</v>
      </c>
      <c r="B2508" s="4">
        <v>93647</v>
      </c>
      <c r="C2508" s="3">
        <v>38450</v>
      </c>
      <c r="D2508" s="2" t="s">
        <v>22290</v>
      </c>
      <c r="E2508" s="2" t="s">
        <v>22289</v>
      </c>
      <c r="F2508" s="2" t="s">
        <v>22288</v>
      </c>
      <c r="G2508" s="1"/>
    </row>
    <row r="2509" spans="1:7" hidden="1">
      <c r="A2509" s="5">
        <f t="shared" si="44"/>
        <v>80</v>
      </c>
      <c r="B2509" s="9">
        <v>93653</v>
      </c>
      <c r="C2509" s="8">
        <v>37720</v>
      </c>
      <c r="D2509" s="7" t="s">
        <v>22287</v>
      </c>
      <c r="E2509" s="7" t="s">
        <v>22286</v>
      </c>
      <c r="F2509" s="7" t="s">
        <v>22285</v>
      </c>
      <c r="G2509" s="6" t="s">
        <v>6608</v>
      </c>
    </row>
    <row r="2510" spans="1:7" hidden="1">
      <c r="A2510" s="5">
        <f t="shared" si="44"/>
        <v>81</v>
      </c>
      <c r="B2510" s="4">
        <v>93670</v>
      </c>
      <c r="C2510" s="3">
        <v>38596</v>
      </c>
      <c r="D2510" s="2" t="s">
        <v>22284</v>
      </c>
      <c r="E2510" s="2" t="s">
        <v>22283</v>
      </c>
      <c r="F2510" s="2" t="s">
        <v>22282</v>
      </c>
      <c r="G2510" s="1"/>
    </row>
    <row r="2511" spans="1:7" hidden="1">
      <c r="A2511" s="5">
        <f t="shared" si="44"/>
        <v>82</v>
      </c>
      <c r="B2511" s="9">
        <v>93674</v>
      </c>
      <c r="C2511" s="8">
        <v>37707</v>
      </c>
      <c r="D2511" s="7" t="s">
        <v>22281</v>
      </c>
      <c r="E2511" s="7" t="s">
        <v>22280</v>
      </c>
      <c r="F2511" s="7" t="s">
        <v>22279</v>
      </c>
      <c r="G2511" s="6" t="s">
        <v>6503</v>
      </c>
    </row>
    <row r="2512" spans="1:7" hidden="1">
      <c r="A2512" s="5">
        <f t="shared" si="44"/>
        <v>83</v>
      </c>
      <c r="B2512" s="4">
        <v>93687</v>
      </c>
      <c r="C2512" s="3">
        <v>38667</v>
      </c>
      <c r="D2512" s="2" t="s">
        <v>22278</v>
      </c>
      <c r="E2512" s="2" t="s">
        <v>22277</v>
      </c>
      <c r="F2512" s="2" t="s">
        <v>22276</v>
      </c>
      <c r="G2512" s="1" t="s">
        <v>3854</v>
      </c>
    </row>
    <row r="2513" spans="1:7" hidden="1">
      <c r="A2513" s="5">
        <f t="shared" si="44"/>
        <v>84</v>
      </c>
      <c r="B2513" s="9">
        <v>93696</v>
      </c>
      <c r="C2513" s="8">
        <v>37664</v>
      </c>
      <c r="D2513" s="7" t="s">
        <v>22275</v>
      </c>
      <c r="E2513" s="7" t="s">
        <v>22274</v>
      </c>
      <c r="F2513" s="7" t="s">
        <v>22273</v>
      </c>
      <c r="G2513" s="6" t="s">
        <v>6045</v>
      </c>
    </row>
    <row r="2514" spans="1:7" hidden="1">
      <c r="A2514" s="5">
        <f t="shared" si="44"/>
        <v>85</v>
      </c>
      <c r="B2514" s="4">
        <v>93697</v>
      </c>
      <c r="C2514" s="3">
        <v>37274</v>
      </c>
      <c r="D2514" s="2" t="s">
        <v>22272</v>
      </c>
      <c r="E2514" s="2" t="s">
        <v>22271</v>
      </c>
      <c r="F2514" s="2" t="s">
        <v>22270</v>
      </c>
      <c r="G2514" s="1" t="s">
        <v>5015</v>
      </c>
    </row>
    <row r="2515" spans="1:7" hidden="1">
      <c r="A2515" s="5">
        <f t="shared" si="44"/>
        <v>86</v>
      </c>
      <c r="B2515" s="9">
        <v>93726</v>
      </c>
      <c r="C2515" s="8">
        <v>38180</v>
      </c>
      <c r="D2515" s="7" t="s">
        <v>22269</v>
      </c>
      <c r="E2515" s="7" t="s">
        <v>22268</v>
      </c>
      <c r="F2515" s="7" t="s">
        <v>22267</v>
      </c>
      <c r="G2515" s="6" t="s">
        <v>11323</v>
      </c>
    </row>
    <row r="2516" spans="1:7" hidden="1">
      <c r="A2516" s="5">
        <f t="shared" si="44"/>
        <v>87</v>
      </c>
      <c r="B2516" s="4">
        <v>93727</v>
      </c>
      <c r="C2516" s="3">
        <v>38667</v>
      </c>
      <c r="D2516" s="2" t="s">
        <v>22266</v>
      </c>
      <c r="E2516" s="2" t="s">
        <v>22265</v>
      </c>
      <c r="F2516" s="2" t="s">
        <v>22264</v>
      </c>
      <c r="G2516" s="1" t="s">
        <v>3855</v>
      </c>
    </row>
    <row r="2517" spans="1:7" hidden="1">
      <c r="A2517" s="5">
        <f t="shared" si="44"/>
        <v>88</v>
      </c>
      <c r="B2517" s="9">
        <v>93730</v>
      </c>
      <c r="C2517" s="8">
        <v>37274</v>
      </c>
      <c r="D2517" s="7" t="s">
        <v>22263</v>
      </c>
      <c r="E2517" s="7" t="s">
        <v>22262</v>
      </c>
      <c r="F2517" s="7" t="s">
        <v>22261</v>
      </c>
      <c r="G2517" s="6" t="s">
        <v>6157</v>
      </c>
    </row>
    <row r="2518" spans="1:7" hidden="1">
      <c r="A2518" s="5">
        <f t="shared" si="44"/>
        <v>89</v>
      </c>
      <c r="B2518" s="4">
        <v>93736</v>
      </c>
      <c r="C2518" s="3">
        <v>38596</v>
      </c>
      <c r="D2518" s="2" t="s">
        <v>22260</v>
      </c>
      <c r="E2518" s="2" t="s">
        <v>22259</v>
      </c>
      <c r="F2518" s="2" t="s">
        <v>22258</v>
      </c>
      <c r="G2518" s="1"/>
    </row>
    <row r="2519" spans="1:7" hidden="1">
      <c r="A2519" s="5">
        <f t="shared" si="44"/>
        <v>90</v>
      </c>
      <c r="B2519" s="9">
        <v>93746</v>
      </c>
      <c r="C2519" s="8">
        <v>36451</v>
      </c>
      <c r="D2519" s="7" t="s">
        <v>22255</v>
      </c>
      <c r="E2519" s="7" t="s">
        <v>22254</v>
      </c>
      <c r="F2519" s="7" t="s">
        <v>22253</v>
      </c>
      <c r="G2519" s="6" t="s">
        <v>6188</v>
      </c>
    </row>
    <row r="2520" spans="1:7" hidden="1">
      <c r="A2520" s="5">
        <f t="shared" si="44"/>
        <v>91</v>
      </c>
      <c r="B2520" s="4">
        <v>93761</v>
      </c>
      <c r="C2520" s="3">
        <v>37274</v>
      </c>
      <c r="D2520" s="2" t="s">
        <v>22252</v>
      </c>
      <c r="E2520" s="2" t="s">
        <v>22187</v>
      </c>
      <c r="F2520" s="2" t="s">
        <v>22251</v>
      </c>
      <c r="G2520" s="1" t="s">
        <v>6175</v>
      </c>
    </row>
    <row r="2521" spans="1:7" hidden="1">
      <c r="A2521" s="5">
        <f t="shared" si="44"/>
        <v>92</v>
      </c>
      <c r="B2521" s="9">
        <v>93767</v>
      </c>
      <c r="C2521" s="8">
        <v>37244</v>
      </c>
      <c r="D2521" s="7" t="s">
        <v>22250</v>
      </c>
      <c r="E2521" s="7" t="s">
        <v>22249</v>
      </c>
      <c r="F2521" s="7" t="s">
        <v>22248</v>
      </c>
      <c r="G2521" s="6" t="s">
        <v>7013</v>
      </c>
    </row>
    <row r="2522" spans="1:7" hidden="1">
      <c r="A2522" s="5">
        <f t="shared" si="44"/>
        <v>93</v>
      </c>
      <c r="B2522" s="4">
        <v>93778</v>
      </c>
      <c r="C2522" s="3">
        <v>36272</v>
      </c>
      <c r="D2522" s="2" t="s">
        <v>22247</v>
      </c>
      <c r="E2522" s="2" t="s">
        <v>22246</v>
      </c>
      <c r="F2522" s="2" t="s">
        <v>22245</v>
      </c>
      <c r="G2522" s="1" t="s">
        <v>6089</v>
      </c>
    </row>
    <row r="2523" spans="1:7" hidden="1">
      <c r="A2523" s="5">
        <f t="shared" si="44"/>
        <v>94</v>
      </c>
      <c r="B2523" s="9">
        <v>93791</v>
      </c>
      <c r="C2523" s="8">
        <v>37783</v>
      </c>
      <c r="D2523" s="7" t="s">
        <v>22244</v>
      </c>
      <c r="E2523" s="7" t="s">
        <v>21695</v>
      </c>
      <c r="F2523" s="7" t="s">
        <v>22243</v>
      </c>
      <c r="G2523" s="6" t="s">
        <v>6109</v>
      </c>
    </row>
    <row r="2524" spans="1:7" hidden="1">
      <c r="A2524" s="5">
        <f t="shared" si="44"/>
        <v>95</v>
      </c>
      <c r="B2524" s="4">
        <v>93793</v>
      </c>
      <c r="C2524" s="3">
        <v>38596</v>
      </c>
      <c r="D2524" s="2" t="s">
        <v>22242</v>
      </c>
      <c r="E2524" s="2" t="s">
        <v>22241</v>
      </c>
      <c r="F2524" s="2" t="s">
        <v>22240</v>
      </c>
      <c r="G2524" s="1"/>
    </row>
    <row r="2525" spans="1:7" hidden="1">
      <c r="A2525" s="5">
        <f t="shared" si="44"/>
        <v>96</v>
      </c>
      <c r="B2525" s="9">
        <v>93803</v>
      </c>
      <c r="C2525" s="8">
        <v>37222</v>
      </c>
      <c r="D2525" s="7" t="s">
        <v>22239</v>
      </c>
      <c r="E2525" s="7" t="s">
        <v>22238</v>
      </c>
      <c r="F2525" s="7" t="s">
        <v>22237</v>
      </c>
      <c r="G2525" s="6" t="s">
        <v>6085</v>
      </c>
    </row>
    <row r="2526" spans="1:7" hidden="1">
      <c r="A2526" s="5">
        <f t="shared" si="44"/>
        <v>97</v>
      </c>
      <c r="B2526" s="4">
        <v>93824</v>
      </c>
      <c r="C2526" s="3">
        <v>36874</v>
      </c>
      <c r="D2526" s="2" t="s">
        <v>22236</v>
      </c>
      <c r="E2526" s="2" t="s">
        <v>22235</v>
      </c>
      <c r="F2526" s="2" t="s">
        <v>22139</v>
      </c>
      <c r="G2526" s="1" t="s">
        <v>7267</v>
      </c>
    </row>
    <row r="2527" spans="1:7" hidden="1">
      <c r="A2527" s="5">
        <f t="shared" si="44"/>
        <v>98</v>
      </c>
      <c r="B2527" s="9">
        <v>93844</v>
      </c>
      <c r="C2527" s="8">
        <v>39771</v>
      </c>
      <c r="D2527" s="7" t="s">
        <v>22234</v>
      </c>
      <c r="E2527" s="7" t="s">
        <v>22233</v>
      </c>
      <c r="F2527" s="7" t="s">
        <v>22232</v>
      </c>
      <c r="G2527" s="6" t="s">
        <v>3421</v>
      </c>
    </row>
    <row r="2528" spans="1:7" hidden="1">
      <c r="A2528" s="5">
        <f t="shared" ref="A2528:A2591" si="45">SUM(A2527+1)</f>
        <v>99</v>
      </c>
      <c r="B2528" s="9">
        <v>93847</v>
      </c>
      <c r="C2528" s="8">
        <v>37222</v>
      </c>
      <c r="D2528" s="7" t="s">
        <v>22231</v>
      </c>
      <c r="E2528" s="7" t="s">
        <v>22230</v>
      </c>
      <c r="F2528" s="7" t="s">
        <v>22229</v>
      </c>
      <c r="G2528" s="6" t="s">
        <v>6101</v>
      </c>
    </row>
    <row r="2529" spans="1:7" hidden="1">
      <c r="A2529" s="5">
        <f t="shared" si="45"/>
        <v>100</v>
      </c>
      <c r="B2529" s="4">
        <v>93860</v>
      </c>
      <c r="C2529" s="3">
        <v>37249</v>
      </c>
      <c r="D2529" s="2" t="s">
        <v>22228</v>
      </c>
      <c r="E2529" s="2" t="s">
        <v>22227</v>
      </c>
      <c r="F2529" s="2" t="s">
        <v>22226</v>
      </c>
      <c r="G2529" s="1"/>
    </row>
    <row r="2530" spans="1:7" hidden="1">
      <c r="A2530" s="5">
        <f t="shared" si="45"/>
        <v>101</v>
      </c>
      <c r="B2530" s="9">
        <v>93869</v>
      </c>
      <c r="C2530" s="8">
        <v>36663</v>
      </c>
      <c r="D2530" s="7" t="s">
        <v>22225</v>
      </c>
      <c r="E2530" s="7" t="s">
        <v>22224</v>
      </c>
      <c r="F2530" s="7" t="s">
        <v>22223</v>
      </c>
      <c r="G2530" s="6" t="s">
        <v>6078</v>
      </c>
    </row>
    <row r="2531" spans="1:7" hidden="1">
      <c r="A2531" s="5">
        <f t="shared" si="45"/>
        <v>102</v>
      </c>
      <c r="B2531" s="9">
        <v>93886</v>
      </c>
      <c r="C2531" s="8">
        <v>37244</v>
      </c>
      <c r="D2531" s="7" t="s">
        <v>22222</v>
      </c>
      <c r="E2531" s="7" t="s">
        <v>22221</v>
      </c>
      <c r="F2531" s="7" t="s">
        <v>22220</v>
      </c>
      <c r="G2531" s="6" t="s">
        <v>6503</v>
      </c>
    </row>
    <row r="2532" spans="1:7" hidden="1">
      <c r="A2532" s="5">
        <f t="shared" si="45"/>
        <v>103</v>
      </c>
      <c r="B2532" s="4">
        <v>93888</v>
      </c>
      <c r="C2532" s="3">
        <v>37229</v>
      </c>
      <c r="D2532" s="2" t="s">
        <v>22219</v>
      </c>
      <c r="E2532" s="2" t="s">
        <v>22218</v>
      </c>
      <c r="F2532" s="2" t="s">
        <v>22217</v>
      </c>
      <c r="G2532" s="1" t="s">
        <v>6513</v>
      </c>
    </row>
    <row r="2533" spans="1:7" hidden="1">
      <c r="A2533" s="5">
        <f t="shared" si="45"/>
        <v>104</v>
      </c>
      <c r="B2533" s="9">
        <v>93894</v>
      </c>
      <c r="C2533" s="8">
        <v>38667</v>
      </c>
      <c r="D2533" s="7" t="s">
        <v>22216</v>
      </c>
      <c r="E2533" s="7" t="s">
        <v>22215</v>
      </c>
      <c r="F2533" s="7" t="s">
        <v>22214</v>
      </c>
      <c r="G2533" s="6" t="s">
        <v>3827</v>
      </c>
    </row>
    <row r="2534" spans="1:7" hidden="1">
      <c r="A2534" s="5">
        <f t="shared" si="45"/>
        <v>105</v>
      </c>
      <c r="B2534" s="4">
        <v>93907</v>
      </c>
      <c r="C2534" s="3">
        <v>37267</v>
      </c>
      <c r="D2534" s="2" t="s">
        <v>22213</v>
      </c>
      <c r="E2534" s="2" t="s">
        <v>19823</v>
      </c>
      <c r="F2534" s="2" t="s">
        <v>22212</v>
      </c>
      <c r="G2534" s="1" t="s">
        <v>6677</v>
      </c>
    </row>
    <row r="2535" spans="1:7" hidden="1">
      <c r="A2535" s="5">
        <f t="shared" si="45"/>
        <v>106</v>
      </c>
      <c r="B2535" s="9">
        <v>93936</v>
      </c>
      <c r="C2535" s="8">
        <v>37249</v>
      </c>
      <c r="D2535" s="7" t="s">
        <v>22211</v>
      </c>
      <c r="E2535" s="7" t="s">
        <v>22210</v>
      </c>
      <c r="F2535" s="7" t="s">
        <v>22209</v>
      </c>
      <c r="G2535" s="6" t="s">
        <v>6516</v>
      </c>
    </row>
    <row r="2536" spans="1:7" hidden="1">
      <c r="A2536" s="5">
        <f t="shared" si="45"/>
        <v>107</v>
      </c>
      <c r="B2536" s="4">
        <v>93949</v>
      </c>
      <c r="C2536" s="3">
        <v>38733</v>
      </c>
      <c r="D2536" s="2" t="s">
        <v>22208</v>
      </c>
      <c r="E2536" s="2" t="s">
        <v>22207</v>
      </c>
      <c r="F2536" s="2" t="s">
        <v>22206</v>
      </c>
      <c r="G2536" s="1" t="s">
        <v>3937</v>
      </c>
    </row>
    <row r="2537" spans="1:7" hidden="1">
      <c r="A2537" s="5">
        <f t="shared" si="45"/>
        <v>108</v>
      </c>
      <c r="B2537" s="9">
        <v>93956</v>
      </c>
      <c r="C2537" s="8">
        <v>39763</v>
      </c>
      <c r="D2537" s="7" t="s">
        <v>22205</v>
      </c>
      <c r="E2537" s="7" t="s">
        <v>22204</v>
      </c>
      <c r="F2537" s="7" t="s">
        <v>22203</v>
      </c>
      <c r="G2537" s="6" t="s">
        <v>8468</v>
      </c>
    </row>
    <row r="2538" spans="1:7" hidden="1">
      <c r="A2538" s="5">
        <f t="shared" si="45"/>
        <v>109</v>
      </c>
      <c r="B2538" s="4">
        <v>93957</v>
      </c>
      <c r="C2538" s="3">
        <v>37719</v>
      </c>
      <c r="D2538" s="2" t="s">
        <v>22202</v>
      </c>
      <c r="E2538" s="2" t="s">
        <v>22170</v>
      </c>
      <c r="F2538" s="2" t="s">
        <v>22201</v>
      </c>
      <c r="G2538" s="1" t="s">
        <v>6695</v>
      </c>
    </row>
    <row r="2539" spans="1:7" hidden="1">
      <c r="A2539" s="5">
        <f t="shared" si="45"/>
        <v>110</v>
      </c>
      <c r="B2539" s="9">
        <v>93977</v>
      </c>
      <c r="C2539" s="8">
        <v>38642</v>
      </c>
      <c r="D2539" s="7" t="s">
        <v>22200</v>
      </c>
      <c r="E2539" s="7" t="s">
        <v>22199</v>
      </c>
      <c r="F2539" s="7" t="s">
        <v>22198</v>
      </c>
      <c r="G2539" s="6"/>
    </row>
    <row r="2540" spans="1:7" hidden="1">
      <c r="A2540" s="5">
        <f t="shared" si="45"/>
        <v>111</v>
      </c>
      <c r="B2540" s="4">
        <v>93987</v>
      </c>
      <c r="C2540" s="3">
        <v>38674</v>
      </c>
      <c r="D2540" s="2" t="s">
        <v>22197</v>
      </c>
      <c r="E2540" s="2" t="s">
        <v>22196</v>
      </c>
      <c r="F2540" s="2" t="s">
        <v>22195</v>
      </c>
      <c r="G2540" s="1"/>
    </row>
    <row r="2541" spans="1:7" hidden="1">
      <c r="A2541" s="5">
        <f t="shared" si="45"/>
        <v>112</v>
      </c>
      <c r="B2541" s="9">
        <v>93991</v>
      </c>
      <c r="C2541" s="8">
        <v>38667</v>
      </c>
      <c r="D2541" s="7" t="s">
        <v>22194</v>
      </c>
      <c r="E2541" s="7" t="s">
        <v>22193</v>
      </c>
      <c r="F2541" s="7" t="s">
        <v>22192</v>
      </c>
      <c r="G2541" s="6" t="s">
        <v>5778</v>
      </c>
    </row>
    <row r="2542" spans="1:7" hidden="1">
      <c r="A2542" s="5">
        <f t="shared" si="45"/>
        <v>113</v>
      </c>
      <c r="B2542" s="4">
        <v>93998</v>
      </c>
      <c r="C2542" s="3">
        <v>38733</v>
      </c>
      <c r="D2542" s="2" t="s">
        <v>22191</v>
      </c>
      <c r="E2542" s="2" t="s">
        <v>22190</v>
      </c>
      <c r="F2542" s="2" t="s">
        <v>22189</v>
      </c>
      <c r="G2542" s="1" t="s">
        <v>3689</v>
      </c>
    </row>
    <row r="2543" spans="1:7" hidden="1">
      <c r="A2543" s="5">
        <f t="shared" si="45"/>
        <v>114</v>
      </c>
      <c r="B2543" s="9">
        <v>93999</v>
      </c>
      <c r="C2543" s="8">
        <v>38664</v>
      </c>
      <c r="D2543" s="7" t="s">
        <v>22188</v>
      </c>
      <c r="E2543" s="7" t="s">
        <v>22187</v>
      </c>
      <c r="F2543" s="7" t="s">
        <v>22186</v>
      </c>
      <c r="G2543" s="6"/>
    </row>
    <row r="2544" spans="1:7" hidden="1">
      <c r="A2544" s="5">
        <f t="shared" si="45"/>
        <v>115</v>
      </c>
      <c r="B2544" s="4">
        <v>94004</v>
      </c>
      <c r="C2544" s="3">
        <v>38674</v>
      </c>
      <c r="D2544" s="2" t="s">
        <v>22185</v>
      </c>
      <c r="E2544" s="2" t="s">
        <v>21780</v>
      </c>
      <c r="F2544" s="2" t="s">
        <v>22184</v>
      </c>
      <c r="G2544" s="1"/>
    </row>
    <row r="2545" spans="1:7" hidden="1">
      <c r="A2545" s="5">
        <f t="shared" si="45"/>
        <v>116</v>
      </c>
      <c r="B2545" s="9">
        <v>94009</v>
      </c>
      <c r="C2545" s="8">
        <v>37267</v>
      </c>
      <c r="D2545" s="7" t="s">
        <v>22183</v>
      </c>
      <c r="E2545" s="7" t="s">
        <v>22182</v>
      </c>
      <c r="F2545" s="7" t="s">
        <v>22181</v>
      </c>
      <c r="G2545" s="6" t="s">
        <v>6601</v>
      </c>
    </row>
    <row r="2546" spans="1:7" hidden="1">
      <c r="A2546" s="5">
        <f t="shared" si="45"/>
        <v>117</v>
      </c>
      <c r="B2546" s="4">
        <v>94025</v>
      </c>
      <c r="C2546" s="3">
        <v>38674</v>
      </c>
      <c r="D2546" s="2" t="s">
        <v>22180</v>
      </c>
      <c r="E2546" s="2" t="s">
        <v>22179</v>
      </c>
      <c r="F2546" s="2" t="s">
        <v>22178</v>
      </c>
      <c r="G2546" s="1"/>
    </row>
    <row r="2547" spans="1:7" hidden="1">
      <c r="A2547" s="5">
        <f t="shared" si="45"/>
        <v>118</v>
      </c>
      <c r="B2547" s="9">
        <v>94044</v>
      </c>
      <c r="C2547" s="8">
        <v>38532</v>
      </c>
      <c r="D2547" s="7" t="s">
        <v>22177</v>
      </c>
      <c r="E2547" s="7" t="s">
        <v>22176</v>
      </c>
      <c r="F2547" s="7" t="s">
        <v>22175</v>
      </c>
      <c r="G2547" s="6" t="s">
        <v>4111</v>
      </c>
    </row>
    <row r="2548" spans="1:7" hidden="1">
      <c r="A2548" s="5">
        <f t="shared" si="45"/>
        <v>119</v>
      </c>
      <c r="B2548" s="9">
        <v>94045</v>
      </c>
      <c r="C2548" s="8">
        <v>38757</v>
      </c>
      <c r="D2548" s="7" t="s">
        <v>22174</v>
      </c>
      <c r="E2548" s="7" t="s">
        <v>22173</v>
      </c>
      <c r="F2548" s="7" t="s">
        <v>22172</v>
      </c>
      <c r="G2548" s="6" t="s">
        <v>4487</v>
      </c>
    </row>
    <row r="2549" spans="1:7" hidden="1">
      <c r="A2549" s="5">
        <f t="shared" si="45"/>
        <v>120</v>
      </c>
      <c r="B2549" s="4">
        <v>94047</v>
      </c>
      <c r="C2549" s="3">
        <v>38674</v>
      </c>
      <c r="D2549" s="2" t="s">
        <v>22171</v>
      </c>
      <c r="E2549" s="2" t="s">
        <v>22170</v>
      </c>
      <c r="F2549" s="2" t="s">
        <v>22169</v>
      </c>
      <c r="G2549" s="1"/>
    </row>
    <row r="2550" spans="1:7" hidden="1">
      <c r="A2550" s="5">
        <f t="shared" si="45"/>
        <v>121</v>
      </c>
      <c r="B2550" s="9">
        <v>94049</v>
      </c>
      <c r="C2550" s="8">
        <v>38553</v>
      </c>
      <c r="D2550" s="7" t="s">
        <v>22168</v>
      </c>
      <c r="E2550" s="7" t="s">
        <v>22167</v>
      </c>
      <c r="F2550" s="7" t="s">
        <v>22166</v>
      </c>
      <c r="G2550" s="6" t="s">
        <v>3525</v>
      </c>
    </row>
    <row r="2551" spans="1:7" hidden="1">
      <c r="A2551" s="5">
        <f t="shared" si="45"/>
        <v>122</v>
      </c>
      <c r="B2551" s="4">
        <v>94061</v>
      </c>
      <c r="C2551" s="3">
        <v>38674</v>
      </c>
      <c r="D2551" s="2" t="s">
        <v>22165</v>
      </c>
      <c r="E2551" s="2" t="s">
        <v>22164</v>
      </c>
      <c r="F2551" s="2" t="s">
        <v>22163</v>
      </c>
      <c r="G2551" s="1"/>
    </row>
    <row r="2552" spans="1:7" hidden="1">
      <c r="A2552" s="5">
        <f t="shared" si="45"/>
        <v>123</v>
      </c>
      <c r="B2552" s="9">
        <v>94068</v>
      </c>
      <c r="C2552" s="8">
        <v>37267</v>
      </c>
      <c r="D2552" s="7" t="s">
        <v>22162</v>
      </c>
      <c r="E2552" s="7" t="s">
        <v>22161</v>
      </c>
      <c r="F2552" s="7" t="s">
        <v>22160</v>
      </c>
      <c r="G2552" s="6" t="s">
        <v>4394</v>
      </c>
    </row>
    <row r="2553" spans="1:7" hidden="1">
      <c r="A2553" s="5">
        <f t="shared" si="45"/>
        <v>124</v>
      </c>
      <c r="B2553" s="4">
        <v>94076</v>
      </c>
      <c r="C2553" s="3">
        <v>38674</v>
      </c>
      <c r="D2553" s="2" t="s">
        <v>22159</v>
      </c>
      <c r="E2553" s="2" t="s">
        <v>22158</v>
      </c>
      <c r="F2553" s="2" t="s">
        <v>22157</v>
      </c>
      <c r="G2553" s="1"/>
    </row>
    <row r="2554" spans="1:7" hidden="1">
      <c r="A2554" s="5">
        <f t="shared" si="45"/>
        <v>125</v>
      </c>
      <c r="B2554" s="9">
        <v>94078</v>
      </c>
      <c r="C2554" s="8">
        <v>38553</v>
      </c>
      <c r="D2554" s="7" t="s">
        <v>22156</v>
      </c>
      <c r="E2554" s="7" t="s">
        <v>22155</v>
      </c>
      <c r="F2554" s="7" t="s">
        <v>22154</v>
      </c>
      <c r="G2554" s="6" t="s">
        <v>3521</v>
      </c>
    </row>
    <row r="2555" spans="1:7" hidden="1">
      <c r="A2555" s="5">
        <f t="shared" si="45"/>
        <v>126</v>
      </c>
      <c r="B2555" s="4">
        <v>94093</v>
      </c>
      <c r="C2555" s="3">
        <v>38757</v>
      </c>
      <c r="D2555" s="2" t="s">
        <v>22153</v>
      </c>
      <c r="E2555" s="2" t="s">
        <v>22152</v>
      </c>
      <c r="F2555" s="2" t="s">
        <v>22151</v>
      </c>
      <c r="G2555" s="1" t="s">
        <v>4111</v>
      </c>
    </row>
    <row r="2556" spans="1:7" hidden="1">
      <c r="A2556" s="5">
        <f t="shared" si="45"/>
        <v>127</v>
      </c>
      <c r="B2556" s="9">
        <v>94102</v>
      </c>
      <c r="C2556" s="8">
        <v>38674</v>
      </c>
      <c r="D2556" s="7" t="s">
        <v>22150</v>
      </c>
      <c r="E2556" s="7" t="s">
        <v>22149</v>
      </c>
      <c r="F2556" s="7" t="s">
        <v>22148</v>
      </c>
      <c r="G2556" s="6"/>
    </row>
    <row r="2557" spans="1:7" hidden="1">
      <c r="A2557" s="5">
        <f t="shared" si="45"/>
        <v>128</v>
      </c>
      <c r="B2557" s="4">
        <v>94105</v>
      </c>
      <c r="C2557" s="3">
        <v>38553</v>
      </c>
      <c r="D2557" s="2" t="s">
        <v>22147</v>
      </c>
      <c r="E2557" s="2" t="s">
        <v>22146</v>
      </c>
      <c r="F2557" s="2" t="s">
        <v>22145</v>
      </c>
      <c r="G2557" s="1" t="s">
        <v>3740</v>
      </c>
    </row>
    <row r="2558" spans="1:7" hidden="1">
      <c r="A2558" s="5">
        <f t="shared" si="45"/>
        <v>129</v>
      </c>
      <c r="B2558" s="9">
        <v>94112</v>
      </c>
      <c r="C2558" s="8">
        <v>37267</v>
      </c>
      <c r="D2558" s="7" t="s">
        <v>22144</v>
      </c>
      <c r="E2558" s="7" t="s">
        <v>22143</v>
      </c>
      <c r="F2558" s="7" t="s">
        <v>22142</v>
      </c>
      <c r="G2558" s="6" t="s">
        <v>6499</v>
      </c>
    </row>
    <row r="2559" spans="1:7" hidden="1">
      <c r="A2559" s="5">
        <f t="shared" si="45"/>
        <v>130</v>
      </c>
      <c r="B2559" s="4">
        <v>94121</v>
      </c>
      <c r="C2559" s="3">
        <v>38450</v>
      </c>
      <c r="D2559" s="2" t="s">
        <v>22141</v>
      </c>
      <c r="E2559" s="2" t="s">
        <v>22140</v>
      </c>
      <c r="F2559" s="2" t="s">
        <v>22139</v>
      </c>
      <c r="G2559" s="1" t="s">
        <v>5742</v>
      </c>
    </row>
    <row r="2560" spans="1:7" hidden="1">
      <c r="A2560" s="5">
        <f t="shared" si="45"/>
        <v>131</v>
      </c>
      <c r="B2560" s="9">
        <v>94130</v>
      </c>
      <c r="C2560" s="8">
        <v>38019</v>
      </c>
      <c r="D2560" s="7" t="s">
        <v>22138</v>
      </c>
      <c r="E2560" s="7" t="s">
        <v>22137</v>
      </c>
      <c r="F2560" s="7" t="s">
        <v>22136</v>
      </c>
      <c r="G2560" s="6" t="s">
        <v>11699</v>
      </c>
    </row>
    <row r="2561" spans="1:7" hidden="1">
      <c r="A2561" s="5">
        <f t="shared" si="45"/>
        <v>132</v>
      </c>
      <c r="B2561" s="4">
        <v>94131</v>
      </c>
      <c r="C2561" s="3">
        <v>38757</v>
      </c>
      <c r="D2561" s="2" t="s">
        <v>22135</v>
      </c>
      <c r="E2561" s="2" t="s">
        <v>22134</v>
      </c>
      <c r="F2561" s="2" t="s">
        <v>22133</v>
      </c>
      <c r="G2561" s="1" t="s">
        <v>6249</v>
      </c>
    </row>
    <row r="2562" spans="1:7" hidden="1">
      <c r="A2562" s="5">
        <f t="shared" si="45"/>
        <v>133</v>
      </c>
      <c r="B2562" s="9">
        <v>94144</v>
      </c>
      <c r="C2562" s="8">
        <v>37243</v>
      </c>
      <c r="D2562" s="7" t="s">
        <v>22132</v>
      </c>
      <c r="E2562" s="7" t="s">
        <v>22131</v>
      </c>
      <c r="F2562" s="7" t="s">
        <v>22130</v>
      </c>
      <c r="G2562" s="6" t="s">
        <v>6045</v>
      </c>
    </row>
    <row r="2563" spans="1:7" hidden="1">
      <c r="A2563" s="5">
        <f t="shared" si="45"/>
        <v>134</v>
      </c>
      <c r="B2563" s="4">
        <v>94150</v>
      </c>
      <c r="C2563" s="3">
        <v>38565</v>
      </c>
      <c r="D2563" s="2" t="s">
        <v>22129</v>
      </c>
      <c r="E2563" s="2" t="s">
        <v>22128</v>
      </c>
      <c r="F2563" s="2" t="s">
        <v>22127</v>
      </c>
      <c r="G2563" s="1" t="s">
        <v>3736</v>
      </c>
    </row>
    <row r="2564" spans="1:7" hidden="1">
      <c r="A2564" s="5">
        <f t="shared" si="45"/>
        <v>135</v>
      </c>
      <c r="B2564" s="9">
        <v>94161</v>
      </c>
      <c r="C2564" s="8">
        <v>38757</v>
      </c>
      <c r="D2564" s="7" t="s">
        <v>22126</v>
      </c>
      <c r="E2564" s="7" t="s">
        <v>22125</v>
      </c>
      <c r="F2564" s="7" t="s">
        <v>22101</v>
      </c>
      <c r="G2564" s="6" t="s">
        <v>3740</v>
      </c>
    </row>
    <row r="2565" spans="1:7" hidden="1">
      <c r="A2565" s="5">
        <f t="shared" si="45"/>
        <v>136</v>
      </c>
      <c r="B2565" s="4">
        <v>94165</v>
      </c>
      <c r="C2565" s="3">
        <v>37249</v>
      </c>
      <c r="D2565" s="2" t="s">
        <v>22124</v>
      </c>
      <c r="E2565" s="2" t="s">
        <v>22123</v>
      </c>
      <c r="F2565" s="2" t="s">
        <v>22122</v>
      </c>
      <c r="G2565" s="1" t="s">
        <v>6505</v>
      </c>
    </row>
    <row r="2566" spans="1:7" hidden="1">
      <c r="A2566" s="5">
        <f t="shared" si="45"/>
        <v>137</v>
      </c>
      <c r="B2566" s="9">
        <v>94170</v>
      </c>
      <c r="C2566" s="8">
        <v>38635</v>
      </c>
      <c r="D2566" s="7" t="s">
        <v>22121</v>
      </c>
      <c r="E2566" s="7" t="s">
        <v>22120</v>
      </c>
      <c r="F2566" s="7" t="s">
        <v>22119</v>
      </c>
      <c r="G2566" s="6" t="s">
        <v>3724</v>
      </c>
    </row>
    <row r="2567" spans="1:7" hidden="1">
      <c r="A2567" s="5">
        <f t="shared" si="45"/>
        <v>138</v>
      </c>
      <c r="B2567" s="4">
        <v>94179</v>
      </c>
      <c r="C2567" s="3">
        <v>38700</v>
      </c>
      <c r="D2567" s="2" t="s">
        <v>22118</v>
      </c>
      <c r="E2567" s="2" t="s">
        <v>22117</v>
      </c>
      <c r="F2567" s="2" t="s">
        <v>22116</v>
      </c>
      <c r="G2567" s="1"/>
    </row>
    <row r="2568" spans="1:7" hidden="1">
      <c r="A2568" s="5">
        <f t="shared" si="45"/>
        <v>139</v>
      </c>
      <c r="B2568" s="9">
        <v>94192</v>
      </c>
      <c r="C2568" s="8">
        <v>37267</v>
      </c>
      <c r="D2568" s="7" t="s">
        <v>22115</v>
      </c>
      <c r="E2568" s="7" t="s">
        <v>22114</v>
      </c>
      <c r="F2568" s="7" t="s">
        <v>22113</v>
      </c>
      <c r="G2568" s="6" t="s">
        <v>8766</v>
      </c>
    </row>
    <row r="2569" spans="1:7" hidden="1">
      <c r="A2569" s="5">
        <f t="shared" si="45"/>
        <v>140</v>
      </c>
      <c r="B2569" s="4">
        <v>94199</v>
      </c>
      <c r="C2569" s="3">
        <v>38635</v>
      </c>
      <c r="D2569" s="2" t="s">
        <v>22112</v>
      </c>
      <c r="E2569" s="2" t="s">
        <v>22111</v>
      </c>
      <c r="F2569" s="2" t="s">
        <v>22110</v>
      </c>
      <c r="G2569" s="1" t="s">
        <v>3497</v>
      </c>
    </row>
    <row r="2570" spans="1:7" hidden="1">
      <c r="A2570" s="5">
        <f t="shared" si="45"/>
        <v>141</v>
      </c>
      <c r="B2570" s="9">
        <v>94201</v>
      </c>
      <c r="C2570" s="8">
        <v>38698</v>
      </c>
      <c r="D2570" s="7" t="s">
        <v>22109</v>
      </c>
      <c r="E2570" s="7" t="s">
        <v>22108</v>
      </c>
      <c r="F2570" s="7" t="s">
        <v>22107</v>
      </c>
      <c r="G2570" s="6"/>
    </row>
    <row r="2571" spans="1:7" hidden="1">
      <c r="A2571" s="5">
        <f t="shared" si="45"/>
        <v>142</v>
      </c>
      <c r="B2571" s="4">
        <v>94207</v>
      </c>
      <c r="C2571" s="3">
        <v>38674</v>
      </c>
      <c r="D2571" s="2" t="s">
        <v>22106</v>
      </c>
      <c r="E2571" s="2" t="s">
        <v>22105</v>
      </c>
      <c r="F2571" s="2" t="s">
        <v>22104</v>
      </c>
      <c r="G2571" s="1"/>
    </row>
    <row r="2572" spans="1:7" hidden="1">
      <c r="A2572" s="5">
        <f t="shared" si="45"/>
        <v>143</v>
      </c>
      <c r="B2572" s="9">
        <v>94217</v>
      </c>
      <c r="C2572" s="8">
        <v>38757</v>
      </c>
      <c r="D2572" s="7" t="s">
        <v>22103</v>
      </c>
      <c r="E2572" s="7" t="s">
        <v>22102</v>
      </c>
      <c r="F2572" s="7" t="s">
        <v>22101</v>
      </c>
      <c r="G2572" s="6" t="s">
        <v>3736</v>
      </c>
    </row>
    <row r="2573" spans="1:7" hidden="1">
      <c r="A2573" s="5">
        <f t="shared" si="45"/>
        <v>144</v>
      </c>
      <c r="B2573" s="4">
        <v>94232</v>
      </c>
      <c r="C2573" s="3">
        <v>38595</v>
      </c>
      <c r="D2573" s="2" t="s">
        <v>22100</v>
      </c>
      <c r="E2573" s="2" t="s">
        <v>22099</v>
      </c>
      <c r="F2573" s="2" t="s">
        <v>22029</v>
      </c>
      <c r="G2573" s="1"/>
    </row>
    <row r="2574" spans="1:7" hidden="1">
      <c r="A2574" s="5">
        <f t="shared" si="45"/>
        <v>145</v>
      </c>
      <c r="B2574" s="9">
        <v>94236</v>
      </c>
      <c r="C2574" s="8">
        <v>38698</v>
      </c>
      <c r="D2574" s="7" t="s">
        <v>22098</v>
      </c>
      <c r="E2574" s="7" t="s">
        <v>22097</v>
      </c>
      <c r="F2574" s="7" t="s">
        <v>22096</v>
      </c>
      <c r="G2574" s="6"/>
    </row>
    <row r="2575" spans="1:7" hidden="1">
      <c r="A2575" s="5">
        <f t="shared" si="45"/>
        <v>146</v>
      </c>
      <c r="B2575" s="4">
        <v>94247</v>
      </c>
      <c r="C2575" s="3">
        <v>37249</v>
      </c>
      <c r="D2575" s="2" t="s">
        <v>22095</v>
      </c>
      <c r="E2575" s="2" t="s">
        <v>22094</v>
      </c>
      <c r="F2575" s="2" t="s">
        <v>22093</v>
      </c>
      <c r="G2575" s="1" t="s">
        <v>6417</v>
      </c>
    </row>
    <row r="2576" spans="1:7" hidden="1">
      <c r="A2576" s="5">
        <f t="shared" si="45"/>
        <v>147</v>
      </c>
      <c r="B2576" s="9">
        <v>94249</v>
      </c>
      <c r="C2576" s="8">
        <v>38595</v>
      </c>
      <c r="D2576" s="7" t="s">
        <v>22092</v>
      </c>
      <c r="E2576" s="7" t="s">
        <v>22091</v>
      </c>
      <c r="F2576" s="7" t="s">
        <v>22090</v>
      </c>
      <c r="G2576" s="6"/>
    </row>
    <row r="2577" spans="1:7" hidden="1">
      <c r="A2577" s="5">
        <f t="shared" si="45"/>
        <v>148</v>
      </c>
      <c r="B2577" s="4">
        <v>94261</v>
      </c>
      <c r="C2577" s="3">
        <v>39220</v>
      </c>
      <c r="D2577" s="2" t="s">
        <v>22089</v>
      </c>
      <c r="E2577" s="2" t="s">
        <v>22088</v>
      </c>
      <c r="F2577" s="2" t="s">
        <v>22087</v>
      </c>
      <c r="G2577" s="1" t="s">
        <v>3336</v>
      </c>
    </row>
    <row r="2578" spans="1:7" hidden="1">
      <c r="A2578" s="5">
        <f t="shared" si="45"/>
        <v>149</v>
      </c>
      <c r="B2578" s="9">
        <v>94264</v>
      </c>
      <c r="C2578" s="8">
        <v>38630</v>
      </c>
      <c r="D2578" s="7" t="s">
        <v>22086</v>
      </c>
      <c r="E2578" s="7" t="s">
        <v>22085</v>
      </c>
      <c r="F2578" s="7" t="s">
        <v>21487</v>
      </c>
      <c r="G2578" s="6"/>
    </row>
    <row r="2579" spans="1:7" hidden="1">
      <c r="A2579" s="5">
        <f t="shared" si="45"/>
        <v>150</v>
      </c>
      <c r="B2579" s="4">
        <v>94265</v>
      </c>
      <c r="C2579" s="3">
        <v>39693</v>
      </c>
      <c r="D2579" s="2" t="s">
        <v>22084</v>
      </c>
      <c r="E2579" s="2" t="s">
        <v>22083</v>
      </c>
      <c r="F2579" s="2" t="s">
        <v>16691</v>
      </c>
      <c r="G2579" s="1"/>
    </row>
    <row r="2580" spans="1:7" hidden="1">
      <c r="A2580" s="5">
        <f t="shared" si="45"/>
        <v>151</v>
      </c>
      <c r="B2580" s="9">
        <v>94267</v>
      </c>
      <c r="C2580" s="8">
        <v>37236</v>
      </c>
      <c r="D2580" s="7" t="s">
        <v>22082</v>
      </c>
      <c r="E2580" s="7" t="s">
        <v>22081</v>
      </c>
      <c r="F2580" s="7" t="s">
        <v>22080</v>
      </c>
      <c r="G2580" s="6" t="s">
        <v>5997</v>
      </c>
    </row>
    <row r="2581" spans="1:7" hidden="1">
      <c r="A2581" s="5">
        <f t="shared" si="45"/>
        <v>152</v>
      </c>
      <c r="B2581" s="4">
        <v>94269</v>
      </c>
      <c r="C2581" s="3">
        <v>38667</v>
      </c>
      <c r="D2581" s="2" t="s">
        <v>22079</v>
      </c>
      <c r="E2581" s="2" t="s">
        <v>22078</v>
      </c>
      <c r="F2581" s="2" t="s">
        <v>22077</v>
      </c>
      <c r="G2581" s="1" t="s">
        <v>2949</v>
      </c>
    </row>
    <row r="2582" spans="1:7" hidden="1">
      <c r="A2582" s="5">
        <f t="shared" si="45"/>
        <v>153</v>
      </c>
      <c r="B2582" s="9">
        <v>94278</v>
      </c>
      <c r="C2582" s="8">
        <v>38595</v>
      </c>
      <c r="D2582" s="7" t="s">
        <v>22076</v>
      </c>
      <c r="E2582" s="7" t="s">
        <v>22075</v>
      </c>
      <c r="F2582" s="7" t="s">
        <v>22074</v>
      </c>
      <c r="G2582" s="6"/>
    </row>
    <row r="2583" spans="1:7" hidden="1">
      <c r="A2583" s="5">
        <f t="shared" si="45"/>
        <v>154</v>
      </c>
      <c r="B2583" s="4">
        <v>94287</v>
      </c>
      <c r="C2583" s="3">
        <v>38019</v>
      </c>
      <c r="D2583" s="2" t="s">
        <v>22073</v>
      </c>
      <c r="E2583" s="2" t="s">
        <v>22072</v>
      </c>
      <c r="F2583" s="2" t="s">
        <v>22071</v>
      </c>
      <c r="G2583" s="1" t="s">
        <v>7227</v>
      </c>
    </row>
    <row r="2584" spans="1:7" hidden="1">
      <c r="A2584" s="5">
        <f t="shared" si="45"/>
        <v>155</v>
      </c>
      <c r="B2584" s="9">
        <v>94299</v>
      </c>
      <c r="C2584" s="8">
        <v>37298</v>
      </c>
      <c r="D2584" s="7" t="s">
        <v>22070</v>
      </c>
      <c r="E2584" s="7" t="s">
        <v>22069</v>
      </c>
      <c r="F2584" s="7" t="s">
        <v>19994</v>
      </c>
      <c r="G2584" s="6" t="s">
        <v>6202</v>
      </c>
    </row>
    <row r="2585" spans="1:7" hidden="1">
      <c r="A2585" s="5">
        <f t="shared" si="45"/>
        <v>156</v>
      </c>
      <c r="B2585" s="4">
        <v>94304</v>
      </c>
      <c r="C2585" s="3">
        <v>38667</v>
      </c>
      <c r="D2585" s="2" t="s">
        <v>22068</v>
      </c>
      <c r="E2585" s="2" t="s">
        <v>22067</v>
      </c>
      <c r="F2585" s="2" t="s">
        <v>22066</v>
      </c>
      <c r="G2585" s="1" t="s">
        <v>7174</v>
      </c>
    </row>
    <row r="2586" spans="1:7" hidden="1">
      <c r="A2586" s="5">
        <f t="shared" si="45"/>
        <v>157</v>
      </c>
      <c r="B2586" s="9">
        <v>94313</v>
      </c>
      <c r="C2586" s="8">
        <v>38594</v>
      </c>
      <c r="D2586" s="7" t="s">
        <v>22065</v>
      </c>
      <c r="E2586" s="7" t="s">
        <v>22064</v>
      </c>
      <c r="F2586" s="7" t="s">
        <v>22063</v>
      </c>
      <c r="G2586" s="6"/>
    </row>
    <row r="2587" spans="1:7" hidden="1">
      <c r="A2587" s="5">
        <f t="shared" si="45"/>
        <v>158</v>
      </c>
      <c r="B2587" s="4">
        <v>94357</v>
      </c>
      <c r="C2587" s="3">
        <v>37186</v>
      </c>
      <c r="D2587" s="2" t="s">
        <v>22062</v>
      </c>
      <c r="E2587" s="2" t="s">
        <v>22061</v>
      </c>
      <c r="F2587" s="2" t="s">
        <v>22060</v>
      </c>
      <c r="G2587" s="1" t="s">
        <v>6476</v>
      </c>
    </row>
    <row r="2588" spans="1:7" hidden="1">
      <c r="A2588" s="5">
        <f t="shared" si="45"/>
        <v>159</v>
      </c>
      <c r="B2588" s="9">
        <v>96117</v>
      </c>
      <c r="C2588" s="8">
        <v>38594</v>
      </c>
      <c r="D2588" s="7" t="s">
        <v>22059</v>
      </c>
      <c r="E2588" s="7" t="s">
        <v>22058</v>
      </c>
      <c r="F2588" s="7" t="s">
        <v>22046</v>
      </c>
      <c r="G2588" s="6"/>
    </row>
    <row r="2589" spans="1:7" hidden="1">
      <c r="A2589" s="5">
        <f t="shared" si="45"/>
        <v>160</v>
      </c>
      <c r="B2589" s="4">
        <v>96577</v>
      </c>
      <c r="C2589" s="3">
        <v>37196</v>
      </c>
      <c r="D2589" s="2" t="s">
        <v>22057</v>
      </c>
      <c r="E2589" s="2" t="s">
        <v>22056</v>
      </c>
      <c r="F2589" s="2" t="s">
        <v>22055</v>
      </c>
      <c r="G2589" s="1" t="s">
        <v>6093</v>
      </c>
    </row>
    <row r="2590" spans="1:7" hidden="1">
      <c r="A2590" s="5">
        <f t="shared" si="45"/>
        <v>161</v>
      </c>
      <c r="B2590" s="9">
        <v>96759</v>
      </c>
      <c r="C2590" s="8">
        <v>35682</v>
      </c>
      <c r="D2590" s="7" t="s">
        <v>22054</v>
      </c>
      <c r="E2590" s="7" t="s">
        <v>22053</v>
      </c>
      <c r="F2590" s="7" t="s">
        <v>22052</v>
      </c>
      <c r="G2590" s="6" t="s">
        <v>5158</v>
      </c>
    </row>
    <row r="2591" spans="1:7" hidden="1">
      <c r="A2591" s="5">
        <f t="shared" si="45"/>
        <v>162</v>
      </c>
      <c r="B2591" s="4">
        <v>96997</v>
      </c>
      <c r="C2591" s="3">
        <v>37196</v>
      </c>
      <c r="D2591" s="2" t="s">
        <v>22051</v>
      </c>
      <c r="E2591" s="2" t="s">
        <v>22050</v>
      </c>
      <c r="F2591" s="2" t="s">
        <v>22049</v>
      </c>
      <c r="G2591" s="1" t="s">
        <v>6469</v>
      </c>
    </row>
    <row r="2592" spans="1:7" hidden="1">
      <c r="A2592" s="5">
        <f t="shared" ref="A2592:A2655" si="46">SUM(A2591+1)</f>
        <v>163</v>
      </c>
      <c r="B2592" s="9">
        <v>97277</v>
      </c>
      <c r="C2592" s="8">
        <v>38631</v>
      </c>
      <c r="D2592" s="7" t="s">
        <v>22048</v>
      </c>
      <c r="E2592" s="7" t="s">
        <v>22047</v>
      </c>
      <c r="F2592" s="7" t="s">
        <v>22046</v>
      </c>
      <c r="G2592" s="6"/>
    </row>
    <row r="2593" spans="1:7" hidden="1">
      <c r="A2593" s="5">
        <f t="shared" si="46"/>
        <v>164</v>
      </c>
      <c r="B2593" s="4">
        <v>97517</v>
      </c>
      <c r="C2593" s="3">
        <v>38595</v>
      </c>
      <c r="D2593" s="2" t="s">
        <v>22045</v>
      </c>
      <c r="E2593" s="2" t="s">
        <v>22044</v>
      </c>
      <c r="F2593" s="2" t="s">
        <v>22043</v>
      </c>
      <c r="G2593" s="1"/>
    </row>
    <row r="2594" spans="1:7" hidden="1">
      <c r="A2594" s="5">
        <f t="shared" si="46"/>
        <v>165</v>
      </c>
      <c r="B2594" s="9">
        <v>97798</v>
      </c>
      <c r="C2594" s="8">
        <v>38594</v>
      </c>
      <c r="D2594" s="7" t="s">
        <v>22042</v>
      </c>
      <c r="E2594" s="7" t="s">
        <v>22041</v>
      </c>
      <c r="F2594" s="7" t="s">
        <v>22040</v>
      </c>
      <c r="G2594" s="6"/>
    </row>
    <row r="2595" spans="1:7" hidden="1">
      <c r="A2595" s="5">
        <f t="shared" si="46"/>
        <v>166</v>
      </c>
      <c r="B2595" s="4">
        <v>97977</v>
      </c>
      <c r="C2595" s="3">
        <v>37197</v>
      </c>
      <c r="D2595" s="2" t="s">
        <v>22039</v>
      </c>
      <c r="E2595" s="2" t="s">
        <v>22038</v>
      </c>
      <c r="F2595" s="2" t="s">
        <v>22037</v>
      </c>
      <c r="G2595" s="1" t="s">
        <v>6681</v>
      </c>
    </row>
    <row r="2596" spans="1:7" hidden="1">
      <c r="A2596" s="5">
        <f t="shared" si="46"/>
        <v>167</v>
      </c>
      <c r="B2596" s="9">
        <v>98217</v>
      </c>
      <c r="C2596" s="8">
        <v>37197</v>
      </c>
      <c r="D2596" s="7" t="s">
        <v>22036</v>
      </c>
      <c r="E2596" s="7" t="s">
        <v>22035</v>
      </c>
      <c r="F2596" s="7" t="s">
        <v>22034</v>
      </c>
      <c r="G2596" s="6" t="s">
        <v>6669</v>
      </c>
    </row>
    <row r="2597" spans="1:7" hidden="1">
      <c r="A2597" s="5">
        <f t="shared" si="46"/>
        <v>168</v>
      </c>
      <c r="B2597" s="4">
        <v>98437</v>
      </c>
      <c r="C2597" s="3">
        <v>38594</v>
      </c>
      <c r="D2597" s="2" t="s">
        <v>22033</v>
      </c>
      <c r="E2597" s="2" t="s">
        <v>22032</v>
      </c>
      <c r="F2597" s="2" t="s">
        <v>21943</v>
      </c>
      <c r="G2597" s="1"/>
    </row>
    <row r="2598" spans="1:7" hidden="1">
      <c r="A2598" s="5">
        <f t="shared" si="46"/>
        <v>169</v>
      </c>
      <c r="B2598" s="9">
        <v>98578</v>
      </c>
      <c r="C2598" s="8">
        <v>38595</v>
      </c>
      <c r="D2598" s="7" t="s">
        <v>22031</v>
      </c>
      <c r="E2598" s="7" t="s">
        <v>22030</v>
      </c>
      <c r="F2598" s="7" t="s">
        <v>22029</v>
      </c>
      <c r="G2598" s="6"/>
    </row>
    <row r="2599" spans="1:7" hidden="1">
      <c r="A2599" s="5">
        <f t="shared" si="46"/>
        <v>170</v>
      </c>
      <c r="B2599" s="4">
        <v>98817</v>
      </c>
      <c r="C2599" s="3">
        <v>37229</v>
      </c>
      <c r="D2599" s="2" t="s">
        <v>22028</v>
      </c>
      <c r="E2599" s="2" t="s">
        <v>22027</v>
      </c>
      <c r="F2599" s="2" t="s">
        <v>22026</v>
      </c>
      <c r="G2599" s="1" t="s">
        <v>6097</v>
      </c>
    </row>
    <row r="2600" spans="1:7" hidden="1">
      <c r="A2600" s="5">
        <f t="shared" si="46"/>
        <v>171</v>
      </c>
      <c r="B2600" s="9">
        <v>98977</v>
      </c>
      <c r="C2600" s="8">
        <v>37229</v>
      </c>
      <c r="D2600" s="7" t="s">
        <v>22025</v>
      </c>
      <c r="E2600" s="7" t="s">
        <v>22024</v>
      </c>
      <c r="F2600" s="7" t="s">
        <v>22023</v>
      </c>
      <c r="G2600" s="6" t="s">
        <v>6075</v>
      </c>
    </row>
    <row r="2601" spans="1:7" hidden="1">
      <c r="A2601" s="5">
        <f t="shared" si="46"/>
        <v>172</v>
      </c>
      <c r="B2601" s="4">
        <v>99057</v>
      </c>
      <c r="C2601" s="3">
        <v>37229</v>
      </c>
      <c r="D2601" s="2" t="s">
        <v>22022</v>
      </c>
      <c r="E2601" s="2" t="s">
        <v>22021</v>
      </c>
      <c r="F2601" s="2" t="s">
        <v>22020</v>
      </c>
      <c r="G2601" s="1" t="s">
        <v>6071</v>
      </c>
    </row>
    <row r="2602" spans="1:7" hidden="1">
      <c r="A2602" s="5">
        <f t="shared" si="46"/>
        <v>173</v>
      </c>
      <c r="B2602" s="9">
        <v>99217</v>
      </c>
      <c r="C2602" s="8">
        <v>36361</v>
      </c>
      <c r="D2602" s="7" t="s">
        <v>22019</v>
      </c>
      <c r="E2602" s="7" t="s">
        <v>22018</v>
      </c>
      <c r="F2602" s="7" t="s">
        <v>22017</v>
      </c>
      <c r="G2602" s="6" t="s">
        <v>5099</v>
      </c>
    </row>
    <row r="2603" spans="1:7" hidden="1">
      <c r="A2603" s="5">
        <f t="shared" si="46"/>
        <v>174</v>
      </c>
      <c r="B2603" s="4">
        <v>99398</v>
      </c>
      <c r="C2603" s="3">
        <v>37229</v>
      </c>
      <c r="D2603" s="2" t="s">
        <v>22016</v>
      </c>
      <c r="E2603" s="2" t="s">
        <v>22015</v>
      </c>
      <c r="F2603" s="2" t="s">
        <v>22014</v>
      </c>
      <c r="G2603" s="1" t="s">
        <v>6515</v>
      </c>
    </row>
    <row r="2604" spans="1:7" hidden="1">
      <c r="A2604" s="5">
        <f t="shared" si="46"/>
        <v>175</v>
      </c>
      <c r="B2604" s="9">
        <v>99497</v>
      </c>
      <c r="C2604" s="8">
        <v>37229</v>
      </c>
      <c r="D2604" s="7" t="s">
        <v>22013</v>
      </c>
      <c r="E2604" s="7" t="s">
        <v>22012</v>
      </c>
      <c r="F2604" s="7" t="s">
        <v>22011</v>
      </c>
      <c r="G2604" s="6" t="s">
        <v>6722</v>
      </c>
    </row>
    <row r="2605" spans="1:7" hidden="1">
      <c r="A2605" s="5">
        <f t="shared" si="46"/>
        <v>176</v>
      </c>
      <c r="B2605" s="4">
        <v>99557</v>
      </c>
      <c r="C2605" s="3">
        <v>37229</v>
      </c>
      <c r="D2605" s="2" t="s">
        <v>22010</v>
      </c>
      <c r="E2605" s="2" t="s">
        <v>22009</v>
      </c>
      <c r="F2605" s="2" t="s">
        <v>22008</v>
      </c>
      <c r="G2605" s="1" t="s">
        <v>5988</v>
      </c>
    </row>
    <row r="2606" spans="1:7" hidden="1">
      <c r="A2606" s="5">
        <f t="shared" si="46"/>
        <v>177</v>
      </c>
      <c r="B2606" s="9">
        <v>99717</v>
      </c>
      <c r="C2606" s="8">
        <v>37229</v>
      </c>
      <c r="D2606" s="7" t="s">
        <v>22007</v>
      </c>
      <c r="E2606" s="7" t="s">
        <v>22006</v>
      </c>
      <c r="F2606" s="7" t="s">
        <v>22005</v>
      </c>
      <c r="G2606" s="6" t="s">
        <v>6798</v>
      </c>
    </row>
    <row r="2607" spans="1:7" hidden="1">
      <c r="A2607" s="5">
        <f t="shared" si="46"/>
        <v>178</v>
      </c>
      <c r="B2607" s="4">
        <v>99757</v>
      </c>
      <c r="C2607" s="3">
        <v>38042</v>
      </c>
      <c r="D2607" s="2" t="s">
        <v>22004</v>
      </c>
      <c r="E2607" s="2" t="s">
        <v>22003</v>
      </c>
      <c r="F2607" s="2" t="s">
        <v>22002</v>
      </c>
      <c r="G2607" s="1" t="s">
        <v>8773</v>
      </c>
    </row>
    <row r="2608" spans="1:7" hidden="1">
      <c r="A2608" s="5">
        <f t="shared" si="46"/>
        <v>179</v>
      </c>
      <c r="B2608" s="9">
        <v>99837</v>
      </c>
      <c r="C2608" s="8">
        <v>37229</v>
      </c>
      <c r="D2608" s="7" t="s">
        <v>22001</v>
      </c>
      <c r="E2608" s="7" t="s">
        <v>22000</v>
      </c>
      <c r="F2608" s="7" t="s">
        <v>21999</v>
      </c>
      <c r="G2608" s="6" t="s">
        <v>6223</v>
      </c>
    </row>
    <row r="2609" spans="1:7" hidden="1">
      <c r="A2609" s="5">
        <f t="shared" si="46"/>
        <v>180</v>
      </c>
      <c r="B2609" s="4">
        <v>100017</v>
      </c>
      <c r="C2609" s="3">
        <v>38399</v>
      </c>
      <c r="D2609" s="2" t="s">
        <v>21998</v>
      </c>
      <c r="E2609" s="2" t="s">
        <v>21997</v>
      </c>
      <c r="F2609" s="2" t="s">
        <v>21996</v>
      </c>
      <c r="G2609" s="1" t="s">
        <v>4434</v>
      </c>
    </row>
    <row r="2610" spans="1:7" hidden="1">
      <c r="A2610" s="5">
        <f t="shared" si="46"/>
        <v>181</v>
      </c>
      <c r="B2610" s="9">
        <v>100257</v>
      </c>
      <c r="C2610" s="8">
        <v>38450</v>
      </c>
      <c r="D2610" s="7" t="s">
        <v>21995</v>
      </c>
      <c r="E2610" s="7" t="s">
        <v>21994</v>
      </c>
      <c r="F2610" s="7" t="s">
        <v>21993</v>
      </c>
      <c r="G2610" s="6" t="s">
        <v>2949</v>
      </c>
    </row>
    <row r="2611" spans="1:7" hidden="1">
      <c r="A2611" s="5">
        <f t="shared" si="46"/>
        <v>182</v>
      </c>
      <c r="B2611" s="4">
        <v>100297</v>
      </c>
      <c r="C2611" s="3">
        <v>37229</v>
      </c>
      <c r="D2611" s="2" t="s">
        <v>21992</v>
      </c>
      <c r="E2611" s="2" t="s">
        <v>21991</v>
      </c>
      <c r="F2611" s="2" t="s">
        <v>21988</v>
      </c>
      <c r="G2611" s="1" t="s">
        <v>6150</v>
      </c>
    </row>
    <row r="2612" spans="1:7" hidden="1">
      <c r="A2612" s="5">
        <f t="shared" si="46"/>
        <v>183</v>
      </c>
      <c r="B2612" s="9">
        <v>100358</v>
      </c>
      <c r="C2612" s="8">
        <v>37229</v>
      </c>
      <c r="D2612" s="7" t="s">
        <v>21990</v>
      </c>
      <c r="E2612" s="7" t="s">
        <v>21989</v>
      </c>
      <c r="F2612" s="7" t="s">
        <v>21988</v>
      </c>
      <c r="G2612" s="6" t="s">
        <v>6575</v>
      </c>
    </row>
    <row r="2613" spans="1:7" hidden="1">
      <c r="A2613" s="5">
        <f t="shared" si="46"/>
        <v>184</v>
      </c>
      <c r="B2613" s="4">
        <v>100437</v>
      </c>
      <c r="C2613" s="3">
        <v>38451</v>
      </c>
      <c r="D2613" s="2" t="s">
        <v>21987</v>
      </c>
      <c r="E2613" s="2" t="s">
        <v>21986</v>
      </c>
      <c r="F2613" s="2" t="s">
        <v>21985</v>
      </c>
      <c r="G2613" s="1" t="s">
        <v>7174</v>
      </c>
    </row>
    <row r="2614" spans="1:7" hidden="1">
      <c r="A2614" s="5">
        <f t="shared" si="46"/>
        <v>185</v>
      </c>
      <c r="B2614" s="9">
        <v>100457</v>
      </c>
      <c r="C2614" s="8">
        <v>37229</v>
      </c>
      <c r="D2614" s="7" t="s">
        <v>21984</v>
      </c>
      <c r="E2614" s="7" t="s">
        <v>21983</v>
      </c>
      <c r="F2614" s="7" t="s">
        <v>21982</v>
      </c>
      <c r="G2614" s="6" t="s">
        <v>5998</v>
      </c>
    </row>
    <row r="2615" spans="1:7" hidden="1">
      <c r="A2615" s="5">
        <f t="shared" si="46"/>
        <v>186</v>
      </c>
      <c r="B2615" s="4">
        <v>100477</v>
      </c>
      <c r="C2615" s="3">
        <v>39693</v>
      </c>
      <c r="D2615" s="2" t="s">
        <v>21981</v>
      </c>
      <c r="E2615" s="2" t="s">
        <v>21980</v>
      </c>
      <c r="F2615" s="2" t="s">
        <v>21979</v>
      </c>
      <c r="G2615" s="1"/>
    </row>
    <row r="2616" spans="1:7" hidden="1">
      <c r="A2616" s="5">
        <f t="shared" si="46"/>
        <v>187</v>
      </c>
      <c r="B2616" s="9">
        <v>100538</v>
      </c>
      <c r="C2616" s="8">
        <v>37229</v>
      </c>
      <c r="D2616" s="7" t="s">
        <v>21978</v>
      </c>
      <c r="E2616" s="7" t="s">
        <v>21977</v>
      </c>
      <c r="F2616" s="7" t="s">
        <v>21976</v>
      </c>
      <c r="G2616" s="6" t="s">
        <v>7274</v>
      </c>
    </row>
    <row r="2617" spans="1:7" hidden="1">
      <c r="A2617" s="5">
        <f t="shared" si="46"/>
        <v>188</v>
      </c>
      <c r="B2617" s="4">
        <v>100540</v>
      </c>
      <c r="C2617" s="3">
        <v>39693</v>
      </c>
      <c r="D2617" s="2" t="s">
        <v>21975</v>
      </c>
      <c r="E2617" s="2" t="s">
        <v>21974</v>
      </c>
      <c r="F2617" s="2" t="s">
        <v>21973</v>
      </c>
      <c r="G2617" s="1"/>
    </row>
    <row r="2618" spans="1:7" hidden="1">
      <c r="A2618" s="5">
        <f t="shared" si="46"/>
        <v>189</v>
      </c>
      <c r="B2618" s="9">
        <v>100541</v>
      </c>
      <c r="C2618" s="8">
        <v>38145</v>
      </c>
      <c r="D2618" s="7" t="s">
        <v>21972</v>
      </c>
      <c r="E2618" s="7" t="s">
        <v>21971</v>
      </c>
      <c r="F2618" s="7" t="s">
        <v>21970</v>
      </c>
      <c r="G2618" s="6" t="s">
        <v>3667</v>
      </c>
    </row>
    <row r="2619" spans="1:7" hidden="1">
      <c r="A2619" s="5">
        <f t="shared" si="46"/>
        <v>190</v>
      </c>
      <c r="B2619" s="4">
        <v>100543</v>
      </c>
      <c r="C2619" s="3">
        <v>38667</v>
      </c>
      <c r="D2619" s="2" t="s">
        <v>21969</v>
      </c>
      <c r="E2619" s="2" t="s">
        <v>21968</v>
      </c>
      <c r="F2619" s="2" t="s">
        <v>21967</v>
      </c>
      <c r="G2619" s="1" t="s">
        <v>3406</v>
      </c>
    </row>
    <row r="2620" spans="1:7" hidden="1">
      <c r="A2620" s="5">
        <f t="shared" si="46"/>
        <v>191</v>
      </c>
      <c r="B2620" s="9">
        <v>100548</v>
      </c>
      <c r="C2620" s="8">
        <v>37229</v>
      </c>
      <c r="D2620" s="7" t="s">
        <v>21966</v>
      </c>
      <c r="E2620" s="7" t="s">
        <v>21965</v>
      </c>
      <c r="F2620" s="7" t="s">
        <v>21964</v>
      </c>
      <c r="G2620" s="6" t="s">
        <v>6097</v>
      </c>
    </row>
    <row r="2621" spans="1:7" hidden="1">
      <c r="A2621" s="5">
        <f t="shared" si="46"/>
        <v>192</v>
      </c>
      <c r="B2621" s="4">
        <v>100551</v>
      </c>
      <c r="C2621" s="3">
        <v>39693</v>
      </c>
      <c r="D2621" s="2" t="s">
        <v>21963</v>
      </c>
      <c r="E2621" s="2" t="s">
        <v>21962</v>
      </c>
      <c r="F2621" s="2" t="s">
        <v>21961</v>
      </c>
      <c r="G2621" s="1"/>
    </row>
    <row r="2622" spans="1:7" hidden="1">
      <c r="A2622" s="5">
        <f t="shared" si="46"/>
        <v>193</v>
      </c>
      <c r="B2622" s="9">
        <v>100552</v>
      </c>
      <c r="C2622" s="8">
        <v>38145</v>
      </c>
      <c r="D2622" s="7" t="s">
        <v>21960</v>
      </c>
      <c r="E2622" s="7" t="s">
        <v>21959</v>
      </c>
      <c r="F2622" s="7" t="s">
        <v>21958</v>
      </c>
      <c r="G2622" s="6" t="s">
        <v>4002</v>
      </c>
    </row>
    <row r="2623" spans="1:7" hidden="1">
      <c r="A2623" s="5">
        <f t="shared" si="46"/>
        <v>194</v>
      </c>
      <c r="B2623" s="4">
        <v>100558</v>
      </c>
      <c r="C2623" s="3">
        <v>37229</v>
      </c>
      <c r="D2623" s="2" t="s">
        <v>21957</v>
      </c>
      <c r="E2623" s="2" t="s">
        <v>21956</v>
      </c>
      <c r="F2623" s="2" t="s">
        <v>21955</v>
      </c>
      <c r="G2623" s="1" t="s">
        <v>6590</v>
      </c>
    </row>
    <row r="2624" spans="1:7" hidden="1">
      <c r="A2624" s="5">
        <f t="shared" si="46"/>
        <v>195</v>
      </c>
      <c r="B2624" s="9">
        <v>100561</v>
      </c>
      <c r="C2624" s="8">
        <v>39693</v>
      </c>
      <c r="D2624" s="7" t="s">
        <v>21954</v>
      </c>
      <c r="E2624" s="7" t="s">
        <v>21953</v>
      </c>
      <c r="F2624" s="7" t="s">
        <v>21952</v>
      </c>
      <c r="G2624" s="6"/>
    </row>
    <row r="2625" spans="1:7" hidden="1">
      <c r="A2625" s="5">
        <f t="shared" si="46"/>
        <v>196</v>
      </c>
      <c r="B2625" s="4">
        <v>100566</v>
      </c>
      <c r="C2625" s="3">
        <v>38177</v>
      </c>
      <c r="D2625" s="2" t="s">
        <v>21951</v>
      </c>
      <c r="E2625" s="2" t="s">
        <v>21950</v>
      </c>
      <c r="F2625" s="2" t="s">
        <v>21949</v>
      </c>
      <c r="G2625" s="1" t="s">
        <v>3595</v>
      </c>
    </row>
    <row r="2626" spans="1:7" hidden="1">
      <c r="A2626" s="5">
        <f t="shared" si="46"/>
        <v>197</v>
      </c>
      <c r="B2626" s="9">
        <v>100567</v>
      </c>
      <c r="C2626" s="8">
        <v>37229</v>
      </c>
      <c r="D2626" s="7" t="s">
        <v>21948</v>
      </c>
      <c r="E2626" s="7" t="s">
        <v>21947</v>
      </c>
      <c r="F2626" s="7" t="s">
        <v>21946</v>
      </c>
      <c r="G2626" s="6" t="s">
        <v>7727</v>
      </c>
    </row>
    <row r="2627" spans="1:7" hidden="1">
      <c r="A2627" s="5">
        <f t="shared" si="46"/>
        <v>198</v>
      </c>
      <c r="B2627" s="4">
        <v>100578</v>
      </c>
      <c r="C2627" s="3">
        <v>37229</v>
      </c>
      <c r="D2627" s="2" t="s">
        <v>21945</v>
      </c>
      <c r="E2627" s="2" t="s">
        <v>21944</v>
      </c>
      <c r="F2627" s="2" t="s">
        <v>21943</v>
      </c>
      <c r="G2627" s="1" t="s">
        <v>9071</v>
      </c>
    </row>
    <row r="2628" spans="1:7" hidden="1">
      <c r="A2628" s="5">
        <f t="shared" si="46"/>
        <v>199</v>
      </c>
      <c r="B2628" s="9">
        <v>100586</v>
      </c>
      <c r="C2628" s="8">
        <v>39693</v>
      </c>
      <c r="D2628" s="7" t="s">
        <v>21942</v>
      </c>
      <c r="E2628" s="7" t="s">
        <v>21941</v>
      </c>
      <c r="F2628" s="7" t="s">
        <v>21940</v>
      </c>
      <c r="G2628" s="6"/>
    </row>
    <row r="2629" spans="1:7" hidden="1">
      <c r="A2629" s="5">
        <f t="shared" si="46"/>
        <v>200</v>
      </c>
      <c r="B2629" s="4">
        <v>100592</v>
      </c>
      <c r="C2629" s="3">
        <v>38153</v>
      </c>
      <c r="D2629" s="2" t="s">
        <v>21939</v>
      </c>
      <c r="E2629" s="2" t="s">
        <v>21938</v>
      </c>
      <c r="F2629" s="2" t="s">
        <v>21937</v>
      </c>
      <c r="G2629" s="1" t="s">
        <v>3525</v>
      </c>
    </row>
    <row r="2630" spans="1:7" hidden="1">
      <c r="A2630" s="5">
        <f t="shared" si="46"/>
        <v>201</v>
      </c>
      <c r="B2630" s="9">
        <v>100594</v>
      </c>
      <c r="C2630" s="8">
        <v>38184</v>
      </c>
      <c r="D2630" s="7" t="s">
        <v>21936</v>
      </c>
      <c r="E2630" s="7" t="s">
        <v>21935</v>
      </c>
      <c r="F2630" s="7" t="s">
        <v>21934</v>
      </c>
      <c r="G2630" s="6" t="s">
        <v>6032</v>
      </c>
    </row>
    <row r="2631" spans="1:7" hidden="1">
      <c r="A2631" s="5">
        <f t="shared" si="46"/>
        <v>202</v>
      </c>
      <c r="B2631" s="4">
        <v>100603</v>
      </c>
      <c r="C2631" s="3">
        <v>38628</v>
      </c>
      <c r="D2631" s="2" t="s">
        <v>21933</v>
      </c>
      <c r="E2631" s="2" t="s">
        <v>21932</v>
      </c>
      <c r="F2631" s="2" t="s">
        <v>21931</v>
      </c>
      <c r="G2631" s="1"/>
    </row>
    <row r="2632" spans="1:7" hidden="1">
      <c r="A2632" s="5">
        <f t="shared" si="46"/>
        <v>203</v>
      </c>
      <c r="B2632" s="9">
        <v>100604</v>
      </c>
      <c r="C2632" s="8">
        <v>38035</v>
      </c>
      <c r="D2632" s="7" t="s">
        <v>21930</v>
      </c>
      <c r="E2632" s="7" t="s">
        <v>21929</v>
      </c>
      <c r="F2632" s="7" t="s">
        <v>21928</v>
      </c>
      <c r="G2632" s="6" t="s">
        <v>11618</v>
      </c>
    </row>
    <row r="2633" spans="1:7" hidden="1">
      <c r="A2633" s="5">
        <f t="shared" si="46"/>
        <v>204</v>
      </c>
      <c r="B2633" s="4">
        <v>100611</v>
      </c>
      <c r="C2633" s="3">
        <v>38414</v>
      </c>
      <c r="D2633" s="2" t="s">
        <v>21927</v>
      </c>
      <c r="E2633" s="2" t="s">
        <v>21926</v>
      </c>
      <c r="F2633" s="2" t="s">
        <v>21925</v>
      </c>
      <c r="G2633" s="1" t="s">
        <v>3855</v>
      </c>
    </row>
    <row r="2634" spans="1:7" hidden="1">
      <c r="A2634" s="5">
        <f t="shared" si="46"/>
        <v>205</v>
      </c>
      <c r="B2634" s="9">
        <v>100616</v>
      </c>
      <c r="C2634" s="8">
        <v>39693</v>
      </c>
      <c r="D2634" s="7" t="s">
        <v>21924</v>
      </c>
      <c r="E2634" s="7" t="s">
        <v>21923</v>
      </c>
      <c r="F2634" s="7" t="s">
        <v>21922</v>
      </c>
      <c r="G2634" s="6"/>
    </row>
    <row r="2635" spans="1:7" hidden="1">
      <c r="A2635" s="5">
        <f t="shared" si="46"/>
        <v>206</v>
      </c>
      <c r="B2635" s="4">
        <v>100620</v>
      </c>
      <c r="C2635" s="3">
        <v>38201</v>
      </c>
      <c r="D2635" s="2" t="s">
        <v>21921</v>
      </c>
      <c r="E2635" s="2" t="s">
        <v>21920</v>
      </c>
      <c r="F2635" s="2" t="s">
        <v>21919</v>
      </c>
      <c r="G2635" s="1" t="s">
        <v>8863</v>
      </c>
    </row>
    <row r="2636" spans="1:7" hidden="1">
      <c r="A2636" s="5">
        <f t="shared" si="46"/>
        <v>207</v>
      </c>
      <c r="B2636" s="9">
        <v>100633</v>
      </c>
      <c r="C2636" s="8">
        <v>38628</v>
      </c>
      <c r="D2636" s="7" t="s">
        <v>21918</v>
      </c>
      <c r="E2636" s="7" t="s">
        <v>21917</v>
      </c>
      <c r="F2636" s="7" t="s">
        <v>21916</v>
      </c>
      <c r="G2636" s="6"/>
    </row>
    <row r="2637" spans="1:7" hidden="1">
      <c r="A2637" s="5">
        <f t="shared" si="46"/>
        <v>208</v>
      </c>
      <c r="B2637" s="4">
        <v>100639</v>
      </c>
      <c r="C2637" s="3">
        <v>39625</v>
      </c>
      <c r="D2637" s="2" t="s">
        <v>21915</v>
      </c>
      <c r="E2637" s="2" t="s">
        <v>21914</v>
      </c>
      <c r="F2637" s="2" t="s">
        <v>10515</v>
      </c>
      <c r="G2637" s="1" t="s">
        <v>3850</v>
      </c>
    </row>
    <row r="2638" spans="1:7" hidden="1">
      <c r="A2638" s="5">
        <f t="shared" si="46"/>
        <v>209</v>
      </c>
      <c r="B2638" s="9">
        <v>100645</v>
      </c>
      <c r="C2638" s="8">
        <v>38285</v>
      </c>
      <c r="D2638" s="7" t="s">
        <v>21913</v>
      </c>
      <c r="E2638" s="7" t="s">
        <v>21912</v>
      </c>
      <c r="F2638" s="7" t="s">
        <v>21911</v>
      </c>
      <c r="G2638" s="6" t="s">
        <v>6465</v>
      </c>
    </row>
    <row r="2639" spans="1:7" hidden="1">
      <c r="A2639" s="5">
        <f t="shared" si="46"/>
        <v>210</v>
      </c>
      <c r="B2639" s="4">
        <v>100647</v>
      </c>
      <c r="C2639" s="3">
        <v>39689</v>
      </c>
      <c r="D2639" s="2" t="s">
        <v>21910</v>
      </c>
      <c r="E2639" s="2" t="s">
        <v>21909</v>
      </c>
      <c r="F2639" s="2" t="s">
        <v>21908</v>
      </c>
      <c r="G2639" s="1"/>
    </row>
    <row r="2640" spans="1:7" hidden="1">
      <c r="A2640" s="5">
        <f t="shared" si="46"/>
        <v>211</v>
      </c>
      <c r="B2640" s="9">
        <v>100668</v>
      </c>
      <c r="C2640" s="8">
        <v>39689</v>
      </c>
      <c r="D2640" s="7" t="s">
        <v>21907</v>
      </c>
      <c r="E2640" s="7" t="s">
        <v>21906</v>
      </c>
      <c r="F2640" s="7" t="s">
        <v>21905</v>
      </c>
      <c r="G2640" s="6"/>
    </row>
    <row r="2641" spans="1:7" hidden="1">
      <c r="A2641" s="5">
        <f t="shared" si="46"/>
        <v>212</v>
      </c>
      <c r="B2641" s="4">
        <v>100670</v>
      </c>
      <c r="C2641" s="3">
        <v>39780</v>
      </c>
      <c r="D2641" s="2" t="s">
        <v>21904</v>
      </c>
      <c r="E2641" s="2" t="s">
        <v>21903</v>
      </c>
      <c r="F2641" s="2" t="s">
        <v>21902</v>
      </c>
      <c r="G2641" s="1" t="s">
        <v>3300</v>
      </c>
    </row>
    <row r="2642" spans="1:7" hidden="1">
      <c r="A2642" s="5">
        <f t="shared" si="46"/>
        <v>213</v>
      </c>
      <c r="B2642" s="9">
        <v>100674</v>
      </c>
      <c r="C2642" s="8">
        <v>38728</v>
      </c>
      <c r="D2642" s="7" t="s">
        <v>21901</v>
      </c>
      <c r="E2642" s="7" t="s">
        <v>21900</v>
      </c>
      <c r="F2642" s="7" t="s">
        <v>21899</v>
      </c>
      <c r="G2642" s="6"/>
    </row>
    <row r="2643" spans="1:7" hidden="1">
      <c r="A2643" s="5">
        <f t="shared" si="46"/>
        <v>214</v>
      </c>
      <c r="B2643" s="4">
        <v>100687</v>
      </c>
      <c r="C2643" s="3">
        <v>38628</v>
      </c>
      <c r="D2643" s="2" t="s">
        <v>21898</v>
      </c>
      <c r="E2643" s="2" t="s">
        <v>21897</v>
      </c>
      <c r="F2643" s="2" t="s">
        <v>21896</v>
      </c>
      <c r="G2643" s="1"/>
    </row>
    <row r="2644" spans="1:7" hidden="1">
      <c r="A2644" s="5">
        <f t="shared" si="46"/>
        <v>215</v>
      </c>
      <c r="B2644" s="9">
        <v>100737</v>
      </c>
      <c r="C2644" s="8">
        <v>38435</v>
      </c>
      <c r="D2644" s="7" t="s">
        <v>21895</v>
      </c>
      <c r="E2644" s="7" t="s">
        <v>21894</v>
      </c>
      <c r="F2644" s="7" t="s">
        <v>21893</v>
      </c>
      <c r="G2644" s="6" t="s">
        <v>3406</v>
      </c>
    </row>
    <row r="2645" spans="1:7" hidden="1">
      <c r="A2645" s="5">
        <f t="shared" si="46"/>
        <v>216</v>
      </c>
      <c r="B2645" s="4">
        <v>100918</v>
      </c>
      <c r="C2645" s="3">
        <v>38616</v>
      </c>
      <c r="D2645" s="2" t="s">
        <v>21892</v>
      </c>
      <c r="E2645" s="2" t="s">
        <v>21891</v>
      </c>
      <c r="F2645" s="2" t="s">
        <v>21890</v>
      </c>
      <c r="G2645" s="1"/>
    </row>
    <row r="2646" spans="1:7" hidden="1">
      <c r="A2646" s="5">
        <f t="shared" si="46"/>
        <v>217</v>
      </c>
      <c r="B2646" s="9">
        <v>100958</v>
      </c>
      <c r="C2646" s="8">
        <v>38667</v>
      </c>
      <c r="D2646" s="7" t="s">
        <v>21889</v>
      </c>
      <c r="E2646" s="7" t="s">
        <v>21888</v>
      </c>
      <c r="F2646" s="7" t="s">
        <v>21887</v>
      </c>
      <c r="G2646" s="6"/>
    </row>
    <row r="2647" spans="1:7" hidden="1">
      <c r="A2647" s="5">
        <f t="shared" si="46"/>
        <v>218</v>
      </c>
      <c r="B2647" s="4">
        <v>100977</v>
      </c>
      <c r="C2647" s="3">
        <v>39689</v>
      </c>
      <c r="D2647" s="2" t="s">
        <v>21886</v>
      </c>
      <c r="E2647" s="2" t="s">
        <v>21885</v>
      </c>
      <c r="F2647" s="2" t="s">
        <v>21884</v>
      </c>
      <c r="G2647" s="1"/>
    </row>
    <row r="2648" spans="1:7" hidden="1">
      <c r="A2648" s="5">
        <f t="shared" si="46"/>
        <v>219</v>
      </c>
      <c r="B2648" s="9">
        <v>101018</v>
      </c>
      <c r="C2648" s="8">
        <v>37838</v>
      </c>
      <c r="D2648" s="7" t="s">
        <v>21883</v>
      </c>
      <c r="E2648" s="7" t="s">
        <v>21882</v>
      </c>
      <c r="F2648" s="7" t="s">
        <v>21881</v>
      </c>
      <c r="G2648" s="6" t="s">
        <v>6517</v>
      </c>
    </row>
    <row r="2649" spans="1:7" hidden="1">
      <c r="A2649" s="5">
        <f t="shared" si="46"/>
        <v>220</v>
      </c>
      <c r="B2649" s="4">
        <v>101137</v>
      </c>
      <c r="C2649" s="3">
        <v>39689</v>
      </c>
      <c r="D2649" s="2" t="s">
        <v>21880</v>
      </c>
      <c r="E2649" s="2" t="s">
        <v>21879</v>
      </c>
      <c r="F2649" s="2" t="s">
        <v>21878</v>
      </c>
      <c r="G2649" s="1"/>
    </row>
    <row r="2650" spans="1:7" hidden="1">
      <c r="A2650" s="5">
        <f t="shared" si="46"/>
        <v>221</v>
      </c>
      <c r="B2650" s="9">
        <v>101197</v>
      </c>
      <c r="C2650" s="8">
        <v>38667</v>
      </c>
      <c r="D2650" s="7" t="s">
        <v>21877</v>
      </c>
      <c r="E2650" s="7" t="s">
        <v>21876</v>
      </c>
      <c r="F2650" s="7" t="s">
        <v>21875</v>
      </c>
      <c r="G2650" s="6"/>
    </row>
    <row r="2651" spans="1:7" hidden="1">
      <c r="A2651" s="5">
        <f t="shared" si="46"/>
        <v>222</v>
      </c>
      <c r="B2651" s="4">
        <v>101217</v>
      </c>
      <c r="C2651" s="3">
        <v>37722</v>
      </c>
      <c r="D2651" s="2" t="s">
        <v>21874</v>
      </c>
      <c r="E2651" s="2" t="s">
        <v>21873</v>
      </c>
      <c r="F2651" s="2" t="s">
        <v>21872</v>
      </c>
      <c r="G2651" s="1" t="s">
        <v>6694</v>
      </c>
    </row>
    <row r="2652" spans="1:7" hidden="1">
      <c r="A2652" s="5">
        <f t="shared" si="46"/>
        <v>223</v>
      </c>
      <c r="B2652" s="9">
        <v>101277</v>
      </c>
      <c r="C2652" s="8">
        <v>39689</v>
      </c>
      <c r="D2652" s="7" t="s">
        <v>21871</v>
      </c>
      <c r="E2652" s="7" t="s">
        <v>21870</v>
      </c>
      <c r="F2652" s="7" t="s">
        <v>21869</v>
      </c>
      <c r="G2652" s="6"/>
    </row>
    <row r="2653" spans="1:7" hidden="1">
      <c r="A2653" s="5">
        <f t="shared" si="46"/>
        <v>224</v>
      </c>
      <c r="B2653" s="4">
        <v>101398</v>
      </c>
      <c r="C2653" s="3">
        <v>39294</v>
      </c>
      <c r="D2653" s="2" t="s">
        <v>21868</v>
      </c>
      <c r="E2653" s="2" t="s">
        <v>21867</v>
      </c>
      <c r="F2653" s="2" t="s">
        <v>21866</v>
      </c>
      <c r="G2653" s="1" t="s">
        <v>3973</v>
      </c>
    </row>
    <row r="2654" spans="1:7" hidden="1">
      <c r="A2654" s="5">
        <f t="shared" si="46"/>
        <v>225</v>
      </c>
      <c r="B2654" s="9">
        <v>101517</v>
      </c>
      <c r="C2654" s="8">
        <v>39805</v>
      </c>
      <c r="D2654" s="7" t="s">
        <v>21865</v>
      </c>
      <c r="E2654" s="7" t="s">
        <v>21864</v>
      </c>
      <c r="F2654" s="7" t="s">
        <v>21863</v>
      </c>
      <c r="G2654" s="6"/>
    </row>
    <row r="2655" spans="1:7" hidden="1">
      <c r="A2655" s="5">
        <f t="shared" si="46"/>
        <v>226</v>
      </c>
      <c r="B2655" s="4">
        <v>101617</v>
      </c>
      <c r="C2655" s="3">
        <v>37196</v>
      </c>
      <c r="D2655" s="2" t="s">
        <v>21862</v>
      </c>
      <c r="E2655" s="2" t="s">
        <v>21861</v>
      </c>
      <c r="F2655" s="2" t="s">
        <v>21860</v>
      </c>
      <c r="G2655" s="1" t="s">
        <v>6093</v>
      </c>
    </row>
    <row r="2656" spans="1:7" hidden="1">
      <c r="A2656" s="5">
        <f t="shared" ref="A2656:A2719" si="47">SUM(A2655+1)</f>
        <v>227</v>
      </c>
      <c r="B2656" s="9">
        <v>101757</v>
      </c>
      <c r="C2656" s="8">
        <v>38742</v>
      </c>
      <c r="D2656" s="7" t="s">
        <v>21859</v>
      </c>
      <c r="E2656" s="7" t="s">
        <v>21858</v>
      </c>
      <c r="F2656" s="7" t="s">
        <v>21857</v>
      </c>
      <c r="G2656" s="6" t="s">
        <v>3139</v>
      </c>
    </row>
    <row r="2657" spans="1:7" hidden="1">
      <c r="A2657" s="5">
        <f t="shared" si="47"/>
        <v>228</v>
      </c>
      <c r="B2657" s="4">
        <v>101837</v>
      </c>
      <c r="C2657" s="3">
        <v>39805</v>
      </c>
      <c r="D2657" s="2" t="s">
        <v>21856</v>
      </c>
      <c r="E2657" s="2" t="s">
        <v>21855</v>
      </c>
      <c r="F2657" s="2" t="s">
        <v>21854</v>
      </c>
      <c r="G2657" s="1"/>
    </row>
    <row r="2658" spans="1:7" hidden="1">
      <c r="A2658" s="5">
        <f t="shared" si="47"/>
        <v>229</v>
      </c>
      <c r="B2658" s="9">
        <v>101839</v>
      </c>
      <c r="C2658" s="8">
        <v>37229</v>
      </c>
      <c r="D2658" s="7" t="s">
        <v>21853</v>
      </c>
      <c r="E2658" s="7" t="s">
        <v>21852</v>
      </c>
      <c r="F2658" s="7" t="s">
        <v>21851</v>
      </c>
      <c r="G2658" s="6" t="s">
        <v>6476</v>
      </c>
    </row>
    <row r="2659" spans="1:7" hidden="1">
      <c r="A2659" s="5">
        <f t="shared" si="47"/>
        <v>230</v>
      </c>
      <c r="B2659" s="4">
        <v>101849</v>
      </c>
      <c r="C2659" s="3">
        <v>38421</v>
      </c>
      <c r="D2659" s="2" t="s">
        <v>21850</v>
      </c>
      <c r="E2659" s="2" t="s">
        <v>21849</v>
      </c>
      <c r="F2659" s="2" t="s">
        <v>21700</v>
      </c>
      <c r="G2659" s="1" t="s">
        <v>5738</v>
      </c>
    </row>
    <row r="2660" spans="1:7" hidden="1">
      <c r="A2660" s="5">
        <f t="shared" si="47"/>
        <v>231</v>
      </c>
      <c r="B2660" s="9">
        <v>101858</v>
      </c>
      <c r="C2660" s="8">
        <v>38394</v>
      </c>
      <c r="D2660" s="7" t="s">
        <v>21848</v>
      </c>
      <c r="E2660" s="7" t="s">
        <v>21847</v>
      </c>
      <c r="F2660" s="7" t="s">
        <v>21846</v>
      </c>
      <c r="G2660" s="6" t="s">
        <v>5744</v>
      </c>
    </row>
    <row r="2661" spans="1:7" hidden="1">
      <c r="A2661" s="5">
        <f t="shared" si="47"/>
        <v>232</v>
      </c>
      <c r="B2661" s="4">
        <v>101871</v>
      </c>
      <c r="C2661" s="3">
        <v>39805</v>
      </c>
      <c r="D2661" s="2" t="s">
        <v>21845</v>
      </c>
      <c r="E2661" s="2" t="s">
        <v>21844</v>
      </c>
      <c r="F2661" s="2" t="s">
        <v>21843</v>
      </c>
      <c r="G2661" s="1"/>
    </row>
    <row r="2662" spans="1:7" hidden="1">
      <c r="A2662" s="5">
        <f t="shared" si="47"/>
        <v>233</v>
      </c>
      <c r="B2662" s="9">
        <v>101879</v>
      </c>
      <c r="C2662" s="8">
        <v>38771</v>
      </c>
      <c r="D2662" s="7" t="s">
        <v>21842</v>
      </c>
      <c r="E2662" s="7" t="s">
        <v>21841</v>
      </c>
      <c r="F2662" s="7" t="s">
        <v>21840</v>
      </c>
      <c r="G2662" s="6"/>
    </row>
    <row r="2663" spans="1:7" hidden="1">
      <c r="A2663" s="5">
        <f t="shared" si="47"/>
        <v>234</v>
      </c>
      <c r="B2663" s="4">
        <v>101917</v>
      </c>
      <c r="C2663" s="3">
        <v>37239</v>
      </c>
      <c r="D2663" s="2" t="s">
        <v>21839</v>
      </c>
      <c r="E2663" s="2" t="s">
        <v>21838</v>
      </c>
      <c r="F2663" s="2" t="s">
        <v>21837</v>
      </c>
      <c r="G2663" s="1" t="s">
        <v>7651</v>
      </c>
    </row>
    <row r="2664" spans="1:7" hidden="1">
      <c r="A2664" s="5">
        <f t="shared" si="47"/>
        <v>235</v>
      </c>
      <c r="B2664" s="9">
        <v>101937</v>
      </c>
      <c r="C2664" s="8">
        <v>39805</v>
      </c>
      <c r="D2664" s="7" t="s">
        <v>21836</v>
      </c>
      <c r="E2664" s="7" t="s">
        <v>21727</v>
      </c>
      <c r="F2664" s="7" t="s">
        <v>21726</v>
      </c>
      <c r="G2664" s="6"/>
    </row>
    <row r="2665" spans="1:7" hidden="1">
      <c r="A2665" s="5">
        <f t="shared" si="47"/>
        <v>236</v>
      </c>
      <c r="B2665" s="4">
        <v>102018</v>
      </c>
      <c r="C2665" s="3">
        <v>38707</v>
      </c>
      <c r="D2665" s="2" t="s">
        <v>21835</v>
      </c>
      <c r="E2665" s="2" t="s">
        <v>21834</v>
      </c>
      <c r="F2665" s="2" t="s">
        <v>21833</v>
      </c>
      <c r="G2665" s="1"/>
    </row>
    <row r="2666" spans="1:7" hidden="1">
      <c r="A2666" s="5">
        <f t="shared" si="47"/>
        <v>237</v>
      </c>
      <c r="B2666" s="9">
        <v>102317</v>
      </c>
      <c r="C2666" s="8">
        <v>39805</v>
      </c>
      <c r="D2666" s="7" t="s">
        <v>21832</v>
      </c>
      <c r="E2666" s="7" t="s">
        <v>21831</v>
      </c>
      <c r="F2666" s="7" t="s">
        <v>21830</v>
      </c>
      <c r="G2666" s="6"/>
    </row>
    <row r="2667" spans="1:7" hidden="1">
      <c r="A2667" s="5">
        <f t="shared" si="47"/>
        <v>238</v>
      </c>
      <c r="B2667" s="4">
        <v>102337</v>
      </c>
      <c r="C2667" s="3">
        <v>38699</v>
      </c>
      <c r="D2667" s="2" t="s">
        <v>21829</v>
      </c>
      <c r="E2667" s="2" t="s">
        <v>21828</v>
      </c>
      <c r="F2667" s="2" t="s">
        <v>21827</v>
      </c>
      <c r="G2667" s="1"/>
    </row>
    <row r="2668" spans="1:7" hidden="1">
      <c r="A2668" s="5">
        <f t="shared" si="47"/>
        <v>239</v>
      </c>
      <c r="B2668" s="9">
        <v>102378</v>
      </c>
      <c r="C2668" s="8">
        <v>37239</v>
      </c>
      <c r="D2668" s="7" t="s">
        <v>21826</v>
      </c>
      <c r="E2668" s="7" t="s">
        <v>21825</v>
      </c>
      <c r="F2668" s="7" t="s">
        <v>21824</v>
      </c>
      <c r="G2668" s="6" t="s">
        <v>6794</v>
      </c>
    </row>
    <row r="2669" spans="1:7" hidden="1">
      <c r="A2669" s="5">
        <f t="shared" si="47"/>
        <v>240</v>
      </c>
      <c r="B2669" s="4">
        <v>102384</v>
      </c>
      <c r="C2669" s="3">
        <v>38657</v>
      </c>
      <c r="D2669" s="2" t="s">
        <v>21823</v>
      </c>
      <c r="E2669" s="2" t="s">
        <v>21822</v>
      </c>
      <c r="F2669" s="2" t="s">
        <v>21821</v>
      </c>
      <c r="G2669" s="1"/>
    </row>
    <row r="2670" spans="1:7" hidden="1">
      <c r="A2670" s="5">
        <f t="shared" si="47"/>
        <v>241</v>
      </c>
      <c r="B2670" s="9">
        <v>102408</v>
      </c>
      <c r="C2670" s="8">
        <v>39805</v>
      </c>
      <c r="D2670" s="7" t="s">
        <v>21820</v>
      </c>
      <c r="E2670" s="7" t="s">
        <v>21819</v>
      </c>
      <c r="F2670" s="7" t="s">
        <v>21818</v>
      </c>
      <c r="G2670" s="6"/>
    </row>
    <row r="2671" spans="1:7" hidden="1">
      <c r="A2671" s="5">
        <f t="shared" si="47"/>
        <v>242</v>
      </c>
      <c r="B2671" s="4">
        <v>102410</v>
      </c>
      <c r="C2671" s="3">
        <v>39689</v>
      </c>
      <c r="D2671" s="2" t="s">
        <v>21817</v>
      </c>
      <c r="E2671" s="2" t="s">
        <v>21816</v>
      </c>
      <c r="F2671" s="2" t="s">
        <v>21815</v>
      </c>
      <c r="G2671" s="1"/>
    </row>
    <row r="2672" spans="1:7" hidden="1">
      <c r="A2672" s="5">
        <f t="shared" si="47"/>
        <v>243</v>
      </c>
      <c r="B2672" s="9">
        <v>102421</v>
      </c>
      <c r="C2672" s="8">
        <v>38730</v>
      </c>
      <c r="D2672" s="7" t="s">
        <v>21814</v>
      </c>
      <c r="E2672" s="7" t="s">
        <v>21813</v>
      </c>
      <c r="F2672" s="7" t="s">
        <v>21812</v>
      </c>
      <c r="G2672" s="6"/>
    </row>
    <row r="2673" spans="1:7" hidden="1">
      <c r="A2673" s="5">
        <f t="shared" si="47"/>
        <v>244</v>
      </c>
      <c r="B2673" s="4">
        <v>102427</v>
      </c>
      <c r="C2673" s="3">
        <v>39689</v>
      </c>
      <c r="D2673" s="2" t="s">
        <v>21811</v>
      </c>
      <c r="E2673" s="2" t="s">
        <v>21810</v>
      </c>
      <c r="F2673" s="2" t="s">
        <v>21809</v>
      </c>
      <c r="G2673" s="1"/>
    </row>
    <row r="2674" spans="1:7" hidden="1">
      <c r="A2674" s="5">
        <f t="shared" si="47"/>
        <v>245</v>
      </c>
      <c r="B2674" s="9">
        <v>102431</v>
      </c>
      <c r="C2674" s="8">
        <v>37838</v>
      </c>
      <c r="D2674" s="7" t="s">
        <v>21808</v>
      </c>
      <c r="E2674" s="7" t="s">
        <v>21807</v>
      </c>
      <c r="F2674" s="7" t="s">
        <v>21806</v>
      </c>
      <c r="G2674" s="6" t="s">
        <v>6433</v>
      </c>
    </row>
    <row r="2675" spans="1:7" hidden="1">
      <c r="A2675" s="5">
        <f t="shared" si="47"/>
        <v>246</v>
      </c>
      <c r="B2675" s="4">
        <v>102457</v>
      </c>
      <c r="C2675" s="3">
        <v>38610</v>
      </c>
      <c r="D2675" s="2" t="s">
        <v>21805</v>
      </c>
      <c r="E2675" s="2" t="s">
        <v>21804</v>
      </c>
      <c r="F2675" s="2" t="s">
        <v>21803</v>
      </c>
      <c r="G2675" s="1"/>
    </row>
    <row r="2676" spans="1:7" hidden="1">
      <c r="A2676" s="5">
        <f t="shared" si="47"/>
        <v>247</v>
      </c>
      <c r="B2676" s="9">
        <v>102659</v>
      </c>
      <c r="C2676" s="8">
        <v>39689</v>
      </c>
      <c r="D2676" s="7" t="s">
        <v>21802</v>
      </c>
      <c r="E2676" s="7" t="s">
        <v>21801</v>
      </c>
      <c r="F2676" s="7" t="s">
        <v>21800</v>
      </c>
      <c r="G2676" s="6"/>
    </row>
    <row r="2677" spans="1:7" hidden="1">
      <c r="A2677" s="5">
        <f t="shared" si="47"/>
        <v>248</v>
      </c>
      <c r="B2677" s="4">
        <v>102817</v>
      </c>
      <c r="C2677" s="3">
        <v>39092</v>
      </c>
      <c r="D2677" s="2" t="s">
        <v>21799</v>
      </c>
      <c r="E2677" s="2" t="s">
        <v>21798</v>
      </c>
      <c r="F2677" s="2" t="s">
        <v>21797</v>
      </c>
      <c r="G2677" s="1"/>
    </row>
    <row r="2678" spans="1:7" hidden="1">
      <c r="A2678" s="5">
        <f t="shared" si="47"/>
        <v>249</v>
      </c>
      <c r="B2678" s="9">
        <v>102857</v>
      </c>
      <c r="C2678" s="8">
        <v>38566</v>
      </c>
      <c r="D2678" s="7" t="s">
        <v>21796</v>
      </c>
      <c r="E2678" s="7" t="s">
        <v>21795</v>
      </c>
      <c r="F2678" s="7" t="s">
        <v>21794</v>
      </c>
      <c r="G2678" s="6" t="s">
        <v>3092</v>
      </c>
    </row>
    <row r="2679" spans="1:7" hidden="1">
      <c r="A2679" s="5">
        <f t="shared" si="47"/>
        <v>250</v>
      </c>
      <c r="B2679" s="4">
        <v>102860</v>
      </c>
      <c r="C2679" s="3">
        <v>37838</v>
      </c>
      <c r="D2679" s="2" t="s">
        <v>21793</v>
      </c>
      <c r="E2679" s="2" t="s">
        <v>21792</v>
      </c>
      <c r="F2679" s="2" t="s">
        <v>21791</v>
      </c>
      <c r="G2679" s="1" t="s">
        <v>8042</v>
      </c>
    </row>
    <row r="2680" spans="1:7" hidden="1">
      <c r="A2680" s="5">
        <f t="shared" si="47"/>
        <v>251</v>
      </c>
      <c r="B2680" s="9">
        <v>102880</v>
      </c>
      <c r="C2680" s="8">
        <v>38558</v>
      </c>
      <c r="D2680" s="7" t="s">
        <v>21790</v>
      </c>
      <c r="E2680" s="7" t="s">
        <v>21789</v>
      </c>
      <c r="F2680" s="7" t="s">
        <v>21788</v>
      </c>
      <c r="G2680" s="6" t="s">
        <v>3088</v>
      </c>
    </row>
    <row r="2681" spans="1:7" hidden="1">
      <c r="A2681" s="5">
        <f t="shared" si="47"/>
        <v>252</v>
      </c>
      <c r="B2681" s="4">
        <v>102886</v>
      </c>
      <c r="C2681" s="3">
        <v>39786</v>
      </c>
      <c r="D2681" s="2" t="s">
        <v>21787</v>
      </c>
      <c r="E2681" s="2" t="s">
        <v>21786</v>
      </c>
      <c r="F2681" s="2" t="s">
        <v>21785</v>
      </c>
      <c r="G2681" s="1"/>
    </row>
    <row r="2682" spans="1:7" hidden="1">
      <c r="A2682" s="5">
        <f t="shared" si="47"/>
        <v>253</v>
      </c>
      <c r="B2682" s="9">
        <v>102894</v>
      </c>
      <c r="C2682" s="8">
        <v>37714</v>
      </c>
      <c r="D2682" s="7" t="s">
        <v>21784</v>
      </c>
      <c r="E2682" s="7" t="s">
        <v>21783</v>
      </c>
      <c r="F2682" s="7" t="s">
        <v>21782</v>
      </c>
      <c r="G2682" s="6" t="s">
        <v>5917</v>
      </c>
    </row>
    <row r="2683" spans="1:7" hidden="1">
      <c r="A2683" s="5">
        <f t="shared" si="47"/>
        <v>254</v>
      </c>
      <c r="B2683" s="4">
        <v>102913</v>
      </c>
      <c r="C2683" s="3">
        <v>39786</v>
      </c>
      <c r="D2683" s="2" t="s">
        <v>21781</v>
      </c>
      <c r="E2683" s="2" t="s">
        <v>21780</v>
      </c>
      <c r="F2683" s="2" t="s">
        <v>21779</v>
      </c>
      <c r="G2683" s="1"/>
    </row>
    <row r="2684" spans="1:7" hidden="1">
      <c r="A2684" s="5">
        <f t="shared" si="47"/>
        <v>255</v>
      </c>
      <c r="B2684" s="9">
        <v>102918</v>
      </c>
      <c r="C2684" s="8">
        <v>37700</v>
      </c>
      <c r="D2684" s="7" t="s">
        <v>21778</v>
      </c>
      <c r="E2684" s="7" t="s">
        <v>21777</v>
      </c>
      <c r="F2684" s="7" t="s">
        <v>21776</v>
      </c>
      <c r="G2684" s="6" t="s">
        <v>7013</v>
      </c>
    </row>
    <row r="2685" spans="1:7" hidden="1">
      <c r="A2685" s="5">
        <f t="shared" si="47"/>
        <v>256</v>
      </c>
      <c r="B2685" s="4">
        <v>102927</v>
      </c>
      <c r="C2685" s="3">
        <v>39689</v>
      </c>
      <c r="D2685" s="2" t="s">
        <v>21775</v>
      </c>
      <c r="E2685" s="2" t="s">
        <v>21774</v>
      </c>
      <c r="F2685" s="2" t="s">
        <v>21773</v>
      </c>
      <c r="G2685" s="1"/>
    </row>
    <row r="2686" spans="1:7" hidden="1">
      <c r="A2686" s="5">
        <f t="shared" si="47"/>
        <v>257</v>
      </c>
      <c r="B2686" s="9">
        <v>102928</v>
      </c>
      <c r="C2686" s="8">
        <v>38553</v>
      </c>
      <c r="D2686" s="7" t="s">
        <v>21772</v>
      </c>
      <c r="E2686" s="7" t="s">
        <v>21771</v>
      </c>
      <c r="F2686" s="7" t="s">
        <v>21770</v>
      </c>
      <c r="G2686" s="6" t="s">
        <v>3667</v>
      </c>
    </row>
    <row r="2687" spans="1:7" hidden="1">
      <c r="A2687" s="5">
        <f t="shared" si="47"/>
        <v>258</v>
      </c>
      <c r="B2687" s="4">
        <v>102956</v>
      </c>
      <c r="C2687" s="3">
        <v>39092</v>
      </c>
      <c r="D2687" s="2" t="s">
        <v>21769</v>
      </c>
      <c r="E2687" s="2" t="s">
        <v>21768</v>
      </c>
      <c r="F2687" s="2" t="s">
        <v>21767</v>
      </c>
      <c r="G2687" s="1"/>
    </row>
    <row r="2688" spans="1:7" hidden="1">
      <c r="A2688" s="5">
        <f t="shared" si="47"/>
        <v>259</v>
      </c>
      <c r="B2688" s="9">
        <v>102957</v>
      </c>
      <c r="C2688" s="8">
        <v>37533</v>
      </c>
      <c r="D2688" s="7" t="s">
        <v>21766</v>
      </c>
      <c r="E2688" s="7" t="s">
        <v>21765</v>
      </c>
      <c r="F2688" s="7" t="s">
        <v>21764</v>
      </c>
      <c r="G2688" s="6" t="s">
        <v>5997</v>
      </c>
    </row>
    <row r="2689" spans="1:7" hidden="1">
      <c r="A2689" s="5">
        <f t="shared" si="47"/>
        <v>260</v>
      </c>
      <c r="B2689" s="4">
        <v>102983</v>
      </c>
      <c r="C2689" s="3">
        <v>39092</v>
      </c>
      <c r="D2689" s="2" t="s">
        <v>21763</v>
      </c>
      <c r="E2689" s="2" t="s">
        <v>21762</v>
      </c>
      <c r="F2689" s="2" t="s">
        <v>21761</v>
      </c>
      <c r="G2689" s="1"/>
    </row>
    <row r="2690" spans="1:7" hidden="1">
      <c r="A2690" s="5">
        <f t="shared" si="47"/>
        <v>261</v>
      </c>
      <c r="B2690" s="9">
        <v>102993</v>
      </c>
      <c r="C2690" s="8">
        <v>35822</v>
      </c>
      <c r="D2690" s="7" t="s">
        <v>21760</v>
      </c>
      <c r="E2690" s="7" t="s">
        <v>21759</v>
      </c>
      <c r="F2690" s="7" t="s">
        <v>21758</v>
      </c>
      <c r="G2690" s="6" t="s">
        <v>6504</v>
      </c>
    </row>
    <row r="2691" spans="1:7" hidden="1">
      <c r="A2691" s="5">
        <f t="shared" si="47"/>
        <v>262</v>
      </c>
      <c r="B2691" s="4">
        <v>103003</v>
      </c>
      <c r="C2691" s="3">
        <v>39092</v>
      </c>
      <c r="D2691" s="2" t="s">
        <v>21757</v>
      </c>
      <c r="E2691" s="2" t="s">
        <v>21756</v>
      </c>
      <c r="F2691" s="2" t="s">
        <v>21755</v>
      </c>
      <c r="G2691" s="1"/>
    </row>
    <row r="2692" spans="1:7" hidden="1">
      <c r="A2692" s="5">
        <f t="shared" si="47"/>
        <v>263</v>
      </c>
      <c r="B2692" s="9">
        <v>103006</v>
      </c>
      <c r="C2692" s="8">
        <v>37907</v>
      </c>
      <c r="D2692" s="7" t="s">
        <v>21754</v>
      </c>
      <c r="E2692" s="7" t="s">
        <v>21753</v>
      </c>
      <c r="F2692" s="7" t="s">
        <v>21752</v>
      </c>
      <c r="G2692" s="6" t="s">
        <v>4394</v>
      </c>
    </row>
    <row r="2693" spans="1:7" hidden="1">
      <c r="A2693" s="5">
        <f t="shared" si="47"/>
        <v>264</v>
      </c>
      <c r="B2693" s="4">
        <v>103057</v>
      </c>
      <c r="C2693" s="3">
        <v>39689</v>
      </c>
      <c r="D2693" s="2" t="s">
        <v>21751</v>
      </c>
      <c r="E2693" s="2" t="s">
        <v>21750</v>
      </c>
      <c r="F2693" s="2" t="s">
        <v>21749</v>
      </c>
      <c r="G2693" s="1"/>
    </row>
    <row r="2694" spans="1:7" hidden="1">
      <c r="A2694" s="5">
        <f t="shared" si="47"/>
        <v>265</v>
      </c>
      <c r="B2694" s="9">
        <v>103317</v>
      </c>
      <c r="C2694" s="8">
        <v>39092</v>
      </c>
      <c r="D2694" s="7" t="s">
        <v>21748</v>
      </c>
      <c r="E2694" s="7" t="s">
        <v>21747</v>
      </c>
      <c r="F2694" s="7" t="s">
        <v>21746</v>
      </c>
      <c r="G2694" s="6"/>
    </row>
    <row r="2695" spans="1:7" hidden="1">
      <c r="A2695" s="5">
        <f t="shared" si="47"/>
        <v>266</v>
      </c>
      <c r="B2695" s="4">
        <v>103378</v>
      </c>
      <c r="C2695" s="3">
        <v>39689</v>
      </c>
      <c r="D2695" s="2" t="s">
        <v>21745</v>
      </c>
      <c r="E2695" s="2" t="s">
        <v>21744</v>
      </c>
      <c r="F2695" s="2" t="s">
        <v>21743</v>
      </c>
      <c r="G2695" s="1"/>
    </row>
    <row r="2696" spans="1:7" hidden="1">
      <c r="A2696" s="5">
        <f t="shared" si="47"/>
        <v>267</v>
      </c>
      <c r="B2696" s="9">
        <v>103418</v>
      </c>
      <c r="C2696" s="8">
        <v>37196</v>
      </c>
      <c r="D2696" s="7" t="s">
        <v>21742</v>
      </c>
      <c r="E2696" s="7" t="s">
        <v>21741</v>
      </c>
      <c r="F2696" s="7" t="s">
        <v>21740</v>
      </c>
      <c r="G2696" s="6" t="s">
        <v>7267</v>
      </c>
    </row>
    <row r="2697" spans="1:7" hidden="1">
      <c r="A2697" s="5">
        <f t="shared" si="47"/>
        <v>268</v>
      </c>
      <c r="B2697" s="4">
        <v>103477</v>
      </c>
      <c r="C2697" s="3">
        <v>37221</v>
      </c>
      <c r="D2697" s="2" t="s">
        <v>21739</v>
      </c>
      <c r="E2697" s="2" t="s">
        <v>21738</v>
      </c>
      <c r="F2697" s="2" t="s">
        <v>21737</v>
      </c>
      <c r="G2697" s="1" t="s">
        <v>7720</v>
      </c>
    </row>
    <row r="2698" spans="1:7" hidden="1">
      <c r="A2698" s="5">
        <f t="shared" si="47"/>
        <v>269</v>
      </c>
      <c r="B2698" s="9">
        <v>103577</v>
      </c>
      <c r="C2698" s="8">
        <v>37089</v>
      </c>
      <c r="D2698" s="7" t="s">
        <v>21736</v>
      </c>
      <c r="E2698" s="7" t="s">
        <v>21735</v>
      </c>
      <c r="F2698" s="7" t="s">
        <v>21734</v>
      </c>
      <c r="G2698" s="6" t="s">
        <v>6798</v>
      </c>
    </row>
    <row r="2699" spans="1:7" hidden="1">
      <c r="A2699" s="5">
        <f t="shared" si="47"/>
        <v>270</v>
      </c>
      <c r="B2699" s="4">
        <v>103617</v>
      </c>
      <c r="C2699" s="3">
        <v>39092</v>
      </c>
      <c r="D2699" s="2" t="s">
        <v>21733</v>
      </c>
      <c r="E2699" s="2" t="s">
        <v>21732</v>
      </c>
      <c r="F2699" s="2" t="s">
        <v>21731</v>
      </c>
      <c r="G2699" s="1"/>
    </row>
    <row r="2700" spans="1:7" hidden="1">
      <c r="A2700" s="5">
        <f t="shared" si="47"/>
        <v>271</v>
      </c>
      <c r="B2700" s="9">
        <v>103837</v>
      </c>
      <c r="C2700" s="8">
        <v>38673</v>
      </c>
      <c r="D2700" s="7" t="s">
        <v>21730</v>
      </c>
      <c r="E2700" s="7" t="s">
        <v>21729</v>
      </c>
      <c r="F2700" s="7" t="s">
        <v>21728</v>
      </c>
      <c r="G2700" s="6"/>
    </row>
    <row r="2701" spans="1:7" hidden="1">
      <c r="A2701" s="5">
        <f t="shared" si="47"/>
        <v>272</v>
      </c>
      <c r="B2701" s="9">
        <v>103977</v>
      </c>
      <c r="C2701" s="8">
        <v>39092</v>
      </c>
      <c r="D2701" s="7" t="s">
        <v>21725</v>
      </c>
      <c r="E2701" s="7" t="s">
        <v>21724</v>
      </c>
      <c r="F2701" s="7" t="s">
        <v>21723</v>
      </c>
      <c r="G2701" s="6"/>
    </row>
    <row r="2702" spans="1:7" hidden="1">
      <c r="A2702" s="5">
        <f t="shared" si="47"/>
        <v>273</v>
      </c>
      <c r="B2702" s="4">
        <v>104102</v>
      </c>
      <c r="C2702" s="3">
        <v>38631</v>
      </c>
      <c r="D2702" s="2" t="s">
        <v>21722</v>
      </c>
      <c r="E2702" s="2" t="s">
        <v>21721</v>
      </c>
      <c r="F2702" s="2" t="s">
        <v>21720</v>
      </c>
      <c r="G2702" s="1"/>
    </row>
    <row r="2703" spans="1:7" hidden="1">
      <c r="A2703" s="5">
        <f t="shared" si="47"/>
        <v>274</v>
      </c>
      <c r="B2703" s="9">
        <v>104123</v>
      </c>
      <c r="C2703" s="8">
        <v>37239</v>
      </c>
      <c r="D2703" s="7" t="s">
        <v>21719</v>
      </c>
      <c r="E2703" s="7" t="s">
        <v>21718</v>
      </c>
      <c r="F2703" s="7" t="s">
        <v>21717</v>
      </c>
      <c r="G2703" s="6" t="s">
        <v>6055</v>
      </c>
    </row>
    <row r="2704" spans="1:7" hidden="1">
      <c r="A2704" s="5">
        <f t="shared" si="47"/>
        <v>275</v>
      </c>
      <c r="B2704" s="4">
        <v>104126</v>
      </c>
      <c r="C2704" s="3">
        <v>38631</v>
      </c>
      <c r="D2704" s="2" t="s">
        <v>21716</v>
      </c>
      <c r="E2704" s="2" t="s">
        <v>21715</v>
      </c>
      <c r="F2704" s="2" t="s">
        <v>21714</v>
      </c>
      <c r="G2704" s="1"/>
    </row>
    <row r="2705" spans="1:7" hidden="1">
      <c r="A2705" s="5">
        <f t="shared" si="47"/>
        <v>276</v>
      </c>
      <c r="B2705" s="9">
        <v>104131</v>
      </c>
      <c r="C2705" s="8">
        <v>38009</v>
      </c>
      <c r="D2705" s="7" t="s">
        <v>21713</v>
      </c>
      <c r="E2705" s="7" t="s">
        <v>9098</v>
      </c>
      <c r="F2705" s="7" t="s">
        <v>21712</v>
      </c>
      <c r="G2705" s="6" t="s">
        <v>6202</v>
      </c>
    </row>
    <row r="2706" spans="1:7" hidden="1">
      <c r="A2706" s="5">
        <f t="shared" si="47"/>
        <v>277</v>
      </c>
      <c r="B2706" s="4">
        <v>104150</v>
      </c>
      <c r="C2706" s="3">
        <v>38005</v>
      </c>
      <c r="D2706" s="2" t="s">
        <v>21711</v>
      </c>
      <c r="E2706" s="2" t="s">
        <v>9164</v>
      </c>
      <c r="F2706" s="2" t="s">
        <v>21710</v>
      </c>
      <c r="G2706" s="1" t="s">
        <v>8744</v>
      </c>
    </row>
    <row r="2707" spans="1:7" hidden="1">
      <c r="A2707" s="5">
        <f t="shared" si="47"/>
        <v>278</v>
      </c>
      <c r="B2707" s="9">
        <v>104153</v>
      </c>
      <c r="C2707" s="8">
        <v>37089</v>
      </c>
      <c r="D2707" s="7" t="s">
        <v>21709</v>
      </c>
      <c r="E2707" s="7" t="s">
        <v>21708</v>
      </c>
      <c r="F2707" s="7" t="s">
        <v>21707</v>
      </c>
      <c r="G2707" s="6" t="s">
        <v>6085</v>
      </c>
    </row>
    <row r="2708" spans="1:7" hidden="1">
      <c r="A2708" s="5">
        <f t="shared" si="47"/>
        <v>279</v>
      </c>
      <c r="B2708" s="4">
        <v>104166</v>
      </c>
      <c r="C2708" s="3">
        <v>38631</v>
      </c>
      <c r="D2708" s="2" t="s">
        <v>21706</v>
      </c>
      <c r="E2708" s="2" t="s">
        <v>21705</v>
      </c>
      <c r="F2708" s="2" t="s">
        <v>21704</v>
      </c>
      <c r="G2708" s="1"/>
    </row>
    <row r="2709" spans="1:7" hidden="1">
      <c r="A2709" s="5">
        <f t="shared" si="47"/>
        <v>280</v>
      </c>
      <c r="B2709" s="9">
        <v>104168</v>
      </c>
      <c r="C2709" s="8">
        <v>38020</v>
      </c>
      <c r="D2709" s="7" t="s">
        <v>21703</v>
      </c>
      <c r="E2709" s="7" t="s">
        <v>21702</v>
      </c>
      <c r="F2709" s="7" t="s">
        <v>21701</v>
      </c>
      <c r="G2709" s="6" t="s">
        <v>8017</v>
      </c>
    </row>
    <row r="2710" spans="1:7" hidden="1">
      <c r="A2710" s="5">
        <f t="shared" si="47"/>
        <v>281</v>
      </c>
      <c r="B2710" s="4">
        <v>104190</v>
      </c>
      <c r="C2710" s="3">
        <v>38630</v>
      </c>
      <c r="D2710" s="2" t="s">
        <v>21699</v>
      </c>
      <c r="E2710" s="2" t="s">
        <v>21698</v>
      </c>
      <c r="F2710" s="2" t="s">
        <v>21697</v>
      </c>
      <c r="G2710" s="1"/>
    </row>
    <row r="2711" spans="1:7" hidden="1">
      <c r="A2711" s="5">
        <f t="shared" si="47"/>
        <v>282</v>
      </c>
      <c r="B2711" s="9">
        <v>104200</v>
      </c>
      <c r="C2711" s="8">
        <v>37538</v>
      </c>
      <c r="D2711" s="7" t="s">
        <v>21696</v>
      </c>
      <c r="E2711" s="7" t="s">
        <v>21695</v>
      </c>
      <c r="F2711" s="7" t="s">
        <v>21694</v>
      </c>
      <c r="G2711" s="6" t="s">
        <v>5996</v>
      </c>
    </row>
    <row r="2712" spans="1:7" hidden="1">
      <c r="A2712" s="5">
        <f t="shared" si="47"/>
        <v>283</v>
      </c>
      <c r="B2712" s="4">
        <v>104205</v>
      </c>
      <c r="C2712" s="3">
        <v>37272</v>
      </c>
      <c r="D2712" s="2" t="s">
        <v>21693</v>
      </c>
      <c r="E2712" s="2" t="s">
        <v>21692</v>
      </c>
      <c r="F2712" s="2" t="s">
        <v>21691</v>
      </c>
      <c r="G2712" s="1" t="s">
        <v>6515</v>
      </c>
    </row>
    <row r="2713" spans="1:7" hidden="1">
      <c r="A2713" s="5">
        <f t="shared" si="47"/>
        <v>284</v>
      </c>
      <c r="B2713" s="9">
        <v>104214</v>
      </c>
      <c r="C2713" s="8">
        <v>39539</v>
      </c>
      <c r="D2713" s="7" t="s">
        <v>21690</v>
      </c>
      <c r="E2713" s="7" t="s">
        <v>21689</v>
      </c>
      <c r="F2713" s="7" t="s">
        <v>29500</v>
      </c>
      <c r="G2713" s="6" t="s">
        <v>3724</v>
      </c>
    </row>
    <row r="2714" spans="1:7" hidden="1">
      <c r="A2714" s="5">
        <f t="shared" si="47"/>
        <v>285</v>
      </c>
      <c r="B2714" s="4">
        <v>104229</v>
      </c>
      <c r="C2714" s="3">
        <v>37272</v>
      </c>
      <c r="D2714" s="2" t="s">
        <v>21688</v>
      </c>
      <c r="E2714" s="2" t="s">
        <v>21687</v>
      </c>
      <c r="F2714" s="2" t="s">
        <v>21686</v>
      </c>
      <c r="G2714" s="1" t="s">
        <v>5998</v>
      </c>
    </row>
    <row r="2715" spans="1:7" hidden="1">
      <c r="A2715" s="5">
        <f t="shared" si="47"/>
        <v>286</v>
      </c>
      <c r="B2715" s="9">
        <v>104233</v>
      </c>
      <c r="C2715" s="8">
        <v>37239</v>
      </c>
      <c r="D2715" s="7" t="s">
        <v>21685</v>
      </c>
      <c r="E2715" s="7" t="s">
        <v>21684</v>
      </c>
      <c r="F2715" s="7" t="s">
        <v>21683</v>
      </c>
      <c r="G2715" s="6" t="s">
        <v>6612</v>
      </c>
    </row>
    <row r="2716" spans="1:7" hidden="1">
      <c r="A2716" s="5">
        <f t="shared" si="47"/>
        <v>287</v>
      </c>
      <c r="B2716" s="4">
        <v>104244</v>
      </c>
      <c r="C2716" s="3">
        <v>39689</v>
      </c>
      <c r="D2716" s="2" t="s">
        <v>21682</v>
      </c>
      <c r="E2716" s="2" t="s">
        <v>21681</v>
      </c>
      <c r="F2716" s="2" t="s">
        <v>21680</v>
      </c>
      <c r="G2716" s="1"/>
    </row>
    <row r="2717" spans="1:7" hidden="1">
      <c r="A2717" s="5">
        <f t="shared" si="47"/>
        <v>288</v>
      </c>
      <c r="B2717" s="9">
        <v>104245</v>
      </c>
      <c r="C2717" s="8">
        <v>37272</v>
      </c>
      <c r="D2717" s="7" t="s">
        <v>21679</v>
      </c>
      <c r="E2717" s="7" t="s">
        <v>21678</v>
      </c>
      <c r="F2717" s="7" t="s">
        <v>21677</v>
      </c>
      <c r="G2717" s="6" t="s">
        <v>7274</v>
      </c>
    </row>
    <row r="2718" spans="1:7" hidden="1">
      <c r="A2718" s="5">
        <f t="shared" si="47"/>
        <v>289</v>
      </c>
      <c r="B2718" s="4">
        <v>104247</v>
      </c>
      <c r="C2718" s="3">
        <v>38526</v>
      </c>
      <c r="D2718" s="2" t="s">
        <v>21676</v>
      </c>
      <c r="E2718" s="2" t="s">
        <v>21675</v>
      </c>
      <c r="F2718" s="2" t="s">
        <v>21674</v>
      </c>
      <c r="G2718" s="1" t="s">
        <v>3998</v>
      </c>
    </row>
    <row r="2719" spans="1:7" hidden="1">
      <c r="A2719" s="5">
        <f t="shared" si="47"/>
        <v>290</v>
      </c>
      <c r="B2719" s="4">
        <v>104261</v>
      </c>
      <c r="C2719" s="3">
        <v>37239</v>
      </c>
      <c r="D2719" s="2" t="s">
        <v>21673</v>
      </c>
      <c r="E2719" s="2" t="s">
        <v>21672</v>
      </c>
      <c r="F2719" s="2" t="s">
        <v>21671</v>
      </c>
      <c r="G2719" s="1" t="s">
        <v>6623</v>
      </c>
    </row>
    <row r="2720" spans="1:7" hidden="1">
      <c r="A2720" s="5">
        <f t="shared" ref="A2720:A2783" si="48">SUM(A2719+1)</f>
        <v>291</v>
      </c>
      <c r="B2720" s="9">
        <v>104272</v>
      </c>
      <c r="C2720" s="8">
        <v>38504</v>
      </c>
      <c r="D2720" s="7" t="s">
        <v>21670</v>
      </c>
      <c r="E2720" s="7" t="s">
        <v>21669</v>
      </c>
      <c r="F2720" s="7" t="s">
        <v>21668</v>
      </c>
      <c r="G2720" s="6" t="s">
        <v>5778</v>
      </c>
    </row>
    <row r="2721" spans="1:7" hidden="1">
      <c r="A2721" s="5">
        <f t="shared" si="48"/>
        <v>292</v>
      </c>
      <c r="B2721" s="4">
        <v>104273</v>
      </c>
      <c r="C2721" s="3">
        <v>39689</v>
      </c>
      <c r="D2721" s="2" t="s">
        <v>21667</v>
      </c>
      <c r="E2721" s="2" t="s">
        <v>21666</v>
      </c>
      <c r="F2721" s="2" t="s">
        <v>21665</v>
      </c>
      <c r="G2721" s="1"/>
    </row>
    <row r="2722" spans="1:7" hidden="1">
      <c r="A2722" s="5">
        <f t="shared" si="48"/>
        <v>293</v>
      </c>
      <c r="B2722" s="9">
        <v>104282</v>
      </c>
      <c r="C2722" s="8">
        <v>36437</v>
      </c>
      <c r="D2722" s="7" t="s">
        <v>21664</v>
      </c>
      <c r="E2722" s="7" t="s">
        <v>6686</v>
      </c>
      <c r="F2722" s="7" t="s">
        <v>21663</v>
      </c>
      <c r="G2722" s="6" t="s">
        <v>6469</v>
      </c>
    </row>
    <row r="2723" spans="1:7" hidden="1">
      <c r="A2723" s="5">
        <f t="shared" si="48"/>
        <v>294</v>
      </c>
      <c r="B2723" s="4">
        <v>104292</v>
      </c>
      <c r="C2723" s="3">
        <v>37239</v>
      </c>
      <c r="D2723" s="2" t="s">
        <v>21662</v>
      </c>
      <c r="E2723" s="2" t="s">
        <v>21661</v>
      </c>
      <c r="F2723" s="2" t="s">
        <v>21660</v>
      </c>
      <c r="G2723" s="1" t="s">
        <v>6702</v>
      </c>
    </row>
    <row r="2724" spans="1:7" hidden="1">
      <c r="A2724" s="5">
        <f t="shared" si="48"/>
        <v>295</v>
      </c>
      <c r="B2724" s="9">
        <v>104295</v>
      </c>
      <c r="C2724" s="8">
        <v>39689</v>
      </c>
      <c r="D2724" s="7" t="s">
        <v>21659</v>
      </c>
      <c r="E2724" s="7" t="s">
        <v>21658</v>
      </c>
      <c r="F2724" s="7" t="s">
        <v>21657</v>
      </c>
      <c r="G2724" s="6"/>
    </row>
    <row r="2725" spans="1:7" hidden="1">
      <c r="A2725" s="5">
        <f t="shared" si="48"/>
        <v>296</v>
      </c>
      <c r="B2725" s="4">
        <v>104326</v>
      </c>
      <c r="C2725" s="3">
        <v>39813</v>
      </c>
      <c r="D2725" s="2" t="s">
        <v>21656</v>
      </c>
      <c r="E2725" s="2" t="s">
        <v>21655</v>
      </c>
      <c r="F2725" s="2" t="s">
        <v>21654</v>
      </c>
      <c r="G2725" s="1"/>
    </row>
    <row r="2726" spans="1:7" hidden="1">
      <c r="A2726" s="5">
        <f t="shared" si="48"/>
        <v>297</v>
      </c>
      <c r="B2726" s="9">
        <v>104338</v>
      </c>
      <c r="C2726" s="8">
        <v>38519</v>
      </c>
      <c r="D2726" s="7" t="s">
        <v>21653</v>
      </c>
      <c r="E2726" s="7" t="s">
        <v>21652</v>
      </c>
      <c r="F2726" s="7" t="s">
        <v>21651</v>
      </c>
      <c r="G2726" s="6" t="s">
        <v>5095</v>
      </c>
    </row>
    <row r="2727" spans="1:7" hidden="1">
      <c r="A2727" s="5">
        <f t="shared" si="48"/>
        <v>298</v>
      </c>
      <c r="B2727" s="4">
        <v>104361</v>
      </c>
      <c r="C2727" s="3">
        <v>37239</v>
      </c>
      <c r="D2727" s="2" t="s">
        <v>21650</v>
      </c>
      <c r="E2727" s="2" t="s">
        <v>21649</v>
      </c>
      <c r="F2727" s="2" t="s">
        <v>21648</v>
      </c>
      <c r="G2727" s="1" t="s">
        <v>6528</v>
      </c>
    </row>
    <row r="2728" spans="1:7" hidden="1">
      <c r="A2728" s="5">
        <f t="shared" si="48"/>
        <v>299</v>
      </c>
      <c r="B2728" s="9">
        <v>104367</v>
      </c>
      <c r="C2728" s="8">
        <v>39813</v>
      </c>
      <c r="D2728" s="7" t="s">
        <v>21647</v>
      </c>
      <c r="E2728" s="7" t="s">
        <v>21646</v>
      </c>
      <c r="F2728" s="7" t="s">
        <v>21645</v>
      </c>
      <c r="G2728" s="6"/>
    </row>
    <row r="2729" spans="1:7" hidden="1">
      <c r="A2729" s="5">
        <f t="shared" si="48"/>
        <v>300</v>
      </c>
      <c r="B2729" s="4">
        <v>104399</v>
      </c>
      <c r="C2729" s="3">
        <v>39813</v>
      </c>
      <c r="D2729" s="2" t="s">
        <v>21644</v>
      </c>
      <c r="E2729" s="2" t="s">
        <v>21643</v>
      </c>
      <c r="F2729" s="2" t="s">
        <v>21642</v>
      </c>
      <c r="G2729" s="1"/>
    </row>
    <row r="2730" spans="1:7" hidden="1">
      <c r="A2730" s="5">
        <f t="shared" si="48"/>
        <v>301</v>
      </c>
      <c r="B2730" s="9">
        <v>104404</v>
      </c>
      <c r="C2730" s="8">
        <v>37239</v>
      </c>
      <c r="D2730" s="7" t="s">
        <v>21641</v>
      </c>
      <c r="E2730" s="7" t="s">
        <v>21640</v>
      </c>
      <c r="F2730" s="7" t="s">
        <v>21639</v>
      </c>
      <c r="G2730" s="6" t="s">
        <v>6718</v>
      </c>
    </row>
    <row r="2731" spans="1:7" hidden="1">
      <c r="A2731" s="5">
        <f t="shared" si="48"/>
        <v>302</v>
      </c>
      <c r="B2731" s="4">
        <v>104408</v>
      </c>
      <c r="C2731" s="3">
        <v>37608</v>
      </c>
      <c r="D2731" s="2" t="s">
        <v>21638</v>
      </c>
      <c r="E2731" s="2" t="s">
        <v>21637</v>
      </c>
      <c r="F2731" s="2" t="s">
        <v>21636</v>
      </c>
      <c r="G2731" s="1" t="s">
        <v>8576</v>
      </c>
    </row>
    <row r="2732" spans="1:7" hidden="1">
      <c r="A2732" s="5">
        <f t="shared" si="48"/>
        <v>303</v>
      </c>
      <c r="B2732" s="9">
        <v>104429</v>
      </c>
      <c r="C2732" s="8">
        <v>37197</v>
      </c>
      <c r="D2732" s="7" t="s">
        <v>21635</v>
      </c>
      <c r="E2732" s="7" t="s">
        <v>19958</v>
      </c>
      <c r="F2732" s="7" t="s">
        <v>21634</v>
      </c>
      <c r="G2732" s="6" t="s">
        <v>7251</v>
      </c>
    </row>
    <row r="2733" spans="1:7" hidden="1">
      <c r="A2733" s="5">
        <f t="shared" si="48"/>
        <v>304</v>
      </c>
      <c r="B2733" s="4">
        <v>104442</v>
      </c>
      <c r="C2733" s="3">
        <v>39813</v>
      </c>
      <c r="D2733" s="2" t="s">
        <v>21633</v>
      </c>
      <c r="E2733" s="2" t="s">
        <v>21632</v>
      </c>
      <c r="F2733" s="2" t="s">
        <v>21631</v>
      </c>
      <c r="G2733" s="1"/>
    </row>
    <row r="2734" spans="1:7" hidden="1">
      <c r="A2734" s="5">
        <f t="shared" si="48"/>
        <v>305</v>
      </c>
      <c r="B2734" s="9">
        <v>104449</v>
      </c>
      <c r="C2734" s="8">
        <v>37713</v>
      </c>
      <c r="D2734" s="7" t="s">
        <v>21630</v>
      </c>
      <c r="E2734" s="7" t="s">
        <v>21629</v>
      </c>
      <c r="F2734" s="7" t="s">
        <v>21628</v>
      </c>
      <c r="G2734" s="6" t="s">
        <v>6392</v>
      </c>
    </row>
    <row r="2735" spans="1:7" hidden="1">
      <c r="A2735" s="5">
        <f t="shared" si="48"/>
        <v>306</v>
      </c>
      <c r="B2735" s="4">
        <v>104451</v>
      </c>
      <c r="C2735" s="3">
        <v>37197</v>
      </c>
      <c r="D2735" s="2" t="s">
        <v>21627</v>
      </c>
      <c r="E2735" s="2" t="s">
        <v>21626</v>
      </c>
      <c r="F2735" s="2" t="s">
        <v>21625</v>
      </c>
      <c r="G2735" s="1" t="s">
        <v>6075</v>
      </c>
    </row>
    <row r="2736" spans="1:7" hidden="1">
      <c r="A2736" s="5">
        <f t="shared" si="48"/>
        <v>307</v>
      </c>
      <c r="B2736" s="9">
        <v>104456</v>
      </c>
      <c r="C2736" s="8">
        <v>37239</v>
      </c>
      <c r="D2736" s="7" t="s">
        <v>21624</v>
      </c>
      <c r="E2736" s="7" t="s">
        <v>21623</v>
      </c>
      <c r="F2736" s="7" t="s">
        <v>21622</v>
      </c>
      <c r="G2736" s="6" t="s">
        <v>7017</v>
      </c>
    </row>
    <row r="2737" spans="1:7" hidden="1">
      <c r="A2737" s="5">
        <f t="shared" si="48"/>
        <v>308</v>
      </c>
      <c r="B2737" s="4">
        <v>104469</v>
      </c>
      <c r="C2737" s="3">
        <v>39813</v>
      </c>
      <c r="D2737" s="2" t="s">
        <v>21621</v>
      </c>
      <c r="E2737" s="2" t="s">
        <v>21620</v>
      </c>
      <c r="F2737" s="2" t="s">
        <v>21619</v>
      </c>
      <c r="G2737" s="1"/>
    </row>
    <row r="2738" spans="1:7" hidden="1">
      <c r="A2738" s="5">
        <f t="shared" si="48"/>
        <v>309</v>
      </c>
      <c r="B2738" s="9">
        <v>104476</v>
      </c>
      <c r="C2738" s="8">
        <v>37197</v>
      </c>
      <c r="D2738" s="7" t="s">
        <v>21618</v>
      </c>
      <c r="E2738" s="7" t="s">
        <v>21617</v>
      </c>
      <c r="F2738" s="7" t="s">
        <v>20324</v>
      </c>
      <c r="G2738" s="6" t="s">
        <v>7223</v>
      </c>
    </row>
    <row r="2739" spans="1:7" hidden="1">
      <c r="A2739" s="5">
        <f t="shared" si="48"/>
        <v>310</v>
      </c>
      <c r="B2739" s="4">
        <v>104497</v>
      </c>
      <c r="C2739" s="3">
        <v>37197</v>
      </c>
      <c r="D2739" s="2" t="s">
        <v>21616</v>
      </c>
      <c r="E2739" s="2" t="s">
        <v>21615</v>
      </c>
      <c r="F2739" s="2" t="s">
        <v>21614</v>
      </c>
      <c r="G2739" s="1" t="s">
        <v>6659</v>
      </c>
    </row>
    <row r="2740" spans="1:7" hidden="1">
      <c r="A2740" s="5">
        <f t="shared" si="48"/>
        <v>311</v>
      </c>
      <c r="B2740" s="9">
        <v>104499</v>
      </c>
      <c r="C2740" s="8">
        <v>38677</v>
      </c>
      <c r="D2740" s="7" t="s">
        <v>21613</v>
      </c>
      <c r="E2740" s="7" t="s">
        <v>21612</v>
      </c>
      <c r="F2740" s="7" t="s">
        <v>21611</v>
      </c>
      <c r="G2740" s="6"/>
    </row>
    <row r="2741" spans="1:7" hidden="1">
      <c r="A2741" s="5">
        <f t="shared" si="48"/>
        <v>312</v>
      </c>
      <c r="B2741" s="4">
        <v>104520</v>
      </c>
      <c r="C2741" s="3">
        <v>38677</v>
      </c>
      <c r="D2741" s="2" t="s">
        <v>21610</v>
      </c>
      <c r="E2741" s="2" t="s">
        <v>21609</v>
      </c>
      <c r="F2741" s="2" t="s">
        <v>21608</v>
      </c>
      <c r="G2741" s="1"/>
    </row>
    <row r="2742" spans="1:7" hidden="1">
      <c r="A2742" s="5">
        <f t="shared" si="48"/>
        <v>313</v>
      </c>
      <c r="B2742" s="9">
        <v>104538</v>
      </c>
      <c r="C2742" s="8">
        <v>37217</v>
      </c>
      <c r="D2742" s="7" t="s">
        <v>21607</v>
      </c>
      <c r="E2742" s="7" t="s">
        <v>21606</v>
      </c>
      <c r="F2742" s="7" t="s">
        <v>21605</v>
      </c>
      <c r="G2742" s="6" t="s">
        <v>6567</v>
      </c>
    </row>
    <row r="2743" spans="1:7" hidden="1">
      <c r="A2743" s="5">
        <f t="shared" si="48"/>
        <v>314</v>
      </c>
      <c r="B2743" s="4">
        <v>104541</v>
      </c>
      <c r="C2743" s="3">
        <v>37229</v>
      </c>
      <c r="D2743" s="2" t="s">
        <v>21604</v>
      </c>
      <c r="E2743" s="2" t="s">
        <v>21603</v>
      </c>
      <c r="F2743" s="2" t="s">
        <v>21602</v>
      </c>
      <c r="G2743" s="1" t="s">
        <v>8182</v>
      </c>
    </row>
    <row r="2744" spans="1:7" hidden="1">
      <c r="A2744" s="5">
        <f t="shared" si="48"/>
        <v>315</v>
      </c>
      <c r="B2744" s="9">
        <v>104547</v>
      </c>
      <c r="C2744" s="8">
        <v>38677</v>
      </c>
      <c r="D2744" s="7" t="s">
        <v>21601</v>
      </c>
      <c r="E2744" s="7" t="s">
        <v>21600</v>
      </c>
      <c r="F2744" s="7" t="s">
        <v>21599</v>
      </c>
      <c r="G2744" s="6"/>
    </row>
    <row r="2745" spans="1:7" hidden="1">
      <c r="A2745" s="5">
        <f t="shared" si="48"/>
        <v>316</v>
      </c>
      <c r="B2745" s="4">
        <v>104566</v>
      </c>
      <c r="C2745" s="3">
        <v>37197</v>
      </c>
      <c r="D2745" s="2" t="s">
        <v>21598</v>
      </c>
      <c r="E2745" s="2" t="s">
        <v>21597</v>
      </c>
      <c r="F2745" s="2" t="s">
        <v>21596</v>
      </c>
      <c r="G2745" s="1" t="s">
        <v>7651</v>
      </c>
    </row>
    <row r="2746" spans="1:7" hidden="1">
      <c r="A2746" s="5">
        <f t="shared" si="48"/>
        <v>317</v>
      </c>
      <c r="B2746" s="9">
        <v>104577</v>
      </c>
      <c r="C2746" s="8">
        <v>38677</v>
      </c>
      <c r="D2746" s="7" t="s">
        <v>21595</v>
      </c>
      <c r="E2746" s="7" t="s">
        <v>21594</v>
      </c>
      <c r="F2746" s="7" t="s">
        <v>21593</v>
      </c>
      <c r="G2746" s="6"/>
    </row>
    <row r="2747" spans="1:7" hidden="1">
      <c r="A2747" s="5">
        <f t="shared" si="48"/>
        <v>318</v>
      </c>
      <c r="B2747" s="4">
        <v>104585</v>
      </c>
      <c r="C2747" s="3">
        <v>38677</v>
      </c>
      <c r="D2747" s="2" t="s">
        <v>21592</v>
      </c>
      <c r="E2747" s="2" t="s">
        <v>21591</v>
      </c>
      <c r="F2747" s="2" t="s">
        <v>21590</v>
      </c>
      <c r="G2747" s="1"/>
    </row>
    <row r="2748" spans="1:7" hidden="1">
      <c r="A2748" s="5">
        <f t="shared" si="48"/>
        <v>319</v>
      </c>
      <c r="B2748" s="9">
        <v>104614</v>
      </c>
      <c r="C2748" s="8">
        <v>37217</v>
      </c>
      <c r="D2748" s="7" t="s">
        <v>21589</v>
      </c>
      <c r="E2748" s="7" t="s">
        <v>21588</v>
      </c>
      <c r="F2748" s="7" t="s">
        <v>21587</v>
      </c>
      <c r="G2748" s="6" t="s">
        <v>7692</v>
      </c>
    </row>
    <row r="2749" spans="1:7" hidden="1">
      <c r="A2749" s="5">
        <f t="shared" si="48"/>
        <v>320</v>
      </c>
      <c r="B2749" s="4">
        <v>105217</v>
      </c>
      <c r="C2749" s="3">
        <v>38714</v>
      </c>
      <c r="D2749" s="2" t="s">
        <v>21586</v>
      </c>
      <c r="E2749" s="2" t="s">
        <v>21585</v>
      </c>
      <c r="F2749" s="2" t="s">
        <v>21584</v>
      </c>
      <c r="G2749" s="1"/>
    </row>
    <row r="2750" spans="1:7" hidden="1">
      <c r="A2750" s="5">
        <f t="shared" si="48"/>
        <v>321</v>
      </c>
      <c r="B2750" s="9">
        <v>105218</v>
      </c>
      <c r="C2750" s="8">
        <v>38714</v>
      </c>
      <c r="D2750" s="7" t="s">
        <v>21583</v>
      </c>
      <c r="E2750" s="7" t="s">
        <v>21582</v>
      </c>
      <c r="F2750" s="7" t="s">
        <v>21581</v>
      </c>
      <c r="G2750" s="6"/>
    </row>
    <row r="2751" spans="1:7" hidden="1">
      <c r="A2751" s="5">
        <f t="shared" si="48"/>
        <v>322</v>
      </c>
      <c r="B2751" s="4">
        <v>105219</v>
      </c>
      <c r="C2751" s="3">
        <v>38714</v>
      </c>
      <c r="D2751" s="2" t="s">
        <v>13149</v>
      </c>
      <c r="E2751" s="2" t="s">
        <v>21580</v>
      </c>
      <c r="F2751" s="2" t="s">
        <v>21579</v>
      </c>
      <c r="G2751" s="1"/>
    </row>
    <row r="2752" spans="1:7" hidden="1">
      <c r="A2752" s="5">
        <f t="shared" si="48"/>
        <v>323</v>
      </c>
      <c r="B2752" s="4">
        <v>105220</v>
      </c>
      <c r="C2752" s="3">
        <v>38716</v>
      </c>
      <c r="D2752" s="2" t="s">
        <v>21578</v>
      </c>
      <c r="E2752" s="2" t="s">
        <v>21577</v>
      </c>
      <c r="F2752" s="2" t="s">
        <v>21576</v>
      </c>
      <c r="G2752" s="1"/>
    </row>
    <row r="2753" spans="1:7" hidden="1">
      <c r="A2753" s="5">
        <f t="shared" si="48"/>
        <v>324</v>
      </c>
      <c r="B2753" s="4">
        <v>105221</v>
      </c>
      <c r="C2753" s="3">
        <v>38708</v>
      </c>
      <c r="D2753" s="2" t="s">
        <v>21575</v>
      </c>
      <c r="E2753" s="2" t="s">
        <v>21574</v>
      </c>
      <c r="F2753" s="2" t="s">
        <v>19302</v>
      </c>
      <c r="G2753" s="1"/>
    </row>
    <row r="2754" spans="1:7" hidden="1">
      <c r="A2754" s="5">
        <f t="shared" si="48"/>
        <v>325</v>
      </c>
      <c r="B2754" s="9">
        <v>105222</v>
      </c>
      <c r="C2754" s="8">
        <v>38708</v>
      </c>
      <c r="D2754" s="7" t="s">
        <v>21573</v>
      </c>
      <c r="E2754" s="7" t="s">
        <v>21572</v>
      </c>
      <c r="F2754" s="7" t="s">
        <v>21571</v>
      </c>
      <c r="G2754" s="6"/>
    </row>
    <row r="2755" spans="1:7" hidden="1">
      <c r="A2755" s="5">
        <f t="shared" si="48"/>
        <v>326</v>
      </c>
      <c r="B2755" s="4">
        <v>105223</v>
      </c>
      <c r="C2755" s="3">
        <v>38708</v>
      </c>
      <c r="D2755" s="2" t="s">
        <v>21570</v>
      </c>
      <c r="E2755" s="2" t="s">
        <v>21569</v>
      </c>
      <c r="F2755" s="2" t="s">
        <v>21568</v>
      </c>
      <c r="G2755" s="1"/>
    </row>
    <row r="2756" spans="1:7" hidden="1">
      <c r="A2756" s="5">
        <f t="shared" si="48"/>
        <v>327</v>
      </c>
      <c r="B2756" s="9">
        <v>105224</v>
      </c>
      <c r="C2756" s="8">
        <v>38714</v>
      </c>
      <c r="D2756" s="7" t="s">
        <v>21567</v>
      </c>
      <c r="E2756" s="7" t="s">
        <v>21566</v>
      </c>
      <c r="F2756" s="7" t="s">
        <v>20155</v>
      </c>
      <c r="G2756" s="6"/>
    </row>
    <row r="2757" spans="1:7" hidden="1">
      <c r="A2757" s="5">
        <f t="shared" si="48"/>
        <v>328</v>
      </c>
      <c r="B2757" s="9">
        <v>105225</v>
      </c>
      <c r="C2757" s="8">
        <v>38714</v>
      </c>
      <c r="D2757" s="7" t="s">
        <v>21565</v>
      </c>
      <c r="E2757" s="7" t="s">
        <v>21564</v>
      </c>
      <c r="F2757" s="7" t="s">
        <v>21563</v>
      </c>
      <c r="G2757" s="6"/>
    </row>
    <row r="2758" spans="1:7" hidden="1">
      <c r="A2758" s="5">
        <f t="shared" si="48"/>
        <v>329</v>
      </c>
      <c r="B2758" s="9">
        <v>105227</v>
      </c>
      <c r="C2758" s="8">
        <v>38652</v>
      </c>
      <c r="D2758" s="7" t="s">
        <v>21562</v>
      </c>
      <c r="E2758" s="7" t="s">
        <v>21561</v>
      </c>
      <c r="F2758" s="7" t="s">
        <v>21560</v>
      </c>
      <c r="G2758" s="6"/>
    </row>
    <row r="2759" spans="1:7" hidden="1">
      <c r="A2759" s="5">
        <f t="shared" si="48"/>
        <v>330</v>
      </c>
      <c r="B2759" s="4">
        <v>105240</v>
      </c>
      <c r="C2759" s="3">
        <v>37102</v>
      </c>
      <c r="D2759" s="2" t="s">
        <v>21559</v>
      </c>
      <c r="E2759" s="2" t="s">
        <v>21558</v>
      </c>
      <c r="F2759" s="2" t="s">
        <v>21557</v>
      </c>
      <c r="G2759" s="1" t="s">
        <v>7720</v>
      </c>
    </row>
    <row r="2760" spans="1:7" hidden="1">
      <c r="A2760" s="5">
        <f t="shared" si="48"/>
        <v>331</v>
      </c>
      <c r="B2760" s="4">
        <v>105243</v>
      </c>
      <c r="C2760" s="3">
        <v>38708</v>
      </c>
      <c r="D2760" s="2" t="s">
        <v>21556</v>
      </c>
      <c r="E2760" s="2" t="s">
        <v>21555</v>
      </c>
      <c r="F2760" s="2" t="s">
        <v>20554</v>
      </c>
      <c r="G2760" s="1"/>
    </row>
    <row r="2761" spans="1:7" hidden="1">
      <c r="A2761" s="5">
        <f t="shared" si="48"/>
        <v>332</v>
      </c>
      <c r="B2761" s="9">
        <v>105245</v>
      </c>
      <c r="C2761" s="8">
        <v>39709</v>
      </c>
      <c r="D2761" s="7" t="s">
        <v>21554</v>
      </c>
      <c r="E2761" s="7" t="s">
        <v>21553</v>
      </c>
      <c r="F2761" s="7" t="s">
        <v>21552</v>
      </c>
      <c r="G2761" s="6"/>
    </row>
    <row r="2762" spans="1:7" hidden="1">
      <c r="A2762" s="5">
        <f t="shared" si="48"/>
        <v>333</v>
      </c>
      <c r="B2762" s="4">
        <v>105248</v>
      </c>
      <c r="C2762" s="3">
        <v>39709</v>
      </c>
      <c r="D2762" s="2" t="s">
        <v>21551</v>
      </c>
      <c r="E2762" s="2" t="s">
        <v>21550</v>
      </c>
      <c r="F2762" s="2" t="s">
        <v>21549</v>
      </c>
      <c r="G2762" s="1"/>
    </row>
    <row r="2763" spans="1:7" hidden="1">
      <c r="A2763" s="5">
        <f t="shared" si="48"/>
        <v>334</v>
      </c>
      <c r="B2763" s="4">
        <v>105251</v>
      </c>
      <c r="C2763" s="3">
        <v>39682</v>
      </c>
      <c r="D2763" s="2" t="s">
        <v>21548</v>
      </c>
      <c r="E2763" s="2" t="s">
        <v>19832</v>
      </c>
      <c r="F2763" s="2" t="s">
        <v>21547</v>
      </c>
      <c r="G2763" s="1"/>
    </row>
    <row r="2764" spans="1:7" hidden="1">
      <c r="A2764" s="5">
        <f t="shared" si="48"/>
        <v>335</v>
      </c>
      <c r="B2764" s="9">
        <v>105255</v>
      </c>
      <c r="C2764" s="8">
        <v>39686</v>
      </c>
      <c r="D2764" s="7" t="s">
        <v>21546</v>
      </c>
      <c r="E2764" s="7" t="s">
        <v>21545</v>
      </c>
      <c r="F2764" s="7" t="s">
        <v>21544</v>
      </c>
      <c r="G2764" s="6"/>
    </row>
    <row r="2765" spans="1:7" hidden="1">
      <c r="A2765" s="5">
        <f t="shared" si="48"/>
        <v>336</v>
      </c>
      <c r="B2765" s="4">
        <v>105264</v>
      </c>
      <c r="C2765" s="3">
        <v>39686</v>
      </c>
      <c r="D2765" s="2" t="s">
        <v>21543</v>
      </c>
      <c r="E2765" s="2" t="s">
        <v>21542</v>
      </c>
      <c r="F2765" s="2" t="s">
        <v>21541</v>
      </c>
      <c r="G2765" s="1"/>
    </row>
    <row r="2766" spans="1:7" hidden="1">
      <c r="A2766" s="5">
        <f t="shared" si="48"/>
        <v>337</v>
      </c>
      <c r="B2766" s="9">
        <v>105267</v>
      </c>
      <c r="C2766" s="8">
        <v>37211</v>
      </c>
      <c r="D2766" s="7" t="s">
        <v>21540</v>
      </c>
      <c r="E2766" s="7" t="s">
        <v>21539</v>
      </c>
      <c r="F2766" s="7" t="s">
        <v>21538</v>
      </c>
      <c r="G2766" s="6" t="s">
        <v>6504</v>
      </c>
    </row>
    <row r="2767" spans="1:7" hidden="1">
      <c r="A2767" s="5">
        <f t="shared" si="48"/>
        <v>338</v>
      </c>
      <c r="B2767" s="9">
        <v>105275</v>
      </c>
      <c r="C2767" s="8">
        <v>39722</v>
      </c>
      <c r="D2767" s="7" t="s">
        <v>21537</v>
      </c>
      <c r="E2767" s="7" t="s">
        <v>21536</v>
      </c>
      <c r="F2767" s="7" t="s">
        <v>21535</v>
      </c>
      <c r="G2767" s="6"/>
    </row>
    <row r="2768" spans="1:7" hidden="1">
      <c r="A2768" s="5">
        <f t="shared" si="48"/>
        <v>339</v>
      </c>
      <c r="B2768" s="4">
        <v>105279</v>
      </c>
      <c r="C2768" s="3">
        <v>38714</v>
      </c>
      <c r="D2768" s="2" t="s">
        <v>21534</v>
      </c>
      <c r="E2768" s="2" t="s">
        <v>21533</v>
      </c>
      <c r="F2768" s="2" t="s">
        <v>21532</v>
      </c>
      <c r="G2768" s="1"/>
    </row>
    <row r="2769" spans="1:7" hidden="1">
      <c r="A2769" s="5">
        <f t="shared" si="48"/>
        <v>340</v>
      </c>
      <c r="B2769" s="4">
        <v>105284</v>
      </c>
      <c r="C2769" s="3">
        <v>38714</v>
      </c>
      <c r="D2769" s="2" t="s">
        <v>21531</v>
      </c>
      <c r="E2769" s="2" t="s">
        <v>21530</v>
      </c>
      <c r="F2769" s="2" t="s">
        <v>21529</v>
      </c>
      <c r="G2769" s="1"/>
    </row>
    <row r="2770" spans="1:7" hidden="1">
      <c r="A2770" s="5">
        <f t="shared" si="48"/>
        <v>341</v>
      </c>
      <c r="B2770" s="9">
        <v>105289</v>
      </c>
      <c r="C2770" s="8">
        <v>38714</v>
      </c>
      <c r="D2770" s="7" t="s">
        <v>21528</v>
      </c>
      <c r="E2770" s="7" t="s">
        <v>21527</v>
      </c>
      <c r="F2770" s="7" t="s">
        <v>21526</v>
      </c>
      <c r="G2770" s="6"/>
    </row>
    <row r="2771" spans="1:7" hidden="1">
      <c r="A2771" s="5">
        <f t="shared" si="48"/>
        <v>342</v>
      </c>
      <c r="B2771" s="4">
        <v>105294</v>
      </c>
      <c r="C2771" s="3">
        <v>38708</v>
      </c>
      <c r="D2771" s="2" t="s">
        <v>21525</v>
      </c>
      <c r="E2771" s="2" t="s">
        <v>21524</v>
      </c>
      <c r="F2771" s="2" t="s">
        <v>21523</v>
      </c>
      <c r="G2771" s="1"/>
    </row>
    <row r="2772" spans="1:7" hidden="1">
      <c r="A2772" s="5">
        <f t="shared" si="48"/>
        <v>343</v>
      </c>
      <c r="B2772" s="9">
        <v>105295</v>
      </c>
      <c r="C2772" s="8">
        <v>38749</v>
      </c>
      <c r="D2772" s="7" t="s">
        <v>21522</v>
      </c>
      <c r="E2772" s="7" t="s">
        <v>21521</v>
      </c>
      <c r="F2772" s="7" t="s">
        <v>21520</v>
      </c>
      <c r="G2772" s="6" t="s">
        <v>4999</v>
      </c>
    </row>
    <row r="2773" spans="1:7" hidden="1">
      <c r="A2773" s="5">
        <f t="shared" si="48"/>
        <v>344</v>
      </c>
      <c r="B2773" s="4">
        <v>105296</v>
      </c>
      <c r="C2773" s="3">
        <v>38714</v>
      </c>
      <c r="D2773" s="2" t="s">
        <v>21519</v>
      </c>
      <c r="E2773" s="2" t="s">
        <v>21518</v>
      </c>
      <c r="F2773" s="2" t="s">
        <v>21517</v>
      </c>
      <c r="G2773" s="1"/>
    </row>
    <row r="2774" spans="1:7" hidden="1">
      <c r="A2774" s="5">
        <f t="shared" si="48"/>
        <v>345</v>
      </c>
      <c r="B2774" s="4">
        <v>105300</v>
      </c>
      <c r="C2774" s="3">
        <v>37229</v>
      </c>
      <c r="D2774" s="2" t="s">
        <v>21516</v>
      </c>
      <c r="E2774" s="2" t="s">
        <v>21515</v>
      </c>
      <c r="F2774" s="2" t="s">
        <v>21514</v>
      </c>
      <c r="G2774" s="1" t="s">
        <v>7223</v>
      </c>
    </row>
    <row r="2775" spans="1:7" hidden="1">
      <c r="A2775" s="5">
        <f t="shared" si="48"/>
        <v>346</v>
      </c>
      <c r="B2775" s="9">
        <v>105319</v>
      </c>
      <c r="C2775" s="8">
        <v>37229</v>
      </c>
      <c r="D2775" s="7" t="s">
        <v>21513</v>
      </c>
      <c r="E2775" s="7" t="s">
        <v>21512</v>
      </c>
      <c r="F2775" s="7" t="s">
        <v>21511</v>
      </c>
      <c r="G2775" s="6" t="s">
        <v>6765</v>
      </c>
    </row>
    <row r="2776" spans="1:7" hidden="1">
      <c r="A2776" s="5">
        <f t="shared" si="48"/>
        <v>347</v>
      </c>
      <c r="B2776" s="4">
        <v>105320</v>
      </c>
      <c r="C2776" s="3">
        <v>38607</v>
      </c>
      <c r="D2776" s="2" t="s">
        <v>21510</v>
      </c>
      <c r="E2776" s="2" t="s">
        <v>21509</v>
      </c>
      <c r="F2776" s="2" t="s">
        <v>21508</v>
      </c>
      <c r="G2776" s="1"/>
    </row>
    <row r="2777" spans="1:7" hidden="1">
      <c r="A2777" s="5">
        <f t="shared" si="48"/>
        <v>348</v>
      </c>
      <c r="B2777" s="4">
        <v>105326</v>
      </c>
      <c r="C2777" s="3">
        <v>38642</v>
      </c>
      <c r="D2777" s="2" t="s">
        <v>21507</v>
      </c>
      <c r="E2777" s="2" t="s">
        <v>21506</v>
      </c>
      <c r="F2777" s="2" t="s">
        <v>21505</v>
      </c>
      <c r="G2777" s="1"/>
    </row>
    <row r="2778" spans="1:7" hidden="1">
      <c r="A2778" s="5">
        <f t="shared" si="48"/>
        <v>349</v>
      </c>
      <c r="B2778" s="9">
        <v>105332</v>
      </c>
      <c r="C2778" s="8">
        <v>38714</v>
      </c>
      <c r="D2778" s="7" t="s">
        <v>21504</v>
      </c>
      <c r="E2778" s="7" t="s">
        <v>21503</v>
      </c>
      <c r="F2778" s="7" t="s">
        <v>21502</v>
      </c>
      <c r="G2778" s="6"/>
    </row>
    <row r="2779" spans="1:7" hidden="1">
      <c r="A2779" s="5">
        <f t="shared" si="48"/>
        <v>350</v>
      </c>
      <c r="B2779" s="9">
        <v>105334</v>
      </c>
      <c r="C2779" s="8">
        <v>37229</v>
      </c>
      <c r="D2779" s="7" t="s">
        <v>21501</v>
      </c>
      <c r="E2779" s="7" t="s">
        <v>21500</v>
      </c>
      <c r="F2779" s="7" t="s">
        <v>21499</v>
      </c>
      <c r="G2779" s="6" t="s">
        <v>7352</v>
      </c>
    </row>
    <row r="2780" spans="1:7" hidden="1">
      <c r="A2780" s="5">
        <f t="shared" si="48"/>
        <v>351</v>
      </c>
      <c r="B2780" s="4">
        <v>105336</v>
      </c>
      <c r="C2780" s="3">
        <v>38642</v>
      </c>
      <c r="D2780" s="2" t="s">
        <v>21498</v>
      </c>
      <c r="E2780" s="2" t="s">
        <v>21497</v>
      </c>
      <c r="F2780" s="2" t="s">
        <v>21496</v>
      </c>
      <c r="G2780" s="1"/>
    </row>
    <row r="2781" spans="1:7" hidden="1">
      <c r="A2781" s="5">
        <f t="shared" si="48"/>
        <v>352</v>
      </c>
      <c r="B2781" s="9">
        <v>105337</v>
      </c>
      <c r="C2781" s="8">
        <v>38652</v>
      </c>
      <c r="D2781" s="7" t="s">
        <v>21495</v>
      </c>
      <c r="E2781" s="7" t="s">
        <v>21494</v>
      </c>
      <c r="F2781" s="7" t="s">
        <v>21493</v>
      </c>
      <c r="G2781" s="6"/>
    </row>
    <row r="2782" spans="1:7" hidden="1">
      <c r="A2782" s="5">
        <f t="shared" si="48"/>
        <v>353</v>
      </c>
      <c r="B2782" s="4">
        <v>105342</v>
      </c>
      <c r="C2782" s="3">
        <v>38714</v>
      </c>
      <c r="D2782" s="2" t="s">
        <v>21492</v>
      </c>
      <c r="E2782" s="2" t="s">
        <v>21491</v>
      </c>
      <c r="F2782" s="2" t="s">
        <v>21490</v>
      </c>
      <c r="G2782" s="1"/>
    </row>
    <row r="2783" spans="1:7" hidden="1">
      <c r="A2783" s="5">
        <f t="shared" si="48"/>
        <v>354</v>
      </c>
      <c r="B2783" s="4">
        <v>105350</v>
      </c>
      <c r="C2783" s="3">
        <v>37229</v>
      </c>
      <c r="D2783" s="2" t="s">
        <v>21489</v>
      </c>
      <c r="E2783" s="2" t="s">
        <v>21488</v>
      </c>
      <c r="F2783" s="2" t="s">
        <v>21487</v>
      </c>
      <c r="G2783" s="1" t="s">
        <v>7251</v>
      </c>
    </row>
    <row r="2784" spans="1:7" hidden="1">
      <c r="A2784" s="5">
        <f t="shared" ref="A2784:A2847" si="49">SUM(A2783+1)</f>
        <v>355</v>
      </c>
      <c r="B2784" s="9">
        <v>105353</v>
      </c>
      <c r="C2784" s="8">
        <v>37264</v>
      </c>
      <c r="D2784" s="7" t="s">
        <v>21486</v>
      </c>
      <c r="E2784" s="7" t="s">
        <v>21485</v>
      </c>
      <c r="F2784" s="7" t="s">
        <v>21484</v>
      </c>
      <c r="G2784" s="6" t="s">
        <v>6778</v>
      </c>
    </row>
    <row r="2785" spans="1:7" hidden="1">
      <c r="A2785" s="5">
        <f t="shared" si="49"/>
        <v>356</v>
      </c>
      <c r="B2785" s="4">
        <v>105357</v>
      </c>
      <c r="C2785" s="3">
        <v>39269</v>
      </c>
      <c r="D2785" s="2" t="s">
        <v>21483</v>
      </c>
      <c r="E2785" s="2" t="s">
        <v>21482</v>
      </c>
      <c r="F2785" s="2" t="s">
        <v>21481</v>
      </c>
      <c r="G2785" s="1" t="s">
        <v>2798</v>
      </c>
    </row>
    <row r="2786" spans="1:7" hidden="1">
      <c r="A2786" s="5">
        <f t="shared" si="49"/>
        <v>357</v>
      </c>
      <c r="B2786" s="9">
        <v>105358</v>
      </c>
      <c r="C2786" s="8">
        <v>38708</v>
      </c>
      <c r="D2786" s="7" t="s">
        <v>21480</v>
      </c>
      <c r="E2786" s="7" t="s">
        <v>21479</v>
      </c>
      <c r="F2786" s="7" t="s">
        <v>21478</v>
      </c>
      <c r="G2786" s="6"/>
    </row>
    <row r="2787" spans="1:7" hidden="1">
      <c r="A2787" s="5">
        <f t="shared" si="49"/>
        <v>358</v>
      </c>
      <c r="B2787" s="4">
        <v>105381</v>
      </c>
      <c r="C2787" s="3">
        <v>38714</v>
      </c>
      <c r="D2787" s="2" t="s">
        <v>21477</v>
      </c>
      <c r="E2787" s="2" t="s">
        <v>21476</v>
      </c>
      <c r="F2787" s="2" t="s">
        <v>21475</v>
      </c>
      <c r="G2787" s="1"/>
    </row>
    <row r="2788" spans="1:7" hidden="1">
      <c r="A2788" s="5">
        <f t="shared" si="49"/>
        <v>359</v>
      </c>
      <c r="B2788" s="9">
        <v>105398</v>
      </c>
      <c r="C2788" s="8">
        <v>38714</v>
      </c>
      <c r="D2788" s="7" t="s">
        <v>21474</v>
      </c>
      <c r="E2788" s="7" t="s">
        <v>21473</v>
      </c>
      <c r="F2788" s="7" t="s">
        <v>21472</v>
      </c>
      <c r="G2788" s="6"/>
    </row>
    <row r="2789" spans="1:7" hidden="1">
      <c r="A2789" s="5">
        <f t="shared" si="49"/>
        <v>360</v>
      </c>
      <c r="B2789" s="4">
        <v>105417</v>
      </c>
      <c r="C2789" s="3">
        <v>38210</v>
      </c>
      <c r="D2789" s="2" t="s">
        <v>21471</v>
      </c>
      <c r="E2789" s="2" t="s">
        <v>21470</v>
      </c>
      <c r="F2789" s="2" t="s">
        <v>21469</v>
      </c>
      <c r="G2789" s="1" t="s">
        <v>4097</v>
      </c>
    </row>
    <row r="2790" spans="1:7" hidden="1">
      <c r="A2790" s="5">
        <f t="shared" si="49"/>
        <v>361</v>
      </c>
      <c r="B2790" s="9">
        <v>105437</v>
      </c>
      <c r="C2790" s="8">
        <v>38652</v>
      </c>
      <c r="D2790" s="7" t="s">
        <v>21468</v>
      </c>
      <c r="E2790" s="7" t="s">
        <v>21467</v>
      </c>
      <c r="F2790" s="7" t="s">
        <v>21466</v>
      </c>
      <c r="G2790" s="6"/>
    </row>
    <row r="2791" spans="1:7" hidden="1">
      <c r="A2791" s="5">
        <f t="shared" si="49"/>
        <v>362</v>
      </c>
      <c r="B2791" s="9">
        <v>105537</v>
      </c>
      <c r="C2791" s="8">
        <v>38714</v>
      </c>
      <c r="D2791" s="7" t="s">
        <v>21465</v>
      </c>
      <c r="E2791" s="7" t="s">
        <v>21464</v>
      </c>
      <c r="F2791" s="7" t="s">
        <v>21463</v>
      </c>
      <c r="G2791" s="6"/>
    </row>
    <row r="2792" spans="1:7" hidden="1">
      <c r="A2792" s="5">
        <f t="shared" si="49"/>
        <v>363</v>
      </c>
      <c r="B2792" s="4">
        <v>105557</v>
      </c>
      <c r="C2792" s="3">
        <v>37111</v>
      </c>
      <c r="D2792" s="2" t="s">
        <v>21462</v>
      </c>
      <c r="E2792" s="2" t="s">
        <v>21461</v>
      </c>
      <c r="F2792" s="2" t="s">
        <v>21460</v>
      </c>
      <c r="G2792" s="1" t="s">
        <v>6089</v>
      </c>
    </row>
    <row r="2793" spans="1:7" hidden="1">
      <c r="A2793" s="5">
        <f t="shared" si="49"/>
        <v>364</v>
      </c>
      <c r="B2793" s="9">
        <v>105659</v>
      </c>
      <c r="C2793" s="8">
        <v>38714</v>
      </c>
      <c r="D2793" s="7" t="s">
        <v>21459</v>
      </c>
      <c r="E2793" s="7" t="s">
        <v>21458</v>
      </c>
      <c r="F2793" s="7" t="s">
        <v>21457</v>
      </c>
      <c r="G2793" s="6"/>
    </row>
    <row r="2794" spans="1:7" hidden="1">
      <c r="A2794" s="5">
        <f t="shared" si="49"/>
        <v>365</v>
      </c>
      <c r="B2794" s="4">
        <v>105837</v>
      </c>
      <c r="C2794" s="3">
        <v>38708</v>
      </c>
      <c r="D2794" s="2" t="s">
        <v>21456</v>
      </c>
      <c r="E2794" s="2" t="s">
        <v>21455</v>
      </c>
      <c r="F2794" s="2" t="s">
        <v>21454</v>
      </c>
      <c r="G2794" s="1"/>
    </row>
    <row r="2795" spans="1:7" hidden="1">
      <c r="A2795" s="5">
        <f t="shared" si="49"/>
        <v>366</v>
      </c>
      <c r="B2795" s="9">
        <v>105897</v>
      </c>
      <c r="C2795" s="8">
        <v>38519</v>
      </c>
      <c r="D2795" s="7" t="s">
        <v>21453</v>
      </c>
      <c r="E2795" s="7" t="s">
        <v>21452</v>
      </c>
      <c r="F2795" s="7" t="s">
        <v>21451</v>
      </c>
      <c r="G2795" s="6" t="s">
        <v>4999</v>
      </c>
    </row>
    <row r="2796" spans="1:7" hidden="1">
      <c r="A2796" s="5">
        <f t="shared" si="49"/>
        <v>367</v>
      </c>
      <c r="B2796" s="4">
        <v>105957</v>
      </c>
      <c r="C2796" s="3">
        <v>38714</v>
      </c>
      <c r="D2796" s="2" t="s">
        <v>10214</v>
      </c>
      <c r="E2796" s="2" t="s">
        <v>21450</v>
      </c>
      <c r="F2796" s="2" t="s">
        <v>21449</v>
      </c>
      <c r="G2796" s="1"/>
    </row>
    <row r="2797" spans="1:7" hidden="1">
      <c r="A2797" s="5">
        <f t="shared" si="49"/>
        <v>368</v>
      </c>
      <c r="B2797" s="4">
        <v>106257</v>
      </c>
      <c r="C2797" s="3">
        <v>37113</v>
      </c>
      <c r="D2797" s="2" t="s">
        <v>21448</v>
      </c>
      <c r="E2797" s="2" t="s">
        <v>21447</v>
      </c>
      <c r="F2797" s="2" t="s">
        <v>21446</v>
      </c>
      <c r="G2797" s="1" t="s">
        <v>6089</v>
      </c>
    </row>
    <row r="2798" spans="1:7" hidden="1">
      <c r="A2798" s="5">
        <f t="shared" si="49"/>
        <v>369</v>
      </c>
      <c r="B2798" s="4">
        <v>106319</v>
      </c>
      <c r="C2798" s="3">
        <v>37097</v>
      </c>
      <c r="D2798" s="2" t="s">
        <v>21445</v>
      </c>
      <c r="E2798" s="2" t="s">
        <v>21444</v>
      </c>
      <c r="F2798" s="2" t="s">
        <v>21443</v>
      </c>
      <c r="G2798" s="1" t="s">
        <v>5913</v>
      </c>
    </row>
    <row r="2799" spans="1:7" hidden="1">
      <c r="A2799" s="5">
        <f t="shared" si="49"/>
        <v>370</v>
      </c>
      <c r="B2799" s="9">
        <v>106518</v>
      </c>
      <c r="C2799" s="8">
        <v>38707</v>
      </c>
      <c r="D2799" s="7" t="s">
        <v>21442</v>
      </c>
      <c r="E2799" s="7" t="s">
        <v>21441</v>
      </c>
      <c r="F2799" s="7" t="s">
        <v>21440</v>
      </c>
      <c r="G2799" s="6" t="s">
        <v>3201</v>
      </c>
    </row>
    <row r="2800" spans="1:7" hidden="1">
      <c r="A2800" s="5">
        <f t="shared" si="49"/>
        <v>371</v>
      </c>
      <c r="B2800" s="4">
        <v>106537</v>
      </c>
      <c r="C2800" s="3">
        <v>38674</v>
      </c>
      <c r="D2800" s="2" t="s">
        <v>21439</v>
      </c>
      <c r="E2800" s="2" t="s">
        <v>21438</v>
      </c>
      <c r="F2800" s="2" t="s">
        <v>21437</v>
      </c>
      <c r="G2800" s="1"/>
    </row>
    <row r="2801" spans="1:7" hidden="1">
      <c r="A2801" s="5">
        <f t="shared" si="49"/>
        <v>372</v>
      </c>
      <c r="B2801" s="9">
        <v>106677</v>
      </c>
      <c r="C2801" s="8">
        <v>37119</v>
      </c>
      <c r="D2801" s="7" t="s">
        <v>21436</v>
      </c>
      <c r="E2801" s="7" t="s">
        <v>21435</v>
      </c>
      <c r="F2801" s="7" t="s">
        <v>21434</v>
      </c>
      <c r="G2801" s="6" t="s">
        <v>6597</v>
      </c>
    </row>
    <row r="2802" spans="1:7" hidden="1">
      <c r="A2802" s="5">
        <f t="shared" si="49"/>
        <v>373</v>
      </c>
      <c r="B2802" s="4">
        <v>106737</v>
      </c>
      <c r="C2802" s="3">
        <v>37749</v>
      </c>
      <c r="D2802" s="2" t="s">
        <v>21433</v>
      </c>
      <c r="E2802" s="2" t="s">
        <v>21432</v>
      </c>
      <c r="F2802" s="2" t="s">
        <v>21431</v>
      </c>
      <c r="G2802" s="1" t="s">
        <v>7598</v>
      </c>
    </row>
    <row r="2803" spans="1:7" hidden="1">
      <c r="A2803" s="5">
        <f t="shared" si="49"/>
        <v>374</v>
      </c>
      <c r="B2803" s="4">
        <v>106758</v>
      </c>
      <c r="C2803" s="3">
        <v>38692</v>
      </c>
      <c r="D2803" s="2" t="s">
        <v>21430</v>
      </c>
      <c r="E2803" s="2" t="s">
        <v>21429</v>
      </c>
      <c r="F2803" s="2" t="s">
        <v>21428</v>
      </c>
      <c r="G2803" s="1"/>
    </row>
    <row r="2804" spans="1:7" hidden="1">
      <c r="A2804" s="5">
        <f t="shared" si="49"/>
        <v>375</v>
      </c>
      <c r="B2804" s="9">
        <v>106917</v>
      </c>
      <c r="C2804" s="8">
        <v>38604</v>
      </c>
      <c r="D2804" s="7" t="s">
        <v>21427</v>
      </c>
      <c r="E2804" s="7" t="s">
        <v>21426</v>
      </c>
      <c r="F2804" s="7" t="s">
        <v>21425</v>
      </c>
      <c r="G2804" s="6"/>
    </row>
    <row r="2805" spans="1:7" hidden="1">
      <c r="A2805" s="5">
        <f t="shared" si="49"/>
        <v>376</v>
      </c>
      <c r="B2805" s="4">
        <v>107037</v>
      </c>
      <c r="C2805" s="3">
        <v>37197</v>
      </c>
      <c r="D2805" s="2" t="s">
        <v>21424</v>
      </c>
      <c r="E2805" s="2" t="s">
        <v>21423</v>
      </c>
      <c r="F2805" s="2" t="s">
        <v>20179</v>
      </c>
      <c r="G2805" s="1" t="s">
        <v>5981</v>
      </c>
    </row>
    <row r="2806" spans="1:7" hidden="1">
      <c r="A2806" s="5">
        <f t="shared" si="49"/>
        <v>377</v>
      </c>
      <c r="B2806" s="9">
        <v>107059</v>
      </c>
      <c r="C2806" s="8">
        <v>37141</v>
      </c>
      <c r="D2806" s="7" t="s">
        <v>21422</v>
      </c>
      <c r="E2806" s="7" t="s">
        <v>21421</v>
      </c>
      <c r="F2806" s="7" t="s">
        <v>14457</v>
      </c>
      <c r="G2806" s="6" t="s">
        <v>6188</v>
      </c>
    </row>
    <row r="2807" spans="1:7" hidden="1">
      <c r="A2807" s="5">
        <f t="shared" si="49"/>
        <v>378</v>
      </c>
      <c r="B2807" s="4">
        <v>107197</v>
      </c>
      <c r="C2807" s="3">
        <v>38604</v>
      </c>
      <c r="D2807" s="2" t="s">
        <v>21420</v>
      </c>
      <c r="E2807" s="2" t="s">
        <v>21419</v>
      </c>
      <c r="F2807" s="2" t="s">
        <v>21418</v>
      </c>
      <c r="G2807" s="1"/>
    </row>
    <row r="2808" spans="1:7" hidden="1">
      <c r="A2808" s="5">
        <f t="shared" si="49"/>
        <v>379</v>
      </c>
      <c r="B2808" s="9">
        <v>107217</v>
      </c>
      <c r="C2808" s="8">
        <v>38623</v>
      </c>
      <c r="D2808" s="7" t="s">
        <v>21417</v>
      </c>
      <c r="E2808" s="7" t="s">
        <v>21416</v>
      </c>
      <c r="F2808" s="7" t="s">
        <v>21415</v>
      </c>
      <c r="G2808" s="6" t="s">
        <v>21414</v>
      </c>
    </row>
    <row r="2809" spans="1:7" hidden="1">
      <c r="A2809" s="5">
        <f t="shared" si="49"/>
        <v>380</v>
      </c>
      <c r="B2809" s="4">
        <v>107357</v>
      </c>
      <c r="C2809" s="3">
        <v>38604</v>
      </c>
      <c r="D2809" s="2" t="s">
        <v>21413</v>
      </c>
      <c r="E2809" s="2" t="s">
        <v>21412</v>
      </c>
      <c r="F2809" s="2" t="s">
        <v>21411</v>
      </c>
      <c r="G2809" s="1"/>
    </row>
    <row r="2810" spans="1:7" hidden="1">
      <c r="A2810" s="5">
        <f t="shared" si="49"/>
        <v>381</v>
      </c>
      <c r="B2810" s="9">
        <v>107398</v>
      </c>
      <c r="C2810" s="8">
        <v>37197</v>
      </c>
      <c r="D2810" s="7" t="s">
        <v>21410</v>
      </c>
      <c r="E2810" s="7" t="s">
        <v>21409</v>
      </c>
      <c r="F2810" s="7" t="s">
        <v>21408</v>
      </c>
      <c r="G2810" s="6" t="s">
        <v>6612</v>
      </c>
    </row>
    <row r="2811" spans="1:7" hidden="1">
      <c r="A2811" s="5">
        <f t="shared" si="49"/>
        <v>382</v>
      </c>
      <c r="B2811" s="4">
        <v>107404</v>
      </c>
      <c r="C2811" s="3">
        <v>37151</v>
      </c>
      <c r="D2811" s="2" t="s">
        <v>21407</v>
      </c>
      <c r="E2811" s="2" t="s">
        <v>21406</v>
      </c>
      <c r="F2811" s="2" t="s">
        <v>21405</v>
      </c>
      <c r="G2811" s="1" t="s">
        <v>6093</v>
      </c>
    </row>
    <row r="2812" spans="1:7" hidden="1">
      <c r="A2812" s="5">
        <f t="shared" si="49"/>
        <v>383</v>
      </c>
      <c r="B2812" s="9">
        <v>107408</v>
      </c>
      <c r="C2812" s="8">
        <v>38604</v>
      </c>
      <c r="D2812" s="7" t="s">
        <v>21404</v>
      </c>
      <c r="E2812" s="7" t="s">
        <v>21403</v>
      </c>
      <c r="F2812" s="7" t="s">
        <v>21402</v>
      </c>
      <c r="G2812" s="6"/>
    </row>
    <row r="2813" spans="1:7" hidden="1">
      <c r="A2813" s="5">
        <f t="shared" si="49"/>
        <v>384</v>
      </c>
      <c r="B2813" s="4">
        <v>107411</v>
      </c>
      <c r="C2813" s="3">
        <v>38489</v>
      </c>
      <c r="D2813" s="2" t="s">
        <v>21401</v>
      </c>
      <c r="E2813" s="2" t="s">
        <v>21400</v>
      </c>
      <c r="F2813" s="2" t="s">
        <v>21399</v>
      </c>
      <c r="G2813" s="1" t="s">
        <v>21398</v>
      </c>
    </row>
    <row r="2814" spans="1:7" hidden="1">
      <c r="A2814" s="5">
        <f t="shared" si="49"/>
        <v>385</v>
      </c>
      <c r="B2814" s="9">
        <v>107429</v>
      </c>
      <c r="C2814" s="8">
        <v>37214</v>
      </c>
      <c r="D2814" s="7" t="s">
        <v>21397</v>
      </c>
      <c r="E2814" s="7" t="s">
        <v>21396</v>
      </c>
      <c r="F2814" s="7" t="s">
        <v>21395</v>
      </c>
      <c r="G2814" s="6" t="s">
        <v>8990</v>
      </c>
    </row>
    <row r="2815" spans="1:7" hidden="1">
      <c r="A2815" s="5">
        <f t="shared" si="49"/>
        <v>386</v>
      </c>
      <c r="B2815" s="4">
        <v>107433</v>
      </c>
      <c r="C2815" s="3">
        <v>38460</v>
      </c>
      <c r="D2815" s="2" t="s">
        <v>21394</v>
      </c>
      <c r="E2815" s="2" t="s">
        <v>21393</v>
      </c>
      <c r="F2815" s="2" t="s">
        <v>21392</v>
      </c>
      <c r="G2815" s="1" t="s">
        <v>3088</v>
      </c>
    </row>
    <row r="2816" spans="1:7" hidden="1">
      <c r="A2816" s="5">
        <f t="shared" si="49"/>
        <v>387</v>
      </c>
      <c r="B2816" s="9">
        <v>107443</v>
      </c>
      <c r="C2816" s="8">
        <v>38460</v>
      </c>
      <c r="D2816" s="7" t="s">
        <v>21391</v>
      </c>
      <c r="E2816" s="7" t="s">
        <v>21390</v>
      </c>
      <c r="F2816" s="7" t="s">
        <v>21389</v>
      </c>
      <c r="G2816" s="6" t="s">
        <v>3254</v>
      </c>
    </row>
    <row r="2817" spans="1:7" hidden="1">
      <c r="A2817" s="5">
        <f t="shared" si="49"/>
        <v>388</v>
      </c>
      <c r="B2817" s="4">
        <v>107444</v>
      </c>
      <c r="C2817" s="3">
        <v>37201</v>
      </c>
      <c r="D2817" s="2" t="s">
        <v>21388</v>
      </c>
      <c r="E2817" s="2" t="s">
        <v>21387</v>
      </c>
      <c r="F2817" s="2" t="s">
        <v>21386</v>
      </c>
      <c r="G2817" s="1" t="s">
        <v>6078</v>
      </c>
    </row>
    <row r="2818" spans="1:7" hidden="1">
      <c r="A2818" s="5">
        <f t="shared" si="49"/>
        <v>389</v>
      </c>
      <c r="B2818" s="9">
        <v>107445</v>
      </c>
      <c r="C2818" s="8">
        <v>37304</v>
      </c>
      <c r="D2818" s="7" t="s">
        <v>21385</v>
      </c>
      <c r="E2818" s="7" t="s">
        <v>21384</v>
      </c>
      <c r="F2818" s="7" t="s">
        <v>21383</v>
      </c>
      <c r="G2818" s="6" t="s">
        <v>8773</v>
      </c>
    </row>
    <row r="2819" spans="1:7" hidden="1">
      <c r="A2819" s="5">
        <f t="shared" si="49"/>
        <v>390</v>
      </c>
      <c r="B2819" s="4">
        <v>107452</v>
      </c>
      <c r="C2819" s="3">
        <v>38583</v>
      </c>
      <c r="D2819" s="2" t="s">
        <v>21382</v>
      </c>
      <c r="E2819" s="2" t="s">
        <v>21381</v>
      </c>
      <c r="F2819" s="2" t="s">
        <v>21380</v>
      </c>
      <c r="G2819" s="1"/>
    </row>
    <row r="2820" spans="1:7" hidden="1">
      <c r="A2820" s="5">
        <f t="shared" si="49"/>
        <v>391</v>
      </c>
      <c r="B2820" s="9">
        <v>107455</v>
      </c>
      <c r="C2820" s="8">
        <v>38460</v>
      </c>
      <c r="D2820" s="7" t="s">
        <v>21379</v>
      </c>
      <c r="E2820" s="7" t="s">
        <v>21378</v>
      </c>
      <c r="F2820" s="7" t="s">
        <v>21369</v>
      </c>
      <c r="G2820" s="6" t="s">
        <v>3092</v>
      </c>
    </row>
    <row r="2821" spans="1:7" hidden="1">
      <c r="A2821" s="5">
        <f t="shared" si="49"/>
        <v>392</v>
      </c>
      <c r="B2821" s="4">
        <v>107465</v>
      </c>
      <c r="C2821" s="3">
        <v>39776</v>
      </c>
      <c r="D2821" s="2" t="s">
        <v>21377</v>
      </c>
      <c r="E2821" s="2" t="s">
        <v>21376</v>
      </c>
      <c r="F2821" s="2" t="s">
        <v>21375</v>
      </c>
      <c r="G2821" s="1"/>
    </row>
    <row r="2822" spans="1:7" hidden="1">
      <c r="A2822" s="5">
        <f t="shared" si="49"/>
        <v>393</v>
      </c>
      <c r="B2822" s="9">
        <v>107471</v>
      </c>
      <c r="C2822" s="8">
        <v>37197</v>
      </c>
      <c r="D2822" s="7" t="s">
        <v>21374</v>
      </c>
      <c r="E2822" s="7" t="s">
        <v>21373</v>
      </c>
      <c r="F2822" s="7" t="s">
        <v>21372</v>
      </c>
      <c r="G2822" s="6" t="s">
        <v>6765</v>
      </c>
    </row>
    <row r="2823" spans="1:7" hidden="1">
      <c r="A2823" s="5">
        <f t="shared" si="49"/>
        <v>394</v>
      </c>
      <c r="B2823" s="4">
        <v>107473</v>
      </c>
      <c r="C2823" s="3">
        <v>38460</v>
      </c>
      <c r="D2823" s="2" t="s">
        <v>21371</v>
      </c>
      <c r="E2823" s="2" t="s">
        <v>21370</v>
      </c>
      <c r="F2823" s="2" t="s">
        <v>21369</v>
      </c>
      <c r="G2823" s="1" t="s">
        <v>2853</v>
      </c>
    </row>
    <row r="2824" spans="1:7" hidden="1">
      <c r="A2824" s="5">
        <f t="shared" si="49"/>
        <v>395</v>
      </c>
      <c r="B2824" s="9">
        <v>107476</v>
      </c>
      <c r="C2824" s="8">
        <v>37208</v>
      </c>
      <c r="D2824" s="7" t="s">
        <v>21368</v>
      </c>
      <c r="E2824" s="7" t="s">
        <v>21367</v>
      </c>
      <c r="F2824" s="7" t="s">
        <v>21366</v>
      </c>
      <c r="G2824" s="6" t="s">
        <v>7267</v>
      </c>
    </row>
    <row r="2825" spans="1:7" hidden="1">
      <c r="A2825" s="5">
        <f t="shared" si="49"/>
        <v>396</v>
      </c>
      <c r="B2825" s="4">
        <v>107477</v>
      </c>
      <c r="C2825" s="3">
        <v>38583</v>
      </c>
      <c r="D2825" s="2" t="s">
        <v>21365</v>
      </c>
      <c r="E2825" s="2" t="s">
        <v>21364</v>
      </c>
      <c r="F2825" s="2" t="s">
        <v>21363</v>
      </c>
      <c r="G2825" s="1"/>
    </row>
    <row r="2826" spans="1:7" hidden="1">
      <c r="A2826" s="5">
        <f t="shared" si="49"/>
        <v>397</v>
      </c>
      <c r="B2826" s="9">
        <v>107491</v>
      </c>
      <c r="C2826" s="8">
        <v>37231</v>
      </c>
      <c r="D2826" s="7" t="s">
        <v>21362</v>
      </c>
      <c r="E2826" s="7" t="s">
        <v>21361</v>
      </c>
      <c r="F2826" s="7" t="s">
        <v>21360</v>
      </c>
      <c r="G2826" s="6" t="s">
        <v>7688</v>
      </c>
    </row>
    <row r="2827" spans="1:7" hidden="1">
      <c r="A2827" s="5">
        <f t="shared" si="49"/>
        <v>398</v>
      </c>
      <c r="B2827" s="4">
        <v>107492</v>
      </c>
      <c r="C2827" s="3">
        <v>38433</v>
      </c>
      <c r="D2827" s="2" t="s">
        <v>21359</v>
      </c>
      <c r="E2827" s="2" t="s">
        <v>21358</v>
      </c>
      <c r="F2827" s="2" t="s">
        <v>21357</v>
      </c>
      <c r="G2827" s="1" t="s">
        <v>3521</v>
      </c>
    </row>
    <row r="2828" spans="1:7" hidden="1">
      <c r="A2828" s="5">
        <f t="shared" si="49"/>
        <v>399</v>
      </c>
      <c r="B2828" s="9">
        <v>107501</v>
      </c>
      <c r="C2828" s="8">
        <v>38433</v>
      </c>
      <c r="D2828" s="7" t="s">
        <v>21356</v>
      </c>
      <c r="E2828" s="7" t="s">
        <v>21355</v>
      </c>
      <c r="F2828" s="7" t="s">
        <v>21354</v>
      </c>
      <c r="G2828" s="6" t="s">
        <v>3595</v>
      </c>
    </row>
    <row r="2829" spans="1:7" hidden="1">
      <c r="A2829" s="5">
        <f t="shared" si="49"/>
        <v>400</v>
      </c>
      <c r="B2829" s="4">
        <v>107515</v>
      </c>
      <c r="C2829" s="3">
        <v>38518</v>
      </c>
      <c r="D2829" s="2" t="s">
        <v>21353</v>
      </c>
      <c r="E2829" s="2" t="s">
        <v>21352</v>
      </c>
      <c r="F2829" s="2" t="s">
        <v>21351</v>
      </c>
      <c r="G2829" s="1" t="s">
        <v>3973</v>
      </c>
    </row>
    <row r="2830" spans="1:7" hidden="1">
      <c r="A2830" s="5">
        <f t="shared" si="49"/>
        <v>401</v>
      </c>
      <c r="B2830" s="9">
        <v>107517</v>
      </c>
      <c r="C2830" s="8">
        <v>38398</v>
      </c>
      <c r="D2830" s="7" t="s">
        <v>21350</v>
      </c>
      <c r="E2830" s="7" t="s">
        <v>21349</v>
      </c>
      <c r="F2830" s="7" t="s">
        <v>21348</v>
      </c>
      <c r="G2830" s="6" t="s">
        <v>4386</v>
      </c>
    </row>
    <row r="2831" spans="1:7" hidden="1">
      <c r="A2831" s="5">
        <f t="shared" si="49"/>
        <v>402</v>
      </c>
      <c r="B2831" s="4">
        <v>107519</v>
      </c>
      <c r="C2831" s="3">
        <v>37267</v>
      </c>
      <c r="D2831" s="2" t="s">
        <v>21347</v>
      </c>
      <c r="E2831" s="2" t="s">
        <v>21346</v>
      </c>
      <c r="F2831" s="2" t="s">
        <v>21345</v>
      </c>
      <c r="G2831" s="1" t="s">
        <v>8811</v>
      </c>
    </row>
    <row r="2832" spans="1:7" hidden="1">
      <c r="A2832" s="5">
        <f t="shared" si="49"/>
        <v>403</v>
      </c>
      <c r="B2832" s="9">
        <v>107533</v>
      </c>
      <c r="C2832" s="8">
        <v>38398</v>
      </c>
      <c r="D2832" s="7" t="s">
        <v>21344</v>
      </c>
      <c r="E2832" s="7" t="s">
        <v>20570</v>
      </c>
      <c r="F2832" s="7" t="s">
        <v>21343</v>
      </c>
      <c r="G2832" s="6" t="s">
        <v>4810</v>
      </c>
    </row>
    <row r="2833" spans="1:7" hidden="1">
      <c r="A2833" s="5">
        <f t="shared" si="49"/>
        <v>404</v>
      </c>
      <c r="B2833" s="4">
        <v>107551</v>
      </c>
      <c r="C2833" s="3">
        <v>38730</v>
      </c>
      <c r="D2833" s="2" t="s">
        <v>21342</v>
      </c>
      <c r="E2833" s="2" t="s">
        <v>21341</v>
      </c>
      <c r="F2833" s="2" t="s">
        <v>21340</v>
      </c>
      <c r="G2833" s="1"/>
    </row>
    <row r="2834" spans="1:7" hidden="1">
      <c r="A2834" s="5">
        <f t="shared" si="49"/>
        <v>405</v>
      </c>
      <c r="B2834" s="9">
        <v>107573</v>
      </c>
      <c r="C2834" s="8">
        <v>37221</v>
      </c>
      <c r="D2834" s="7" t="s">
        <v>21339</v>
      </c>
      <c r="E2834" s="7" t="s">
        <v>21338</v>
      </c>
      <c r="F2834" s="7" t="s">
        <v>21337</v>
      </c>
      <c r="G2834" s="6" t="s">
        <v>7738</v>
      </c>
    </row>
    <row r="2835" spans="1:7" hidden="1">
      <c r="A2835" s="5">
        <f t="shared" si="49"/>
        <v>406</v>
      </c>
      <c r="B2835" s="4">
        <v>107581</v>
      </c>
      <c r="C2835" s="3">
        <v>37267</v>
      </c>
      <c r="D2835" s="2" t="s">
        <v>21336</v>
      </c>
      <c r="E2835" s="2" t="s">
        <v>21335</v>
      </c>
      <c r="F2835" s="2" t="s">
        <v>19352</v>
      </c>
      <c r="G2835" s="1" t="s">
        <v>6518</v>
      </c>
    </row>
    <row r="2836" spans="1:7" hidden="1">
      <c r="A2836" s="5">
        <f t="shared" si="49"/>
        <v>407</v>
      </c>
      <c r="B2836" s="9">
        <v>107584</v>
      </c>
      <c r="C2836" s="8">
        <v>38730</v>
      </c>
      <c r="D2836" s="7" t="s">
        <v>21334</v>
      </c>
      <c r="E2836" s="7" t="s">
        <v>21333</v>
      </c>
      <c r="F2836" s="7" t="s">
        <v>21332</v>
      </c>
      <c r="G2836" s="6"/>
    </row>
    <row r="2837" spans="1:7" hidden="1">
      <c r="A2837" s="5">
        <f t="shared" si="49"/>
        <v>408</v>
      </c>
      <c r="B2837" s="4">
        <v>107600</v>
      </c>
      <c r="C2837" s="3">
        <v>38518</v>
      </c>
      <c r="D2837" s="2" t="s">
        <v>21331</v>
      </c>
      <c r="E2837" s="2" t="s">
        <v>21330</v>
      </c>
      <c r="F2837" s="2" t="s">
        <v>21329</v>
      </c>
      <c r="G2837" s="1" t="s">
        <v>2798</v>
      </c>
    </row>
    <row r="2838" spans="1:7" hidden="1">
      <c r="A2838" s="5">
        <f t="shared" si="49"/>
        <v>409</v>
      </c>
      <c r="B2838" s="9">
        <v>107608</v>
      </c>
      <c r="C2838" s="8">
        <v>37236</v>
      </c>
      <c r="D2838" s="7" t="s">
        <v>21328</v>
      </c>
      <c r="E2838" s="7" t="s">
        <v>21327</v>
      </c>
      <c r="F2838" s="7" t="s">
        <v>21326</v>
      </c>
      <c r="G2838" s="6" t="s">
        <v>6681</v>
      </c>
    </row>
    <row r="2839" spans="1:7" hidden="1">
      <c r="A2839" s="5">
        <f t="shared" si="49"/>
        <v>410</v>
      </c>
      <c r="B2839" s="4">
        <v>107612</v>
      </c>
      <c r="C2839" s="3">
        <v>37197</v>
      </c>
      <c r="D2839" s="2" t="s">
        <v>21325</v>
      </c>
      <c r="E2839" s="2" t="s">
        <v>21324</v>
      </c>
      <c r="F2839" s="2" t="s">
        <v>21323</v>
      </c>
      <c r="G2839" s="1" t="s">
        <v>6071</v>
      </c>
    </row>
    <row r="2840" spans="1:7" hidden="1">
      <c r="A2840" s="5">
        <f t="shared" si="49"/>
        <v>411</v>
      </c>
      <c r="B2840" s="9">
        <v>107619</v>
      </c>
      <c r="C2840" s="8">
        <v>38677</v>
      </c>
      <c r="D2840" s="7" t="s">
        <v>21322</v>
      </c>
      <c r="E2840" s="7" t="s">
        <v>21321</v>
      </c>
      <c r="F2840" s="7" t="s">
        <v>21320</v>
      </c>
      <c r="G2840" s="6"/>
    </row>
    <row r="2841" spans="1:7" hidden="1">
      <c r="A2841" s="5">
        <f t="shared" si="49"/>
        <v>412</v>
      </c>
      <c r="B2841" s="4">
        <v>107622</v>
      </c>
      <c r="C2841" s="3">
        <v>36522</v>
      </c>
      <c r="D2841" s="2" t="s">
        <v>21319</v>
      </c>
      <c r="E2841" s="2" t="s">
        <v>21318</v>
      </c>
      <c r="F2841" s="2" t="s">
        <v>21317</v>
      </c>
      <c r="G2841" s="1" t="s">
        <v>6469</v>
      </c>
    </row>
    <row r="2842" spans="1:7" hidden="1">
      <c r="A2842" s="5">
        <f t="shared" si="49"/>
        <v>413</v>
      </c>
      <c r="B2842" s="9">
        <v>107627</v>
      </c>
      <c r="C2842" s="8">
        <v>38518</v>
      </c>
      <c r="D2842" s="7" t="s">
        <v>21316</v>
      </c>
      <c r="E2842" s="7" t="s">
        <v>21315</v>
      </c>
      <c r="F2842" s="7" t="s">
        <v>21314</v>
      </c>
      <c r="G2842" s="6" t="s">
        <v>3336</v>
      </c>
    </row>
    <row r="2843" spans="1:7" hidden="1">
      <c r="A2843" s="5">
        <f t="shared" si="49"/>
        <v>414</v>
      </c>
      <c r="B2843" s="4">
        <v>107629</v>
      </c>
      <c r="C2843" s="3">
        <v>37197</v>
      </c>
      <c r="D2843" s="2" t="s">
        <v>21313</v>
      </c>
      <c r="E2843" s="2" t="s">
        <v>21312</v>
      </c>
      <c r="F2843" s="2" t="s">
        <v>21311</v>
      </c>
      <c r="G2843" s="1" t="s">
        <v>6722</v>
      </c>
    </row>
    <row r="2844" spans="1:7" hidden="1">
      <c r="A2844" s="5">
        <f t="shared" si="49"/>
        <v>415</v>
      </c>
      <c r="B2844" s="9">
        <v>107644</v>
      </c>
      <c r="C2844" s="8">
        <v>38527</v>
      </c>
      <c r="D2844" s="7" t="s">
        <v>21310</v>
      </c>
      <c r="E2844" s="7" t="s">
        <v>21309</v>
      </c>
      <c r="F2844" s="7" t="s">
        <v>21308</v>
      </c>
      <c r="G2844" s="6" t="s">
        <v>3451</v>
      </c>
    </row>
    <row r="2845" spans="1:7" hidden="1">
      <c r="A2845" s="5">
        <f t="shared" si="49"/>
        <v>416</v>
      </c>
      <c r="B2845" s="4">
        <v>107655</v>
      </c>
      <c r="C2845" s="3">
        <v>37214</v>
      </c>
      <c r="D2845" s="2" t="s">
        <v>21307</v>
      </c>
      <c r="E2845" s="2" t="s">
        <v>21306</v>
      </c>
      <c r="F2845" s="2" t="s">
        <v>21305</v>
      </c>
      <c r="G2845" s="1" t="s">
        <v>7716</v>
      </c>
    </row>
    <row r="2846" spans="1:7" hidden="1">
      <c r="A2846" s="5">
        <f t="shared" si="49"/>
        <v>417</v>
      </c>
      <c r="B2846" s="4">
        <v>107657</v>
      </c>
      <c r="C2846" s="3">
        <v>38506</v>
      </c>
      <c r="D2846" s="2" t="s">
        <v>21304</v>
      </c>
      <c r="E2846" s="2" t="s">
        <v>21303</v>
      </c>
      <c r="F2846" s="2" t="s">
        <v>21302</v>
      </c>
      <c r="G2846" s="1" t="s">
        <v>2945</v>
      </c>
    </row>
    <row r="2847" spans="1:7" hidden="1">
      <c r="A2847" s="5">
        <f t="shared" si="49"/>
        <v>418</v>
      </c>
      <c r="B2847" s="9">
        <v>107661</v>
      </c>
      <c r="C2847" s="8">
        <v>37601</v>
      </c>
      <c r="D2847" s="7" t="s">
        <v>21301</v>
      </c>
      <c r="E2847" s="7" t="s">
        <v>21300</v>
      </c>
      <c r="F2847" s="7" t="s">
        <v>21299</v>
      </c>
      <c r="G2847" s="6" t="s">
        <v>6669</v>
      </c>
    </row>
    <row r="2848" spans="1:7" hidden="1">
      <c r="A2848" s="5">
        <f t="shared" ref="A2848:A2911" si="50">SUM(A2847+1)</f>
        <v>419</v>
      </c>
      <c r="B2848" s="9">
        <v>107672</v>
      </c>
      <c r="C2848" s="8">
        <v>38665</v>
      </c>
      <c r="D2848" s="7" t="s">
        <v>21298</v>
      </c>
      <c r="E2848" s="7" t="s">
        <v>21297</v>
      </c>
      <c r="F2848" s="7" t="s">
        <v>21296</v>
      </c>
      <c r="G2848" s="6"/>
    </row>
    <row r="2849" spans="1:7" hidden="1">
      <c r="A2849" s="5">
        <f t="shared" si="50"/>
        <v>420</v>
      </c>
      <c r="B2849" s="4">
        <v>107674</v>
      </c>
      <c r="C2849" s="3">
        <v>38100</v>
      </c>
      <c r="D2849" s="2" t="s">
        <v>21295</v>
      </c>
      <c r="E2849" s="2" t="s">
        <v>21294</v>
      </c>
      <c r="F2849" s="2" t="s">
        <v>21293</v>
      </c>
      <c r="G2849" s="1" t="s">
        <v>2999</v>
      </c>
    </row>
    <row r="2850" spans="1:7" hidden="1">
      <c r="A2850" s="5">
        <f t="shared" si="50"/>
        <v>421</v>
      </c>
      <c r="B2850" s="9">
        <v>107689</v>
      </c>
      <c r="C2850" s="8">
        <v>38660</v>
      </c>
      <c r="D2850" s="7" t="s">
        <v>21292</v>
      </c>
      <c r="E2850" s="7" t="s">
        <v>21291</v>
      </c>
      <c r="F2850" s="7" t="s">
        <v>21290</v>
      </c>
      <c r="G2850" s="6"/>
    </row>
    <row r="2851" spans="1:7" hidden="1">
      <c r="A2851" s="5">
        <f t="shared" si="50"/>
        <v>422</v>
      </c>
      <c r="B2851" s="4">
        <v>107697</v>
      </c>
      <c r="C2851" s="3">
        <v>38518</v>
      </c>
      <c r="D2851" s="2" t="s">
        <v>21289</v>
      </c>
      <c r="E2851" s="2" t="s">
        <v>21288</v>
      </c>
      <c r="F2851" s="2" t="s">
        <v>21287</v>
      </c>
      <c r="G2851" s="1" t="s">
        <v>3135</v>
      </c>
    </row>
    <row r="2852" spans="1:7" hidden="1">
      <c r="A2852" s="5">
        <f t="shared" si="50"/>
        <v>423</v>
      </c>
      <c r="B2852" s="9">
        <v>107699</v>
      </c>
      <c r="C2852" s="8">
        <v>38663</v>
      </c>
      <c r="D2852" s="7" t="s">
        <v>21286</v>
      </c>
      <c r="E2852" s="7" t="s">
        <v>21285</v>
      </c>
      <c r="F2852" s="7" t="s">
        <v>21284</v>
      </c>
      <c r="G2852" s="6"/>
    </row>
    <row r="2853" spans="1:7" hidden="1">
      <c r="A2853" s="5">
        <f t="shared" si="50"/>
        <v>424</v>
      </c>
      <c r="B2853" s="4">
        <v>107708</v>
      </c>
      <c r="C2853" s="3">
        <v>37214</v>
      </c>
      <c r="D2853" s="2" t="s">
        <v>21283</v>
      </c>
      <c r="E2853" s="2" t="s">
        <v>21282</v>
      </c>
      <c r="F2853" s="2" t="s">
        <v>21281</v>
      </c>
      <c r="G2853" s="1" t="s">
        <v>7598</v>
      </c>
    </row>
    <row r="2854" spans="1:7" hidden="1">
      <c r="A2854" s="5">
        <f t="shared" si="50"/>
        <v>425</v>
      </c>
      <c r="B2854" s="9">
        <v>107717</v>
      </c>
      <c r="C2854" s="8">
        <v>38677</v>
      </c>
      <c r="D2854" s="7" t="s">
        <v>21280</v>
      </c>
      <c r="E2854" s="7" t="s">
        <v>19374</v>
      </c>
      <c r="F2854" s="7" t="s">
        <v>21279</v>
      </c>
      <c r="G2854" s="6"/>
    </row>
    <row r="2855" spans="1:7" hidden="1">
      <c r="A2855" s="5">
        <f t="shared" si="50"/>
        <v>426</v>
      </c>
      <c r="B2855" s="4">
        <v>107728</v>
      </c>
      <c r="C2855" s="3">
        <v>38677</v>
      </c>
      <c r="D2855" s="2" t="s">
        <v>21278</v>
      </c>
      <c r="E2855" s="2" t="s">
        <v>21277</v>
      </c>
      <c r="F2855" s="2" t="s">
        <v>21276</v>
      </c>
      <c r="G2855" s="1"/>
    </row>
    <row r="2856" spans="1:7" hidden="1">
      <c r="A2856" s="5">
        <f t="shared" si="50"/>
        <v>427</v>
      </c>
      <c r="B2856" s="9">
        <v>107736</v>
      </c>
      <c r="C2856" s="8">
        <v>38518</v>
      </c>
      <c r="D2856" s="7" t="s">
        <v>21275</v>
      </c>
      <c r="E2856" s="7" t="s">
        <v>21274</v>
      </c>
      <c r="F2856" s="7" t="s">
        <v>21273</v>
      </c>
      <c r="G2856" s="6" t="s">
        <v>3937</v>
      </c>
    </row>
    <row r="2857" spans="1:7" hidden="1">
      <c r="A2857" s="5">
        <f t="shared" si="50"/>
        <v>428</v>
      </c>
      <c r="B2857" s="4">
        <v>107737</v>
      </c>
      <c r="C2857" s="3">
        <v>37214</v>
      </c>
      <c r="D2857" s="2" t="s">
        <v>21272</v>
      </c>
      <c r="E2857" s="2" t="s">
        <v>21271</v>
      </c>
      <c r="F2857" s="2" t="s">
        <v>21270</v>
      </c>
      <c r="G2857" s="1" t="s">
        <v>6623</v>
      </c>
    </row>
    <row r="2858" spans="1:7" hidden="1">
      <c r="A2858" s="5">
        <f t="shared" si="50"/>
        <v>429</v>
      </c>
      <c r="B2858" s="9">
        <v>107749</v>
      </c>
      <c r="C2858" s="8">
        <v>38677</v>
      </c>
      <c r="D2858" s="7" t="s">
        <v>21269</v>
      </c>
      <c r="E2858" s="7" t="s">
        <v>21268</v>
      </c>
      <c r="F2858" s="7" t="s">
        <v>21267</v>
      </c>
      <c r="G2858" s="6"/>
    </row>
    <row r="2859" spans="1:7" hidden="1">
      <c r="A2859" s="5">
        <f t="shared" si="50"/>
        <v>430</v>
      </c>
      <c r="B2859" s="4">
        <v>107757</v>
      </c>
      <c r="C2859" s="3">
        <v>37307</v>
      </c>
      <c r="D2859" s="2" t="s">
        <v>21266</v>
      </c>
      <c r="E2859" s="2" t="s">
        <v>21265</v>
      </c>
      <c r="F2859" s="2" t="s">
        <v>20035</v>
      </c>
      <c r="G2859" s="1" t="s">
        <v>6504</v>
      </c>
    </row>
    <row r="2860" spans="1:7" hidden="1">
      <c r="A2860" s="5">
        <f t="shared" si="50"/>
        <v>431</v>
      </c>
      <c r="B2860" s="9">
        <v>107758</v>
      </c>
      <c r="C2860" s="8">
        <v>38677</v>
      </c>
      <c r="D2860" s="7" t="s">
        <v>21264</v>
      </c>
      <c r="E2860" s="7" t="s">
        <v>21263</v>
      </c>
      <c r="F2860" s="7" t="s">
        <v>16571</v>
      </c>
      <c r="G2860" s="6"/>
    </row>
    <row r="2861" spans="1:7" hidden="1">
      <c r="A2861" s="5">
        <f t="shared" si="50"/>
        <v>432</v>
      </c>
      <c r="B2861" s="4">
        <v>107766</v>
      </c>
      <c r="C2861" s="3">
        <v>37197</v>
      </c>
      <c r="D2861" s="2" t="s">
        <v>21262</v>
      </c>
      <c r="E2861" s="2" t="s">
        <v>21261</v>
      </c>
      <c r="F2861" s="2" t="s">
        <v>21260</v>
      </c>
      <c r="G2861" s="1" t="s">
        <v>7307</v>
      </c>
    </row>
    <row r="2862" spans="1:7" hidden="1">
      <c r="A2862" s="5">
        <f t="shared" si="50"/>
        <v>433</v>
      </c>
      <c r="B2862" s="9">
        <v>107779</v>
      </c>
      <c r="C2862" s="8">
        <v>38677</v>
      </c>
      <c r="D2862" s="7" t="s">
        <v>21259</v>
      </c>
      <c r="E2862" s="7" t="s">
        <v>15359</v>
      </c>
      <c r="F2862" s="7" t="s">
        <v>21258</v>
      </c>
      <c r="G2862" s="6"/>
    </row>
    <row r="2863" spans="1:7" hidden="1">
      <c r="A2863" s="5">
        <f t="shared" si="50"/>
        <v>434</v>
      </c>
      <c r="B2863" s="4">
        <v>107785</v>
      </c>
      <c r="C2863" s="3">
        <v>39776</v>
      </c>
      <c r="D2863" s="2" t="s">
        <v>21257</v>
      </c>
      <c r="E2863" s="2" t="s">
        <v>21256</v>
      </c>
      <c r="F2863" s="2" t="s">
        <v>21255</v>
      </c>
      <c r="G2863" s="1"/>
    </row>
    <row r="2864" spans="1:7" hidden="1">
      <c r="A2864" s="5">
        <f t="shared" si="50"/>
        <v>435</v>
      </c>
      <c r="B2864" s="9">
        <v>107789</v>
      </c>
      <c r="C2864" s="8">
        <v>37197</v>
      </c>
      <c r="D2864" s="7" t="s">
        <v>21254</v>
      </c>
      <c r="E2864" s="7" t="s">
        <v>21253</v>
      </c>
      <c r="F2864" s="7" t="s">
        <v>21252</v>
      </c>
      <c r="G2864" s="6" t="s">
        <v>6590</v>
      </c>
    </row>
    <row r="2865" spans="1:7" hidden="1">
      <c r="A2865" s="5">
        <f t="shared" si="50"/>
        <v>436</v>
      </c>
      <c r="B2865" s="4">
        <v>107794</v>
      </c>
      <c r="C2865" s="3">
        <v>38677</v>
      </c>
      <c r="D2865" s="2" t="s">
        <v>21251</v>
      </c>
      <c r="E2865" s="2" t="s">
        <v>21250</v>
      </c>
      <c r="F2865" s="2" t="s">
        <v>21249</v>
      </c>
      <c r="G2865" s="1"/>
    </row>
    <row r="2866" spans="1:7" hidden="1">
      <c r="A2866" s="5">
        <f t="shared" si="50"/>
        <v>437</v>
      </c>
      <c r="B2866" s="9">
        <v>107811</v>
      </c>
      <c r="C2866" s="8">
        <v>38681</v>
      </c>
      <c r="D2866" s="7" t="s">
        <v>21248</v>
      </c>
      <c r="E2866" s="7" t="s">
        <v>21247</v>
      </c>
      <c r="F2866" s="7" t="s">
        <v>21246</v>
      </c>
      <c r="G2866" s="6"/>
    </row>
    <row r="2867" spans="1:7" hidden="1">
      <c r="A2867" s="5">
        <f t="shared" si="50"/>
        <v>438</v>
      </c>
      <c r="B2867" s="4">
        <v>107815</v>
      </c>
      <c r="C2867" s="3">
        <v>37550</v>
      </c>
      <c r="D2867" s="2" t="s">
        <v>21245</v>
      </c>
      <c r="E2867" s="2" t="s">
        <v>21244</v>
      </c>
      <c r="F2867" s="2" t="s">
        <v>21243</v>
      </c>
      <c r="G2867" s="1" t="s">
        <v>5913</v>
      </c>
    </row>
    <row r="2868" spans="1:7" hidden="1">
      <c r="A2868" s="5">
        <f t="shared" si="50"/>
        <v>439</v>
      </c>
      <c r="B2868" s="9">
        <v>107837</v>
      </c>
      <c r="C2868" s="8">
        <v>38518</v>
      </c>
      <c r="D2868" s="7" t="s">
        <v>21242</v>
      </c>
      <c r="E2868" s="7" t="s">
        <v>21241</v>
      </c>
      <c r="F2868" s="7" t="s">
        <v>21240</v>
      </c>
      <c r="G2868" s="6" t="s">
        <v>3108</v>
      </c>
    </row>
    <row r="2869" spans="1:7" hidden="1">
      <c r="A2869" s="5">
        <f t="shared" si="50"/>
        <v>440</v>
      </c>
      <c r="B2869" s="4">
        <v>107845</v>
      </c>
      <c r="C2869" s="3">
        <v>38727</v>
      </c>
      <c r="D2869" s="2" t="s">
        <v>21239</v>
      </c>
      <c r="E2869" s="2" t="s">
        <v>21238</v>
      </c>
      <c r="F2869" s="2" t="s">
        <v>21237</v>
      </c>
      <c r="G2869" s="1"/>
    </row>
    <row r="2870" spans="1:7" hidden="1">
      <c r="A2870" s="5">
        <f t="shared" si="50"/>
        <v>441</v>
      </c>
      <c r="B2870" s="9">
        <v>107850</v>
      </c>
      <c r="C2870" s="8">
        <v>37288</v>
      </c>
      <c r="D2870" s="7" t="s">
        <v>21236</v>
      </c>
      <c r="E2870" s="7" t="s">
        <v>21235</v>
      </c>
      <c r="F2870" s="7" t="s">
        <v>20821</v>
      </c>
      <c r="G2870" s="6" t="s">
        <v>11685</v>
      </c>
    </row>
    <row r="2871" spans="1:7" hidden="1">
      <c r="A2871" s="5">
        <f t="shared" si="50"/>
        <v>442</v>
      </c>
      <c r="B2871" s="4">
        <v>107863</v>
      </c>
      <c r="C2871" s="3">
        <v>37585</v>
      </c>
      <c r="D2871" s="2" t="s">
        <v>21234</v>
      </c>
      <c r="E2871" s="2" t="s">
        <v>7871</v>
      </c>
      <c r="F2871" s="2" t="s">
        <v>21233</v>
      </c>
      <c r="G2871" s="1" t="s">
        <v>7720</v>
      </c>
    </row>
    <row r="2872" spans="1:7" hidden="1">
      <c r="A2872" s="5">
        <f t="shared" si="50"/>
        <v>443</v>
      </c>
      <c r="B2872" s="9">
        <v>107873</v>
      </c>
      <c r="C2872" s="8">
        <v>38677</v>
      </c>
      <c r="D2872" s="7" t="s">
        <v>21232</v>
      </c>
      <c r="E2872" s="7" t="s">
        <v>21231</v>
      </c>
      <c r="F2872" s="7" t="s">
        <v>21230</v>
      </c>
      <c r="G2872" s="6"/>
    </row>
    <row r="2873" spans="1:7" hidden="1">
      <c r="A2873" s="5">
        <f t="shared" si="50"/>
        <v>444</v>
      </c>
      <c r="B2873" s="4">
        <v>107890</v>
      </c>
      <c r="C2873" s="3">
        <v>37197</v>
      </c>
      <c r="D2873" s="2" t="s">
        <v>21229</v>
      </c>
      <c r="E2873" s="2" t="s">
        <v>21228</v>
      </c>
      <c r="F2873" s="2" t="s">
        <v>21227</v>
      </c>
      <c r="G2873" s="1" t="s">
        <v>7352</v>
      </c>
    </row>
    <row r="2874" spans="1:7" hidden="1">
      <c r="A2874" s="5">
        <f t="shared" si="50"/>
        <v>445</v>
      </c>
      <c r="B2874" s="9">
        <v>107910</v>
      </c>
      <c r="C2874" s="8">
        <v>38903</v>
      </c>
      <c r="D2874" s="7" t="s">
        <v>21226</v>
      </c>
      <c r="E2874" s="7" t="s">
        <v>21225</v>
      </c>
      <c r="F2874" s="7" t="s">
        <v>21224</v>
      </c>
      <c r="G2874" s="6"/>
    </row>
    <row r="2875" spans="1:7" hidden="1">
      <c r="A2875" s="5">
        <f t="shared" si="50"/>
        <v>446</v>
      </c>
      <c r="B2875" s="4">
        <v>107915</v>
      </c>
      <c r="C2875" s="3">
        <v>37307</v>
      </c>
      <c r="D2875" s="2" t="s">
        <v>21223</v>
      </c>
      <c r="E2875" s="2" t="s">
        <v>21222</v>
      </c>
      <c r="F2875" s="2" t="s">
        <v>20035</v>
      </c>
      <c r="G2875" s="1" t="s">
        <v>6790</v>
      </c>
    </row>
    <row r="2876" spans="1:7" hidden="1">
      <c r="A2876" s="5">
        <f t="shared" si="50"/>
        <v>447</v>
      </c>
      <c r="B2876" s="9">
        <v>107916</v>
      </c>
      <c r="C2876" s="8">
        <v>38616</v>
      </c>
      <c r="D2876" s="7" t="s">
        <v>21221</v>
      </c>
      <c r="E2876" s="7" t="s">
        <v>21220</v>
      </c>
      <c r="F2876" s="7" t="s">
        <v>21219</v>
      </c>
      <c r="G2876" s="6"/>
    </row>
    <row r="2877" spans="1:7" hidden="1">
      <c r="A2877" s="5">
        <f t="shared" si="50"/>
        <v>448</v>
      </c>
      <c r="B2877" s="4">
        <v>107922</v>
      </c>
      <c r="C2877" s="3">
        <v>37197</v>
      </c>
      <c r="D2877" s="2" t="s">
        <v>21218</v>
      </c>
      <c r="E2877" s="2" t="s">
        <v>21217</v>
      </c>
      <c r="F2877" s="2" t="s">
        <v>21216</v>
      </c>
      <c r="G2877" s="1" t="s">
        <v>9071</v>
      </c>
    </row>
    <row r="2878" spans="1:7" hidden="1">
      <c r="A2878" s="5">
        <f t="shared" si="50"/>
        <v>449</v>
      </c>
      <c r="B2878" s="9">
        <v>107933</v>
      </c>
      <c r="C2878" s="8">
        <v>38903</v>
      </c>
      <c r="D2878" s="7" t="s">
        <v>21215</v>
      </c>
      <c r="E2878" s="7" t="s">
        <v>21214</v>
      </c>
      <c r="F2878" s="7" t="s">
        <v>21213</v>
      </c>
      <c r="G2878" s="6"/>
    </row>
    <row r="2879" spans="1:7" hidden="1">
      <c r="A2879" s="5">
        <f t="shared" si="50"/>
        <v>450</v>
      </c>
      <c r="B2879" s="4">
        <v>107950</v>
      </c>
      <c r="C2879" s="3">
        <v>37839</v>
      </c>
      <c r="D2879" s="2" t="s">
        <v>21212</v>
      </c>
      <c r="E2879" s="2" t="s">
        <v>21211</v>
      </c>
      <c r="F2879" s="2" t="s">
        <v>21210</v>
      </c>
      <c r="G2879" s="1" t="s">
        <v>4258</v>
      </c>
    </row>
    <row r="2880" spans="1:7" hidden="1">
      <c r="A2880" s="5">
        <f t="shared" si="50"/>
        <v>451</v>
      </c>
      <c r="B2880" s="9">
        <v>107951</v>
      </c>
      <c r="C2880" s="8">
        <v>37623</v>
      </c>
      <c r="D2880" s="7" t="s">
        <v>21209</v>
      </c>
      <c r="E2880" s="7" t="s">
        <v>21208</v>
      </c>
      <c r="F2880" s="7" t="s">
        <v>21207</v>
      </c>
      <c r="G2880" s="6" t="s">
        <v>6085</v>
      </c>
    </row>
    <row r="2881" spans="1:7" hidden="1">
      <c r="A2881" s="5">
        <f t="shared" si="50"/>
        <v>452</v>
      </c>
      <c r="B2881" s="4">
        <v>107959</v>
      </c>
      <c r="C2881" s="3">
        <v>38583</v>
      </c>
      <c r="D2881" s="2" t="s">
        <v>21206</v>
      </c>
      <c r="E2881" s="2" t="s">
        <v>21205</v>
      </c>
      <c r="F2881" s="2" t="s">
        <v>21204</v>
      </c>
      <c r="G2881" s="1"/>
    </row>
    <row r="2882" spans="1:7" hidden="1">
      <c r="A2882" s="5">
        <f t="shared" si="50"/>
        <v>453</v>
      </c>
      <c r="B2882" s="9">
        <v>107977</v>
      </c>
      <c r="C2882" s="8">
        <v>38903</v>
      </c>
      <c r="D2882" s="7" t="s">
        <v>21203</v>
      </c>
      <c r="E2882" s="7" t="s">
        <v>21202</v>
      </c>
      <c r="F2882" s="7" t="s">
        <v>21201</v>
      </c>
      <c r="G2882" s="6"/>
    </row>
    <row r="2883" spans="1:7" hidden="1">
      <c r="A2883" s="5">
        <f t="shared" si="50"/>
        <v>454</v>
      </c>
      <c r="B2883" s="4">
        <v>107990</v>
      </c>
      <c r="C2883" s="3">
        <v>38616</v>
      </c>
      <c r="D2883" s="2" t="s">
        <v>21200</v>
      </c>
      <c r="E2883" s="2" t="s">
        <v>21199</v>
      </c>
      <c r="F2883" s="2" t="s">
        <v>21198</v>
      </c>
      <c r="G2883" s="1"/>
    </row>
    <row r="2884" spans="1:7" hidden="1">
      <c r="A2884" s="5">
        <f t="shared" si="50"/>
        <v>455</v>
      </c>
      <c r="B2884" s="9">
        <v>107996</v>
      </c>
      <c r="C2884" s="8">
        <v>37244</v>
      </c>
      <c r="D2884" s="7" t="s">
        <v>21197</v>
      </c>
      <c r="E2884" s="7" t="s">
        <v>21196</v>
      </c>
      <c r="F2884" s="7" t="s">
        <v>21195</v>
      </c>
      <c r="G2884" s="6" t="s">
        <v>6392</v>
      </c>
    </row>
    <row r="2885" spans="1:7" hidden="1">
      <c r="A2885" s="5">
        <f t="shared" si="50"/>
        <v>456</v>
      </c>
      <c r="B2885" s="4">
        <v>108001</v>
      </c>
      <c r="C2885" s="3">
        <v>38903</v>
      </c>
      <c r="D2885" s="2" t="s">
        <v>21194</v>
      </c>
      <c r="E2885" s="2" t="s">
        <v>21193</v>
      </c>
      <c r="F2885" s="2" t="s">
        <v>21192</v>
      </c>
      <c r="G2885" s="1"/>
    </row>
    <row r="2886" spans="1:7" hidden="1">
      <c r="A2886" s="5">
        <f t="shared" si="50"/>
        <v>457</v>
      </c>
      <c r="B2886" s="9">
        <v>108019</v>
      </c>
      <c r="C2886" s="8">
        <v>38902</v>
      </c>
      <c r="D2886" s="7" t="s">
        <v>21191</v>
      </c>
      <c r="E2886" s="7" t="s">
        <v>21190</v>
      </c>
      <c r="F2886" s="7" t="s">
        <v>21189</v>
      </c>
      <c r="G2886" s="6"/>
    </row>
    <row r="2887" spans="1:7" hidden="1">
      <c r="A2887" s="5">
        <f t="shared" si="50"/>
        <v>458</v>
      </c>
      <c r="B2887" s="4">
        <v>108028</v>
      </c>
      <c r="C2887" s="3">
        <v>37217</v>
      </c>
      <c r="D2887" s="2" t="s">
        <v>21188</v>
      </c>
      <c r="E2887" s="2" t="s">
        <v>21187</v>
      </c>
      <c r="F2887" s="2" t="s">
        <v>21186</v>
      </c>
      <c r="G2887" s="1" t="s">
        <v>8877</v>
      </c>
    </row>
    <row r="2888" spans="1:7" hidden="1">
      <c r="A2888" s="5">
        <f t="shared" si="50"/>
        <v>459</v>
      </c>
      <c r="B2888" s="9">
        <v>108036</v>
      </c>
      <c r="C2888" s="8">
        <v>38902</v>
      </c>
      <c r="D2888" s="7" t="s">
        <v>21185</v>
      </c>
      <c r="E2888" s="7" t="s">
        <v>21184</v>
      </c>
      <c r="F2888" s="7" t="s">
        <v>21183</v>
      </c>
      <c r="G2888" s="6"/>
    </row>
    <row r="2889" spans="1:7" hidden="1">
      <c r="A2889" s="5">
        <f t="shared" si="50"/>
        <v>460</v>
      </c>
      <c r="B2889" s="4">
        <v>108043</v>
      </c>
      <c r="C2889" s="3">
        <v>38616</v>
      </c>
      <c r="D2889" s="2" t="s">
        <v>21182</v>
      </c>
      <c r="E2889" s="2" t="s">
        <v>21181</v>
      </c>
      <c r="F2889" s="2" t="s">
        <v>21180</v>
      </c>
      <c r="G2889" s="1"/>
    </row>
    <row r="2890" spans="1:7" hidden="1">
      <c r="A2890" s="5">
        <f t="shared" si="50"/>
        <v>461</v>
      </c>
      <c r="B2890" s="9">
        <v>108050</v>
      </c>
      <c r="C2890" s="8">
        <v>37217</v>
      </c>
      <c r="D2890" s="7" t="s">
        <v>21179</v>
      </c>
      <c r="E2890" s="7" t="s">
        <v>21178</v>
      </c>
      <c r="F2890" s="7" t="s">
        <v>21177</v>
      </c>
      <c r="G2890" s="6" t="s">
        <v>7845</v>
      </c>
    </row>
    <row r="2891" spans="1:7" hidden="1">
      <c r="A2891" s="5">
        <f t="shared" si="50"/>
        <v>462</v>
      </c>
      <c r="B2891" s="9">
        <v>108057</v>
      </c>
      <c r="C2891" s="8">
        <v>38902</v>
      </c>
      <c r="D2891" s="7" t="s">
        <v>21176</v>
      </c>
      <c r="E2891" s="7" t="s">
        <v>21175</v>
      </c>
      <c r="F2891" s="7" t="s">
        <v>21174</v>
      </c>
      <c r="G2891" s="6"/>
    </row>
    <row r="2892" spans="1:7" hidden="1">
      <c r="A2892" s="5">
        <f t="shared" si="50"/>
        <v>463</v>
      </c>
      <c r="B2892" s="4">
        <v>108068</v>
      </c>
      <c r="C2892" s="3">
        <v>38902</v>
      </c>
      <c r="D2892" s="2" t="s">
        <v>21173</v>
      </c>
      <c r="E2892" s="2" t="s">
        <v>21172</v>
      </c>
      <c r="F2892" s="2" t="s">
        <v>21171</v>
      </c>
      <c r="G2892" s="1"/>
    </row>
    <row r="2893" spans="1:7" hidden="1">
      <c r="A2893" s="5">
        <f t="shared" si="50"/>
        <v>464</v>
      </c>
      <c r="B2893" s="9">
        <v>108081</v>
      </c>
      <c r="C2893" s="8">
        <v>37197</v>
      </c>
      <c r="D2893" s="7" t="s">
        <v>21170</v>
      </c>
      <c r="E2893" s="7" t="s">
        <v>21169</v>
      </c>
      <c r="F2893" s="7" t="s">
        <v>21168</v>
      </c>
      <c r="G2893" s="6" t="s">
        <v>6440</v>
      </c>
    </row>
    <row r="2894" spans="1:7" hidden="1">
      <c r="A2894" s="5">
        <f t="shared" si="50"/>
        <v>465</v>
      </c>
      <c r="B2894" s="4">
        <v>108083</v>
      </c>
      <c r="C2894" s="3">
        <v>38616</v>
      </c>
      <c r="D2894" s="2" t="s">
        <v>21167</v>
      </c>
      <c r="E2894" s="2" t="s">
        <v>21166</v>
      </c>
      <c r="F2894" s="2" t="s">
        <v>21165</v>
      </c>
      <c r="G2894" s="1"/>
    </row>
    <row r="2895" spans="1:7" hidden="1">
      <c r="A2895" s="5">
        <f t="shared" si="50"/>
        <v>466</v>
      </c>
      <c r="B2895" s="9">
        <v>108115</v>
      </c>
      <c r="C2895" s="8">
        <v>37197</v>
      </c>
      <c r="D2895" s="7" t="s">
        <v>21164</v>
      </c>
      <c r="E2895" s="7" t="s">
        <v>21163</v>
      </c>
      <c r="F2895" s="7" t="s">
        <v>21162</v>
      </c>
      <c r="G2895" s="6" t="s">
        <v>7384</v>
      </c>
    </row>
    <row r="2896" spans="1:7" hidden="1">
      <c r="A2896" s="5">
        <f t="shared" si="50"/>
        <v>467</v>
      </c>
      <c r="B2896" s="9">
        <v>108118</v>
      </c>
      <c r="C2896" s="8">
        <v>38397</v>
      </c>
      <c r="D2896" s="7" t="s">
        <v>21161</v>
      </c>
      <c r="E2896" s="7" t="s">
        <v>21160</v>
      </c>
      <c r="F2896" s="7" t="s">
        <v>21159</v>
      </c>
      <c r="G2896" s="6" t="s">
        <v>4926</v>
      </c>
    </row>
    <row r="2897" spans="1:7" hidden="1">
      <c r="A2897" s="5">
        <f t="shared" si="50"/>
        <v>468</v>
      </c>
      <c r="B2897" s="4">
        <v>108119</v>
      </c>
      <c r="C2897" s="3">
        <v>38673</v>
      </c>
      <c r="D2897" s="2" t="s">
        <v>21158</v>
      </c>
      <c r="E2897" s="2" t="s">
        <v>18391</v>
      </c>
      <c r="F2897" s="2" t="s">
        <v>21157</v>
      </c>
      <c r="G2897" s="1"/>
    </row>
    <row r="2898" spans="1:7" hidden="1">
      <c r="A2898" s="5">
        <f t="shared" si="50"/>
        <v>469</v>
      </c>
      <c r="B2898" s="9">
        <v>108138</v>
      </c>
      <c r="C2898" s="8">
        <v>37197</v>
      </c>
      <c r="D2898" s="7" t="s">
        <v>21156</v>
      </c>
      <c r="E2898" s="7" t="s">
        <v>21155</v>
      </c>
      <c r="F2898" s="7" t="s">
        <v>21154</v>
      </c>
      <c r="G2898" s="6" t="s">
        <v>6794</v>
      </c>
    </row>
    <row r="2899" spans="1:7" hidden="1">
      <c r="A2899" s="5">
        <f t="shared" si="50"/>
        <v>470</v>
      </c>
      <c r="B2899" s="4">
        <v>108148</v>
      </c>
      <c r="C2899" s="3">
        <v>38673</v>
      </c>
      <c r="D2899" s="2" t="s">
        <v>21153</v>
      </c>
      <c r="E2899" s="2" t="s">
        <v>21152</v>
      </c>
      <c r="F2899" s="2" t="s">
        <v>21151</v>
      </c>
      <c r="G2899" s="1"/>
    </row>
    <row r="2900" spans="1:7" hidden="1">
      <c r="A2900" s="5">
        <f t="shared" si="50"/>
        <v>471</v>
      </c>
      <c r="B2900" s="9">
        <v>108157</v>
      </c>
      <c r="C2900" s="8">
        <v>38649</v>
      </c>
      <c r="D2900" s="7" t="s">
        <v>21150</v>
      </c>
      <c r="E2900" s="7" t="s">
        <v>21149</v>
      </c>
      <c r="F2900" s="7" t="s">
        <v>21148</v>
      </c>
      <c r="G2900" s="6"/>
    </row>
    <row r="2901" spans="1:7" hidden="1">
      <c r="A2901" s="5">
        <f t="shared" si="50"/>
        <v>472</v>
      </c>
      <c r="B2901" s="4">
        <v>108164</v>
      </c>
      <c r="C2901" s="3">
        <v>38397</v>
      </c>
      <c r="D2901" s="2" t="s">
        <v>21147</v>
      </c>
      <c r="E2901" s="2" t="s">
        <v>21146</v>
      </c>
      <c r="F2901" s="2" t="s">
        <v>21145</v>
      </c>
      <c r="G2901" s="1" t="s">
        <v>5091</v>
      </c>
    </row>
    <row r="2902" spans="1:7" hidden="1">
      <c r="A2902" s="5">
        <f t="shared" si="50"/>
        <v>473</v>
      </c>
      <c r="B2902" s="9">
        <v>108195</v>
      </c>
      <c r="C2902" s="8">
        <v>38673</v>
      </c>
      <c r="D2902" s="7" t="s">
        <v>21144</v>
      </c>
      <c r="E2902" s="7" t="s">
        <v>21143</v>
      </c>
      <c r="F2902" s="7" t="s">
        <v>21142</v>
      </c>
      <c r="G2902" s="6"/>
    </row>
    <row r="2903" spans="1:7" hidden="1">
      <c r="A2903" s="5">
        <f t="shared" si="50"/>
        <v>474</v>
      </c>
      <c r="B2903" s="4">
        <v>108220</v>
      </c>
      <c r="C2903" s="3">
        <v>38401</v>
      </c>
      <c r="D2903" s="2" t="s">
        <v>21141</v>
      </c>
      <c r="E2903" s="2" t="s">
        <v>21140</v>
      </c>
      <c r="F2903" s="2" t="s">
        <v>21139</v>
      </c>
      <c r="G2903" s="1" t="s">
        <v>4238</v>
      </c>
    </row>
    <row r="2904" spans="1:7" hidden="1">
      <c r="A2904" s="5">
        <f t="shared" si="50"/>
        <v>475</v>
      </c>
      <c r="B2904" s="9">
        <v>108221</v>
      </c>
      <c r="C2904" s="8">
        <v>38190</v>
      </c>
      <c r="D2904" s="7" t="s">
        <v>21138</v>
      </c>
      <c r="E2904" s="7" t="s">
        <v>21137</v>
      </c>
      <c r="F2904" s="7" t="s">
        <v>21136</v>
      </c>
      <c r="G2904" s="6" t="s">
        <v>6601</v>
      </c>
    </row>
    <row r="2905" spans="1:7" hidden="1">
      <c r="A2905" s="5">
        <f t="shared" si="50"/>
        <v>476</v>
      </c>
      <c r="B2905" s="4">
        <v>108227</v>
      </c>
      <c r="C2905" s="3">
        <v>38646</v>
      </c>
      <c r="D2905" s="2" t="s">
        <v>21135</v>
      </c>
      <c r="E2905" s="2" t="s">
        <v>21134</v>
      </c>
      <c r="F2905" s="2" t="s">
        <v>21133</v>
      </c>
      <c r="G2905" s="1"/>
    </row>
    <row r="2906" spans="1:7" hidden="1">
      <c r="A2906" s="5">
        <f t="shared" si="50"/>
        <v>477</v>
      </c>
      <c r="B2906" s="9">
        <v>108255</v>
      </c>
      <c r="C2906" s="8">
        <v>38651</v>
      </c>
      <c r="D2906" s="7" t="s">
        <v>21132</v>
      </c>
      <c r="E2906" s="7" t="s">
        <v>21131</v>
      </c>
      <c r="F2906" s="7" t="s">
        <v>21130</v>
      </c>
      <c r="G2906" s="6" t="s">
        <v>472</v>
      </c>
    </row>
    <row r="2907" spans="1:7" hidden="1">
      <c r="A2907" s="5">
        <f t="shared" si="50"/>
        <v>478</v>
      </c>
      <c r="B2907" s="4">
        <v>108263</v>
      </c>
      <c r="C2907" s="3">
        <v>38673</v>
      </c>
      <c r="D2907" s="2" t="s">
        <v>21129</v>
      </c>
      <c r="E2907" s="2" t="s">
        <v>21128</v>
      </c>
      <c r="F2907" s="2" t="s">
        <v>21127</v>
      </c>
      <c r="G2907" s="1"/>
    </row>
    <row r="2908" spans="1:7" hidden="1">
      <c r="A2908" s="5">
        <f t="shared" si="50"/>
        <v>479</v>
      </c>
      <c r="B2908" s="9">
        <v>108269</v>
      </c>
      <c r="C2908" s="8">
        <v>38191</v>
      </c>
      <c r="D2908" s="7" t="s">
        <v>21126</v>
      </c>
      <c r="E2908" s="7" t="s">
        <v>21125</v>
      </c>
      <c r="F2908" s="7" t="s">
        <v>21124</v>
      </c>
      <c r="G2908" s="6" t="s">
        <v>8766</v>
      </c>
    </row>
    <row r="2909" spans="1:7" hidden="1">
      <c r="A2909" s="5">
        <f t="shared" si="50"/>
        <v>480</v>
      </c>
      <c r="B2909" s="4">
        <v>108283</v>
      </c>
      <c r="C2909" s="3">
        <v>37970</v>
      </c>
      <c r="D2909" s="2" t="s">
        <v>21123</v>
      </c>
      <c r="E2909" s="2" t="s">
        <v>21122</v>
      </c>
      <c r="F2909" s="2" t="s">
        <v>21121</v>
      </c>
      <c r="G2909" s="1" t="s">
        <v>6601</v>
      </c>
    </row>
    <row r="2910" spans="1:7" hidden="1">
      <c r="A2910" s="5">
        <f t="shared" si="50"/>
        <v>481</v>
      </c>
      <c r="B2910" s="9">
        <v>108293</v>
      </c>
      <c r="C2910" s="8">
        <v>38191</v>
      </c>
      <c r="D2910" s="7" t="s">
        <v>21120</v>
      </c>
      <c r="E2910" s="7" t="s">
        <v>21119</v>
      </c>
      <c r="F2910" s="7" t="s">
        <v>21118</v>
      </c>
      <c r="G2910" s="6" t="s">
        <v>6202</v>
      </c>
    </row>
    <row r="2911" spans="1:7" hidden="1">
      <c r="A2911" s="5">
        <f t="shared" si="50"/>
        <v>482</v>
      </c>
      <c r="B2911" s="4">
        <v>108295</v>
      </c>
      <c r="C2911" s="3">
        <v>38701</v>
      </c>
      <c r="D2911" s="2" t="s">
        <v>21117</v>
      </c>
      <c r="E2911" s="2" t="s">
        <v>21116</v>
      </c>
      <c r="F2911" s="2" t="s">
        <v>21115</v>
      </c>
      <c r="G2911" s="1"/>
    </row>
    <row r="2912" spans="1:7" hidden="1">
      <c r="A2912" s="5">
        <f t="shared" ref="A2912:A2975" si="51">SUM(A2911+1)</f>
        <v>483</v>
      </c>
      <c r="B2912" s="9">
        <v>108299</v>
      </c>
      <c r="C2912" s="8">
        <v>39776</v>
      </c>
      <c r="D2912" s="7" t="s">
        <v>21114</v>
      </c>
      <c r="E2912" s="7" t="s">
        <v>21113</v>
      </c>
      <c r="F2912" s="7" t="s">
        <v>21112</v>
      </c>
      <c r="G2912" s="6"/>
    </row>
    <row r="2913" spans="1:7" hidden="1">
      <c r="A2913" s="5">
        <f t="shared" si="51"/>
        <v>484</v>
      </c>
      <c r="B2913" s="4">
        <v>108309</v>
      </c>
      <c r="C2913" s="3">
        <v>38546</v>
      </c>
      <c r="D2913" s="2" t="s">
        <v>21111</v>
      </c>
      <c r="E2913" s="2" t="s">
        <v>21110</v>
      </c>
      <c r="F2913" s="2" t="s">
        <v>21109</v>
      </c>
      <c r="G2913" s="1" t="s">
        <v>3390</v>
      </c>
    </row>
    <row r="2914" spans="1:7" hidden="1">
      <c r="A2914" s="5">
        <f t="shared" si="51"/>
        <v>485</v>
      </c>
      <c r="B2914" s="9">
        <v>108315</v>
      </c>
      <c r="C2914" s="8">
        <v>38701</v>
      </c>
      <c r="D2914" s="7" t="s">
        <v>21108</v>
      </c>
      <c r="E2914" s="7" t="s">
        <v>21107</v>
      </c>
      <c r="F2914" s="7" t="s">
        <v>21106</v>
      </c>
      <c r="G2914" s="6"/>
    </row>
    <row r="2915" spans="1:7" hidden="1">
      <c r="A2915" s="5">
        <f t="shared" si="51"/>
        <v>486</v>
      </c>
      <c r="B2915" s="4">
        <v>108341</v>
      </c>
      <c r="C2915" s="3">
        <v>38701</v>
      </c>
      <c r="D2915" s="2" t="s">
        <v>21105</v>
      </c>
      <c r="E2915" s="2" t="s">
        <v>21104</v>
      </c>
      <c r="F2915" s="2" t="s">
        <v>21103</v>
      </c>
      <c r="G2915" s="1"/>
    </row>
    <row r="2916" spans="1:7" hidden="1">
      <c r="A2916" s="5">
        <f t="shared" si="51"/>
        <v>487</v>
      </c>
      <c r="B2916" s="9">
        <v>108342</v>
      </c>
      <c r="C2916" s="8">
        <v>38194</v>
      </c>
      <c r="D2916" s="7" t="s">
        <v>21102</v>
      </c>
      <c r="E2916" s="7" t="s">
        <v>21101</v>
      </c>
      <c r="F2916" s="7" t="s">
        <v>21100</v>
      </c>
      <c r="G2916" s="6" t="s">
        <v>8744</v>
      </c>
    </row>
    <row r="2917" spans="1:7" hidden="1">
      <c r="A2917" s="5">
        <f t="shared" si="51"/>
        <v>488</v>
      </c>
      <c r="B2917" s="4">
        <v>108344</v>
      </c>
      <c r="C2917" s="3">
        <v>39772</v>
      </c>
      <c r="D2917" s="2" t="s">
        <v>21099</v>
      </c>
      <c r="E2917" s="2" t="s">
        <v>21098</v>
      </c>
      <c r="F2917" s="2" t="s">
        <v>21097</v>
      </c>
      <c r="G2917" s="1"/>
    </row>
    <row r="2918" spans="1:7" hidden="1">
      <c r="A2918" s="5">
        <f t="shared" si="51"/>
        <v>489</v>
      </c>
      <c r="B2918" s="9">
        <v>108350</v>
      </c>
      <c r="C2918" s="8">
        <v>36573</v>
      </c>
      <c r="D2918" s="7" t="s">
        <v>21096</v>
      </c>
      <c r="E2918" s="7" t="s">
        <v>21095</v>
      </c>
      <c r="F2918" s="7" t="s">
        <v>21094</v>
      </c>
      <c r="G2918" s="6" t="s">
        <v>3501</v>
      </c>
    </row>
    <row r="2919" spans="1:7" hidden="1">
      <c r="A2919" s="5">
        <f t="shared" si="51"/>
        <v>490</v>
      </c>
      <c r="B2919" s="9">
        <v>108353</v>
      </c>
      <c r="C2919" s="8">
        <v>37214</v>
      </c>
      <c r="D2919" s="7" t="s">
        <v>21093</v>
      </c>
      <c r="E2919" s="7" t="s">
        <v>21092</v>
      </c>
      <c r="F2919" s="7" t="s">
        <v>21091</v>
      </c>
      <c r="G2919" s="6" t="s">
        <v>5998</v>
      </c>
    </row>
    <row r="2920" spans="1:7" hidden="1">
      <c r="A2920" s="5">
        <f t="shared" si="51"/>
        <v>491</v>
      </c>
      <c r="B2920" s="4">
        <v>108372</v>
      </c>
      <c r="C2920" s="3">
        <v>38194</v>
      </c>
      <c r="D2920" s="2" t="s">
        <v>21090</v>
      </c>
      <c r="E2920" s="2" t="s">
        <v>21089</v>
      </c>
      <c r="F2920" s="2" t="s">
        <v>21088</v>
      </c>
      <c r="G2920" s="1" t="s">
        <v>8017</v>
      </c>
    </row>
    <row r="2921" spans="1:7" hidden="1">
      <c r="A2921" s="5">
        <f t="shared" si="51"/>
        <v>492</v>
      </c>
      <c r="B2921" s="9">
        <v>108377</v>
      </c>
      <c r="C2921" s="8">
        <v>37214</v>
      </c>
      <c r="D2921" s="7" t="s">
        <v>21087</v>
      </c>
      <c r="E2921" s="7" t="s">
        <v>21086</v>
      </c>
      <c r="F2921" s="7" t="s">
        <v>21085</v>
      </c>
      <c r="G2921" s="6" t="s">
        <v>6476</v>
      </c>
    </row>
    <row r="2922" spans="1:7" hidden="1">
      <c r="A2922" s="5">
        <f t="shared" si="51"/>
        <v>493</v>
      </c>
      <c r="B2922" s="4">
        <v>108393</v>
      </c>
      <c r="C2922" s="3">
        <v>37707</v>
      </c>
      <c r="D2922" s="2" t="s">
        <v>21084</v>
      </c>
      <c r="E2922" s="2" t="s">
        <v>21083</v>
      </c>
      <c r="F2922" s="2" t="s">
        <v>21082</v>
      </c>
      <c r="G2922" s="1" t="s">
        <v>6798</v>
      </c>
    </row>
    <row r="2923" spans="1:7" hidden="1">
      <c r="A2923" s="5">
        <f t="shared" si="51"/>
        <v>494</v>
      </c>
      <c r="B2923" s="9">
        <v>108407</v>
      </c>
      <c r="C2923" s="8">
        <v>38194</v>
      </c>
      <c r="D2923" s="7" t="s">
        <v>21081</v>
      </c>
      <c r="E2923" s="7" t="s">
        <v>21080</v>
      </c>
      <c r="F2923" s="7" t="s">
        <v>21079</v>
      </c>
      <c r="G2923" s="6" t="s">
        <v>8741</v>
      </c>
    </row>
    <row r="2924" spans="1:7" hidden="1">
      <c r="A2924" s="5">
        <f t="shared" si="51"/>
        <v>495</v>
      </c>
      <c r="B2924" s="4">
        <v>108410</v>
      </c>
      <c r="C2924" s="3">
        <v>37214</v>
      </c>
      <c r="D2924" s="2" t="s">
        <v>21078</v>
      </c>
      <c r="E2924" s="2" t="s">
        <v>21077</v>
      </c>
      <c r="F2924" s="2" t="s">
        <v>21076</v>
      </c>
      <c r="G2924" s="1" t="s">
        <v>6223</v>
      </c>
    </row>
    <row r="2925" spans="1:7" hidden="1">
      <c r="A2925" s="5">
        <f t="shared" si="51"/>
        <v>496</v>
      </c>
      <c r="B2925" s="9">
        <v>108424</v>
      </c>
      <c r="C2925" s="8">
        <v>37214</v>
      </c>
      <c r="D2925" s="7" t="s">
        <v>21075</v>
      </c>
      <c r="E2925" s="7" t="s">
        <v>21074</v>
      </c>
      <c r="F2925" s="7" t="s">
        <v>21073</v>
      </c>
      <c r="G2925" s="6" t="s">
        <v>5910</v>
      </c>
    </row>
    <row r="2926" spans="1:7" hidden="1">
      <c r="A2926" s="5">
        <f t="shared" si="51"/>
        <v>497</v>
      </c>
      <c r="B2926" s="4">
        <v>108434</v>
      </c>
      <c r="C2926" s="3">
        <v>36629</v>
      </c>
      <c r="D2926" s="2" t="s">
        <v>21072</v>
      </c>
      <c r="E2926" s="2" t="s">
        <v>20728</v>
      </c>
      <c r="F2926" s="2" t="s">
        <v>21071</v>
      </c>
      <c r="G2926" s="1" t="s">
        <v>2784</v>
      </c>
    </row>
    <row r="2927" spans="1:7" hidden="1">
      <c r="A2927" s="5">
        <f t="shared" si="51"/>
        <v>498</v>
      </c>
      <c r="B2927" s="4">
        <v>108488</v>
      </c>
      <c r="C2927" s="3">
        <v>38194</v>
      </c>
      <c r="D2927" s="2" t="s">
        <v>21070</v>
      </c>
      <c r="E2927" s="2" t="s">
        <v>21069</v>
      </c>
      <c r="F2927" s="2" t="s">
        <v>21068</v>
      </c>
      <c r="G2927" s="1" t="s">
        <v>8892</v>
      </c>
    </row>
    <row r="2928" spans="1:7" hidden="1">
      <c r="A2928" s="5">
        <f t="shared" si="51"/>
        <v>499</v>
      </c>
      <c r="B2928" s="9">
        <v>108511</v>
      </c>
      <c r="C2928" s="8">
        <v>38204</v>
      </c>
      <c r="D2928" s="7" t="s">
        <v>21067</v>
      </c>
      <c r="E2928" s="7" t="s">
        <v>21066</v>
      </c>
      <c r="F2928" s="7" t="s">
        <v>21065</v>
      </c>
      <c r="G2928" s="6" t="s">
        <v>6997</v>
      </c>
    </row>
    <row r="2929" spans="1:7" hidden="1">
      <c r="A2929" s="5">
        <f t="shared" si="51"/>
        <v>500</v>
      </c>
      <c r="B2929" s="4">
        <v>108514</v>
      </c>
      <c r="C2929" s="3">
        <v>36993</v>
      </c>
      <c r="D2929" s="2" t="s">
        <v>21064</v>
      </c>
      <c r="E2929" s="2" t="s">
        <v>21063</v>
      </c>
      <c r="F2929" s="2" t="s">
        <v>21062</v>
      </c>
      <c r="G2929" s="1" t="s">
        <v>21061</v>
      </c>
    </row>
    <row r="2930" spans="1:7" hidden="1">
      <c r="A2930" s="5">
        <f t="shared" si="51"/>
        <v>501</v>
      </c>
      <c r="B2930" s="9">
        <v>108520</v>
      </c>
      <c r="C2930" s="8">
        <v>37214</v>
      </c>
      <c r="D2930" s="7" t="s">
        <v>21060</v>
      </c>
      <c r="E2930" s="7" t="s">
        <v>21059</v>
      </c>
      <c r="F2930" s="7" t="s">
        <v>21058</v>
      </c>
      <c r="G2930" s="6" t="s">
        <v>6798</v>
      </c>
    </row>
    <row r="2931" spans="1:7" hidden="1">
      <c r="A2931" s="5">
        <f t="shared" si="51"/>
        <v>502</v>
      </c>
      <c r="B2931" s="4">
        <v>108822</v>
      </c>
      <c r="C2931" s="3">
        <v>35795</v>
      </c>
      <c r="D2931" s="2" t="s">
        <v>21057</v>
      </c>
      <c r="E2931" s="2" t="s">
        <v>21056</v>
      </c>
      <c r="F2931" s="2" t="s">
        <v>21055</v>
      </c>
      <c r="G2931" s="1" t="s">
        <v>6504</v>
      </c>
    </row>
    <row r="2932" spans="1:7" hidden="1">
      <c r="A2932" s="5">
        <f t="shared" si="51"/>
        <v>503</v>
      </c>
      <c r="B2932" s="4">
        <v>108843</v>
      </c>
      <c r="C2932" s="3">
        <v>37908</v>
      </c>
      <c r="D2932" s="2" t="s">
        <v>21054</v>
      </c>
      <c r="E2932" s="2" t="s">
        <v>21053</v>
      </c>
      <c r="F2932" s="2" t="s">
        <v>21052</v>
      </c>
      <c r="G2932" s="1" t="s">
        <v>5988</v>
      </c>
    </row>
    <row r="2933" spans="1:7" hidden="1">
      <c r="A2933" s="5">
        <f t="shared" si="51"/>
        <v>504</v>
      </c>
      <c r="B2933" s="9">
        <v>108844</v>
      </c>
      <c r="C2933" s="8">
        <v>39835</v>
      </c>
      <c r="D2933" s="7" t="s">
        <v>21051</v>
      </c>
      <c r="E2933" s="7" t="s">
        <v>21050</v>
      </c>
      <c r="F2933" s="7" t="s">
        <v>21049</v>
      </c>
      <c r="G2933" s="6"/>
    </row>
    <row r="2934" spans="1:7" hidden="1">
      <c r="A2934" s="5">
        <f t="shared" si="51"/>
        <v>505</v>
      </c>
      <c r="B2934" s="4">
        <v>108847</v>
      </c>
      <c r="C2934" s="3">
        <v>37214</v>
      </c>
      <c r="D2934" s="2" t="s">
        <v>21048</v>
      </c>
      <c r="E2934" s="2" t="s">
        <v>21047</v>
      </c>
      <c r="F2934" s="2" t="s">
        <v>21046</v>
      </c>
      <c r="G2934" s="1" t="s">
        <v>6097</v>
      </c>
    </row>
    <row r="2935" spans="1:7" hidden="1">
      <c r="A2935" s="5">
        <f t="shared" si="51"/>
        <v>506</v>
      </c>
      <c r="B2935" s="9">
        <v>108851</v>
      </c>
      <c r="C2935" s="8">
        <v>38412</v>
      </c>
      <c r="D2935" s="7" t="s">
        <v>21045</v>
      </c>
      <c r="E2935" s="7" t="s">
        <v>21044</v>
      </c>
      <c r="F2935" s="7" t="s">
        <v>21043</v>
      </c>
      <c r="G2935" s="6" t="s">
        <v>6465</v>
      </c>
    </row>
    <row r="2936" spans="1:7" hidden="1">
      <c r="A2936" s="5">
        <f t="shared" si="51"/>
        <v>507</v>
      </c>
      <c r="B2936" s="4">
        <v>108858</v>
      </c>
      <c r="C2936" s="3">
        <v>38748</v>
      </c>
      <c r="D2936" s="2" t="s">
        <v>21042</v>
      </c>
      <c r="E2936" s="2" t="s">
        <v>21041</v>
      </c>
      <c r="F2936" s="2" t="s">
        <v>21040</v>
      </c>
      <c r="G2936" s="1"/>
    </row>
    <row r="2937" spans="1:7" hidden="1">
      <c r="A2937" s="5">
        <f t="shared" si="51"/>
        <v>508</v>
      </c>
      <c r="B2937" s="9">
        <v>108859</v>
      </c>
      <c r="C2937" s="8">
        <v>38413</v>
      </c>
      <c r="D2937" s="7" t="s">
        <v>21039</v>
      </c>
      <c r="E2937" s="7" t="s">
        <v>21038</v>
      </c>
      <c r="F2937" s="7" t="s">
        <v>21037</v>
      </c>
      <c r="G2937" s="6" t="s">
        <v>5932</v>
      </c>
    </row>
    <row r="2938" spans="1:7" hidden="1">
      <c r="A2938" s="5">
        <f t="shared" si="51"/>
        <v>509</v>
      </c>
      <c r="B2938" s="4">
        <v>108862</v>
      </c>
      <c r="C2938" s="3">
        <v>34784</v>
      </c>
      <c r="D2938" s="2" t="s">
        <v>21036</v>
      </c>
      <c r="E2938" s="2" t="s">
        <v>21035</v>
      </c>
      <c r="F2938" s="2" t="s">
        <v>21034</v>
      </c>
      <c r="G2938" s="1" t="s">
        <v>21033</v>
      </c>
    </row>
    <row r="2939" spans="1:7" hidden="1">
      <c r="A2939" s="5">
        <f t="shared" si="51"/>
        <v>510</v>
      </c>
      <c r="B2939" s="9">
        <v>108866</v>
      </c>
      <c r="C2939" s="8">
        <v>38673</v>
      </c>
      <c r="D2939" s="7" t="s">
        <v>21032</v>
      </c>
      <c r="E2939" s="7" t="s">
        <v>21031</v>
      </c>
      <c r="F2939" s="7" t="s">
        <v>21030</v>
      </c>
      <c r="G2939" s="6"/>
    </row>
    <row r="2940" spans="1:7" hidden="1">
      <c r="A2940" s="5">
        <f t="shared" si="51"/>
        <v>511</v>
      </c>
      <c r="B2940" s="4">
        <v>108873</v>
      </c>
      <c r="C2940" s="3">
        <v>38688</v>
      </c>
      <c r="D2940" s="2" t="s">
        <v>21029</v>
      </c>
      <c r="E2940" s="2" t="s">
        <v>21028</v>
      </c>
      <c r="F2940" s="2" t="s">
        <v>21027</v>
      </c>
      <c r="G2940" s="1"/>
    </row>
    <row r="2941" spans="1:7" hidden="1">
      <c r="A2941" s="5">
        <f t="shared" si="51"/>
        <v>512</v>
      </c>
      <c r="B2941" s="9">
        <v>108878</v>
      </c>
      <c r="C2941" s="8">
        <v>38673</v>
      </c>
      <c r="D2941" s="7" t="s">
        <v>21026</v>
      </c>
      <c r="E2941" s="7" t="s">
        <v>21025</v>
      </c>
      <c r="F2941" s="7" t="s">
        <v>21024</v>
      </c>
      <c r="G2941" s="6"/>
    </row>
    <row r="2942" spans="1:7" hidden="1">
      <c r="A2942" s="5">
        <f t="shared" si="51"/>
        <v>513</v>
      </c>
      <c r="B2942" s="4">
        <v>108879</v>
      </c>
      <c r="C2942" s="3">
        <v>38414</v>
      </c>
      <c r="D2942" s="2" t="s">
        <v>21023</v>
      </c>
      <c r="E2942" s="2" t="s">
        <v>21022</v>
      </c>
      <c r="F2942" s="2" t="s">
        <v>21021</v>
      </c>
      <c r="G2942" s="1" t="s">
        <v>5744</v>
      </c>
    </row>
    <row r="2943" spans="1:7" hidden="1">
      <c r="A2943" s="5">
        <f t="shared" si="51"/>
        <v>514</v>
      </c>
      <c r="B2943" s="9">
        <v>108881</v>
      </c>
      <c r="C2943" s="8">
        <v>36574</v>
      </c>
      <c r="D2943" s="7" t="s">
        <v>21020</v>
      </c>
      <c r="E2943" s="7" t="s">
        <v>21019</v>
      </c>
      <c r="F2943" s="7" t="s">
        <v>20035</v>
      </c>
      <c r="G2943" s="6" t="s">
        <v>6089</v>
      </c>
    </row>
    <row r="2944" spans="1:7" hidden="1">
      <c r="A2944" s="5">
        <f t="shared" si="51"/>
        <v>515</v>
      </c>
      <c r="B2944" s="4">
        <v>108883</v>
      </c>
      <c r="C2944" s="3">
        <v>38363</v>
      </c>
      <c r="D2944" s="2" t="s">
        <v>21018</v>
      </c>
      <c r="E2944" s="2" t="s">
        <v>21017</v>
      </c>
      <c r="F2944" s="2" t="s">
        <v>21016</v>
      </c>
      <c r="G2944" s="1"/>
    </row>
    <row r="2945" spans="1:7" hidden="1">
      <c r="A2945" s="5">
        <f t="shared" si="51"/>
        <v>516</v>
      </c>
      <c r="B2945" s="9">
        <v>108885</v>
      </c>
      <c r="C2945" s="8">
        <v>39772</v>
      </c>
      <c r="D2945" s="7" t="s">
        <v>21015</v>
      </c>
      <c r="E2945" s="7" t="s">
        <v>21014</v>
      </c>
      <c r="F2945" s="7" t="s">
        <v>21013</v>
      </c>
      <c r="G2945" s="6"/>
    </row>
    <row r="2946" spans="1:7" hidden="1">
      <c r="A2946" s="5">
        <f t="shared" si="51"/>
        <v>517</v>
      </c>
      <c r="B2946" s="4">
        <v>108894</v>
      </c>
      <c r="C2946" s="3">
        <v>38674</v>
      </c>
      <c r="D2946" s="2" t="s">
        <v>21012</v>
      </c>
      <c r="E2946" s="2" t="s">
        <v>21011</v>
      </c>
      <c r="F2946" s="2" t="s">
        <v>21010</v>
      </c>
      <c r="G2946" s="1"/>
    </row>
    <row r="2947" spans="1:7" hidden="1">
      <c r="A2947" s="5">
        <f t="shared" si="51"/>
        <v>518</v>
      </c>
      <c r="B2947" s="9">
        <v>108900</v>
      </c>
      <c r="C2947" s="8">
        <v>38728</v>
      </c>
      <c r="D2947" s="7" t="s">
        <v>21009</v>
      </c>
      <c r="E2947" s="7" t="s">
        <v>21008</v>
      </c>
      <c r="F2947" s="7" t="s">
        <v>21007</v>
      </c>
      <c r="G2947" s="6"/>
    </row>
    <row r="2948" spans="1:7" hidden="1">
      <c r="A2948" s="5">
        <f t="shared" si="51"/>
        <v>519</v>
      </c>
      <c r="B2948" s="4">
        <v>108902</v>
      </c>
      <c r="C2948" s="3">
        <v>37200</v>
      </c>
      <c r="D2948" s="2" t="s">
        <v>21006</v>
      </c>
      <c r="E2948" s="2" t="s">
        <v>21005</v>
      </c>
      <c r="F2948" s="2" t="s">
        <v>21004</v>
      </c>
      <c r="G2948" s="1" t="s">
        <v>6093</v>
      </c>
    </row>
    <row r="2949" spans="1:7" hidden="1">
      <c r="A2949" s="5">
        <f t="shared" si="51"/>
        <v>520</v>
      </c>
      <c r="B2949" s="9">
        <v>108905</v>
      </c>
      <c r="C2949" s="8">
        <v>36677</v>
      </c>
      <c r="D2949" s="7" t="s">
        <v>21003</v>
      </c>
      <c r="E2949" s="7" t="s">
        <v>21002</v>
      </c>
      <c r="F2949" s="7" t="s">
        <v>21001</v>
      </c>
      <c r="G2949" s="6" t="s">
        <v>6597</v>
      </c>
    </row>
    <row r="2950" spans="1:7" hidden="1">
      <c r="A2950" s="5">
        <f t="shared" si="51"/>
        <v>521</v>
      </c>
      <c r="B2950" s="9">
        <v>108906</v>
      </c>
      <c r="C2950" s="8">
        <v>39772</v>
      </c>
      <c r="D2950" s="7" t="s">
        <v>21000</v>
      </c>
      <c r="E2950" s="7" t="s">
        <v>20999</v>
      </c>
      <c r="F2950" s="7" t="s">
        <v>20998</v>
      </c>
      <c r="G2950" s="6"/>
    </row>
    <row r="2951" spans="1:7" hidden="1">
      <c r="A2951" s="5">
        <f t="shared" si="51"/>
        <v>522</v>
      </c>
      <c r="B2951" s="4">
        <v>108913</v>
      </c>
      <c r="C2951" s="3">
        <v>37214</v>
      </c>
      <c r="D2951" s="2" t="s">
        <v>20997</v>
      </c>
      <c r="E2951" s="2" t="s">
        <v>20996</v>
      </c>
      <c r="F2951" s="2" t="s">
        <v>20995</v>
      </c>
      <c r="G2951" s="1"/>
    </row>
    <row r="2952" spans="1:7" hidden="1">
      <c r="A2952" s="5">
        <f t="shared" si="51"/>
        <v>523</v>
      </c>
      <c r="B2952" s="9">
        <v>108916</v>
      </c>
      <c r="C2952" s="8">
        <v>37298</v>
      </c>
      <c r="D2952" s="7" t="s">
        <v>20994</v>
      </c>
      <c r="E2952" s="7" t="s">
        <v>20993</v>
      </c>
      <c r="F2952" s="7" t="s">
        <v>20992</v>
      </c>
      <c r="G2952" s="6" t="s">
        <v>6515</v>
      </c>
    </row>
    <row r="2953" spans="1:7" hidden="1">
      <c r="A2953" s="5">
        <f t="shared" si="51"/>
        <v>524</v>
      </c>
      <c r="B2953" s="4">
        <v>108923</v>
      </c>
      <c r="C2953" s="3">
        <v>38673</v>
      </c>
      <c r="D2953" s="2" t="s">
        <v>20991</v>
      </c>
      <c r="E2953" s="2" t="s">
        <v>20990</v>
      </c>
      <c r="F2953" s="2" t="s">
        <v>20989</v>
      </c>
      <c r="G2953" s="1"/>
    </row>
    <row r="2954" spans="1:7" hidden="1">
      <c r="A2954" s="5">
        <f t="shared" si="51"/>
        <v>525</v>
      </c>
      <c r="B2954" s="9">
        <v>108925</v>
      </c>
      <c r="C2954" s="8">
        <v>36724</v>
      </c>
      <c r="D2954" s="7" t="s">
        <v>20988</v>
      </c>
      <c r="E2954" s="7" t="s">
        <v>20987</v>
      </c>
      <c r="F2954" s="7" t="s">
        <v>20986</v>
      </c>
      <c r="G2954" s="6" t="s">
        <v>5099</v>
      </c>
    </row>
    <row r="2955" spans="1:7" hidden="1">
      <c r="A2955" s="5">
        <f t="shared" si="51"/>
        <v>526</v>
      </c>
      <c r="B2955" s="4">
        <v>108926</v>
      </c>
      <c r="C2955" s="3">
        <v>39835</v>
      </c>
      <c r="D2955" s="2" t="s">
        <v>20985</v>
      </c>
      <c r="E2955" s="2" t="s">
        <v>20984</v>
      </c>
      <c r="F2955" s="2" t="s">
        <v>20983</v>
      </c>
      <c r="G2955" s="1"/>
    </row>
    <row r="2956" spans="1:7" hidden="1">
      <c r="A2956" s="5">
        <f t="shared" si="51"/>
        <v>527</v>
      </c>
      <c r="B2956" s="9">
        <v>108928</v>
      </c>
      <c r="C2956" s="8">
        <v>39776</v>
      </c>
      <c r="D2956" s="7" t="s">
        <v>20982</v>
      </c>
      <c r="E2956" s="7" t="s">
        <v>20981</v>
      </c>
      <c r="F2956" s="7" t="s">
        <v>20980</v>
      </c>
      <c r="G2956" s="6"/>
    </row>
    <row r="2957" spans="1:7" hidden="1">
      <c r="A2957" s="5">
        <f t="shared" si="51"/>
        <v>528</v>
      </c>
      <c r="B2957" s="4">
        <v>108930</v>
      </c>
      <c r="C2957" s="3">
        <v>38679</v>
      </c>
      <c r="D2957" s="2" t="s">
        <v>20979</v>
      </c>
      <c r="E2957" s="2" t="s">
        <v>20978</v>
      </c>
      <c r="F2957" s="2" t="s">
        <v>20977</v>
      </c>
      <c r="G2957" s="1"/>
    </row>
    <row r="2958" spans="1:7" hidden="1">
      <c r="A2958" s="5">
        <f t="shared" si="51"/>
        <v>529</v>
      </c>
      <c r="B2958" s="9">
        <v>108932</v>
      </c>
      <c r="C2958" s="8">
        <v>37298</v>
      </c>
      <c r="D2958" s="7" t="s">
        <v>20976</v>
      </c>
      <c r="E2958" s="7" t="s">
        <v>20975</v>
      </c>
      <c r="F2958" s="7" t="s">
        <v>20974</v>
      </c>
      <c r="G2958" s="6" t="s">
        <v>5998</v>
      </c>
    </row>
    <row r="2959" spans="1:7" hidden="1">
      <c r="A2959" s="5">
        <f t="shared" si="51"/>
        <v>530</v>
      </c>
      <c r="B2959" s="4">
        <v>108933</v>
      </c>
      <c r="C2959" s="3">
        <v>38673</v>
      </c>
      <c r="D2959" s="2" t="s">
        <v>20973</v>
      </c>
      <c r="E2959" s="2" t="s">
        <v>20972</v>
      </c>
      <c r="F2959" s="2" t="s">
        <v>20971</v>
      </c>
      <c r="G2959" s="1"/>
    </row>
    <row r="2960" spans="1:7" hidden="1">
      <c r="A2960" s="5">
        <f t="shared" si="51"/>
        <v>531</v>
      </c>
      <c r="B2960" s="9">
        <v>108939</v>
      </c>
      <c r="C2960" s="8">
        <v>38394</v>
      </c>
      <c r="D2960" s="7" t="s">
        <v>20970</v>
      </c>
      <c r="E2960" s="7" t="s">
        <v>20969</v>
      </c>
      <c r="F2960" s="7" t="s">
        <v>20968</v>
      </c>
      <c r="G2960" s="6" t="s">
        <v>5587</v>
      </c>
    </row>
    <row r="2961" spans="1:7" hidden="1">
      <c r="A2961" s="5">
        <f t="shared" si="51"/>
        <v>532</v>
      </c>
      <c r="B2961" s="4">
        <v>108946</v>
      </c>
      <c r="C2961" s="3">
        <v>37298</v>
      </c>
      <c r="D2961" s="2" t="s">
        <v>20967</v>
      </c>
      <c r="E2961" s="2" t="s">
        <v>20966</v>
      </c>
      <c r="F2961" s="2" t="s">
        <v>20965</v>
      </c>
      <c r="G2961" s="1" t="s">
        <v>7274</v>
      </c>
    </row>
    <row r="2962" spans="1:7" hidden="1">
      <c r="A2962" s="5">
        <f t="shared" si="51"/>
        <v>533</v>
      </c>
      <c r="B2962" s="9">
        <v>108948</v>
      </c>
      <c r="C2962" s="8">
        <v>38673</v>
      </c>
      <c r="D2962" s="7" t="s">
        <v>20964</v>
      </c>
      <c r="E2962" s="7" t="s">
        <v>20963</v>
      </c>
      <c r="F2962" s="7" t="s">
        <v>20962</v>
      </c>
      <c r="G2962" s="6"/>
    </row>
    <row r="2963" spans="1:7" hidden="1">
      <c r="A2963" s="5">
        <f t="shared" si="51"/>
        <v>534</v>
      </c>
      <c r="B2963" s="4">
        <v>108949</v>
      </c>
      <c r="C2963" s="3">
        <v>36732</v>
      </c>
      <c r="D2963" s="2" t="s">
        <v>20961</v>
      </c>
      <c r="E2963" s="2" t="s">
        <v>20960</v>
      </c>
      <c r="F2963" s="2" t="s">
        <v>20959</v>
      </c>
      <c r="G2963" s="1" t="s">
        <v>6188</v>
      </c>
    </row>
    <row r="2964" spans="1:7" hidden="1">
      <c r="A2964" s="5">
        <f t="shared" si="51"/>
        <v>535</v>
      </c>
      <c r="B2964" s="4">
        <v>108953</v>
      </c>
      <c r="C2964" s="3">
        <v>39776</v>
      </c>
      <c r="D2964" s="2" t="s">
        <v>20958</v>
      </c>
      <c r="E2964" s="2" t="s">
        <v>20957</v>
      </c>
      <c r="F2964" s="2" t="s">
        <v>20956</v>
      </c>
      <c r="G2964" s="1"/>
    </row>
    <row r="2965" spans="1:7" hidden="1">
      <c r="A2965" s="5">
        <f t="shared" si="51"/>
        <v>536</v>
      </c>
      <c r="B2965" s="9">
        <v>108954</v>
      </c>
      <c r="C2965" s="8">
        <v>38394</v>
      </c>
      <c r="D2965" s="7" t="s">
        <v>20955</v>
      </c>
      <c r="E2965" s="7" t="s">
        <v>20954</v>
      </c>
      <c r="F2965" s="7" t="s">
        <v>20953</v>
      </c>
      <c r="G2965" s="6" t="s">
        <v>5742</v>
      </c>
    </row>
    <row r="2966" spans="1:7" hidden="1">
      <c r="A2966" s="5">
        <f t="shared" si="51"/>
        <v>537</v>
      </c>
      <c r="B2966" s="4">
        <v>108961</v>
      </c>
      <c r="C2966" s="3">
        <v>38673</v>
      </c>
      <c r="D2966" s="2" t="s">
        <v>20952</v>
      </c>
      <c r="E2966" s="2" t="s">
        <v>20951</v>
      </c>
      <c r="F2966" s="2" t="s">
        <v>20950</v>
      </c>
      <c r="G2966" s="1"/>
    </row>
    <row r="2967" spans="1:7" hidden="1">
      <c r="A2967" s="5">
        <f t="shared" si="51"/>
        <v>538</v>
      </c>
      <c r="B2967" s="9">
        <v>108977</v>
      </c>
      <c r="C2967" s="8">
        <v>36868</v>
      </c>
      <c r="D2967" s="7" t="s">
        <v>20949</v>
      </c>
      <c r="E2967" s="7" t="s">
        <v>20948</v>
      </c>
      <c r="F2967" s="7" t="s">
        <v>20947</v>
      </c>
      <c r="G2967" s="6" t="s">
        <v>6093</v>
      </c>
    </row>
    <row r="2968" spans="1:7" hidden="1">
      <c r="A2968" s="5">
        <f t="shared" si="51"/>
        <v>539</v>
      </c>
      <c r="B2968" s="9">
        <v>108998</v>
      </c>
      <c r="C2968" s="8">
        <v>39776</v>
      </c>
      <c r="D2968" s="7" t="s">
        <v>20946</v>
      </c>
      <c r="E2968" s="7" t="s">
        <v>20945</v>
      </c>
      <c r="F2968" s="7" t="s">
        <v>20944</v>
      </c>
      <c r="G2968" s="6"/>
    </row>
    <row r="2969" spans="1:7" hidden="1">
      <c r="A2969" s="5">
        <f t="shared" si="51"/>
        <v>540</v>
      </c>
      <c r="B2969" s="4">
        <v>108999</v>
      </c>
      <c r="C2969" s="3">
        <v>37032</v>
      </c>
      <c r="D2969" s="2" t="s">
        <v>20943</v>
      </c>
      <c r="E2969" s="2" t="s">
        <v>20942</v>
      </c>
      <c r="F2969" s="2" t="s">
        <v>20941</v>
      </c>
      <c r="G2969" s="1" t="s">
        <v>6469</v>
      </c>
    </row>
    <row r="2970" spans="1:7" hidden="1">
      <c r="A2970" s="5">
        <f t="shared" si="51"/>
        <v>541</v>
      </c>
      <c r="B2970" s="9">
        <v>109015</v>
      </c>
      <c r="C2970" s="8">
        <v>38394</v>
      </c>
      <c r="D2970" s="7" t="s">
        <v>20940</v>
      </c>
      <c r="E2970" s="7" t="s">
        <v>20939</v>
      </c>
      <c r="F2970" s="7" t="s">
        <v>20938</v>
      </c>
      <c r="G2970" s="6" t="s">
        <v>5743</v>
      </c>
    </row>
    <row r="2971" spans="1:7" hidden="1">
      <c r="A2971" s="5">
        <f t="shared" si="51"/>
        <v>542</v>
      </c>
      <c r="B2971" s="4">
        <v>109019</v>
      </c>
      <c r="C2971" s="3">
        <v>38673</v>
      </c>
      <c r="D2971" s="2" t="s">
        <v>20937</v>
      </c>
      <c r="E2971" s="2" t="s">
        <v>20936</v>
      </c>
      <c r="F2971" s="2" t="s">
        <v>20935</v>
      </c>
      <c r="G2971" s="1"/>
    </row>
    <row r="2972" spans="1:7" hidden="1">
      <c r="A2972" s="5">
        <f t="shared" si="51"/>
        <v>543</v>
      </c>
      <c r="B2972" s="9">
        <v>109027</v>
      </c>
      <c r="C2972" s="8">
        <v>37049</v>
      </c>
      <c r="D2972" s="7" t="s">
        <v>20934</v>
      </c>
      <c r="E2972" s="7" t="s">
        <v>20933</v>
      </c>
      <c r="F2972" s="7" t="s">
        <v>20932</v>
      </c>
      <c r="G2972" s="6" t="s">
        <v>6078</v>
      </c>
    </row>
    <row r="2973" spans="1:7" hidden="1">
      <c r="A2973" s="5">
        <f t="shared" si="51"/>
        <v>544</v>
      </c>
      <c r="B2973" s="4">
        <v>109030</v>
      </c>
      <c r="C2973" s="3">
        <v>38394</v>
      </c>
      <c r="D2973" s="2" t="s">
        <v>20931</v>
      </c>
      <c r="E2973" s="2" t="s">
        <v>20930</v>
      </c>
      <c r="F2973" s="2" t="s">
        <v>20929</v>
      </c>
      <c r="G2973" s="1" t="s">
        <v>5738</v>
      </c>
    </row>
    <row r="2974" spans="1:7" hidden="1">
      <c r="A2974" s="5">
        <f t="shared" si="51"/>
        <v>545</v>
      </c>
      <c r="B2974" s="9">
        <v>109041</v>
      </c>
      <c r="C2974" s="8">
        <v>38670</v>
      </c>
      <c r="D2974" s="7" t="s">
        <v>20928</v>
      </c>
      <c r="E2974" s="7" t="s">
        <v>20927</v>
      </c>
      <c r="F2974" s="7" t="s">
        <v>20926</v>
      </c>
      <c r="G2974" s="6"/>
    </row>
    <row r="2975" spans="1:7" hidden="1">
      <c r="A2975" s="5">
        <f t="shared" si="51"/>
        <v>546</v>
      </c>
      <c r="B2975" s="4">
        <v>109048</v>
      </c>
      <c r="C2975" s="3">
        <v>38671</v>
      </c>
      <c r="D2975" s="2" t="s">
        <v>20925</v>
      </c>
      <c r="E2975" s="2" t="s">
        <v>20924</v>
      </c>
      <c r="F2975" s="2" t="s">
        <v>20923</v>
      </c>
      <c r="G2975" s="1" t="s">
        <v>2957</v>
      </c>
    </row>
    <row r="2976" spans="1:7" hidden="1">
      <c r="A2976" s="5">
        <f t="shared" ref="A2976:A3039" si="52">SUM(A2975+1)</f>
        <v>547</v>
      </c>
      <c r="B2976" s="9">
        <v>109056</v>
      </c>
      <c r="C2976" s="8">
        <v>38394</v>
      </c>
      <c r="D2976" s="7" t="s">
        <v>20922</v>
      </c>
      <c r="E2976" s="7" t="s">
        <v>20921</v>
      </c>
      <c r="F2976" s="7" t="s">
        <v>20920</v>
      </c>
      <c r="G2976" s="6" t="s">
        <v>5744</v>
      </c>
    </row>
    <row r="2977" spans="1:7" hidden="1">
      <c r="A2977" s="5">
        <f t="shared" si="52"/>
        <v>548</v>
      </c>
      <c r="B2977" s="4">
        <v>109070</v>
      </c>
      <c r="C2977" s="3">
        <v>36909</v>
      </c>
      <c r="D2977" s="2" t="s">
        <v>20919</v>
      </c>
      <c r="E2977" s="2" t="s">
        <v>20918</v>
      </c>
      <c r="F2977" s="2" t="s">
        <v>20917</v>
      </c>
      <c r="G2977" s="1" t="s">
        <v>7267</v>
      </c>
    </row>
    <row r="2978" spans="1:7" hidden="1">
      <c r="A2978" s="5">
        <f t="shared" si="52"/>
        <v>549</v>
      </c>
      <c r="B2978" s="4">
        <v>109087</v>
      </c>
      <c r="C2978" s="3">
        <v>38729</v>
      </c>
      <c r="D2978" s="2" t="s">
        <v>20916</v>
      </c>
      <c r="E2978" s="2" t="s">
        <v>20915</v>
      </c>
      <c r="F2978" s="2" t="s">
        <v>20914</v>
      </c>
      <c r="G2978" s="1" t="s">
        <v>4191</v>
      </c>
    </row>
    <row r="2979" spans="1:7" hidden="1">
      <c r="A2979" s="5">
        <f t="shared" si="52"/>
        <v>550</v>
      </c>
      <c r="B2979" s="9">
        <v>109106</v>
      </c>
      <c r="C2979" s="8">
        <v>37232</v>
      </c>
      <c r="D2979" s="7" t="s">
        <v>20913</v>
      </c>
      <c r="E2979" s="7" t="s">
        <v>18614</v>
      </c>
      <c r="F2979" s="7" t="s">
        <v>20912</v>
      </c>
      <c r="G2979" s="6" t="s">
        <v>6669</v>
      </c>
    </row>
    <row r="2980" spans="1:7" hidden="1">
      <c r="A2980" s="5">
        <f t="shared" si="52"/>
        <v>551</v>
      </c>
      <c r="B2980" s="4">
        <v>109108</v>
      </c>
      <c r="C2980" s="3">
        <v>38729</v>
      </c>
      <c r="D2980" s="2" t="s">
        <v>20911</v>
      </c>
      <c r="E2980" s="2" t="s">
        <v>20018</v>
      </c>
      <c r="F2980" s="2" t="s">
        <v>20910</v>
      </c>
      <c r="G2980" s="1" t="s">
        <v>4187</v>
      </c>
    </row>
    <row r="2981" spans="1:7" hidden="1">
      <c r="A2981" s="5">
        <f t="shared" si="52"/>
        <v>552</v>
      </c>
      <c r="B2981" s="9">
        <v>109109</v>
      </c>
      <c r="C2981" s="8">
        <v>36918</v>
      </c>
      <c r="D2981" s="7" t="s">
        <v>20909</v>
      </c>
      <c r="E2981" s="7" t="s">
        <v>20908</v>
      </c>
      <c r="F2981" s="7" t="s">
        <v>20907</v>
      </c>
      <c r="G2981" s="6" t="s">
        <v>7738</v>
      </c>
    </row>
    <row r="2982" spans="1:7" hidden="1">
      <c r="A2982" s="5">
        <f t="shared" si="52"/>
        <v>553</v>
      </c>
      <c r="B2982" s="4">
        <v>109111</v>
      </c>
      <c r="C2982" s="3">
        <v>38595</v>
      </c>
      <c r="D2982" s="2" t="s">
        <v>20906</v>
      </c>
      <c r="E2982" s="2" t="s">
        <v>20905</v>
      </c>
      <c r="F2982" s="2" t="s">
        <v>20904</v>
      </c>
      <c r="G2982" s="1" t="s">
        <v>20903</v>
      </c>
    </row>
    <row r="2983" spans="1:7" hidden="1">
      <c r="A2983" s="5">
        <f t="shared" si="52"/>
        <v>554</v>
      </c>
      <c r="B2983" s="9">
        <v>109149</v>
      </c>
      <c r="C2983" s="8">
        <v>38652</v>
      </c>
      <c r="D2983" s="7" t="s">
        <v>20902</v>
      </c>
      <c r="E2983" s="7" t="s">
        <v>20901</v>
      </c>
      <c r="F2983" s="7" t="s">
        <v>20900</v>
      </c>
      <c r="G2983" s="6" t="s">
        <v>4006</v>
      </c>
    </row>
    <row r="2984" spans="1:7" hidden="1">
      <c r="A2984" s="5">
        <f t="shared" si="52"/>
        <v>555</v>
      </c>
      <c r="B2984" s="4">
        <v>109151</v>
      </c>
      <c r="C2984" s="3">
        <v>38670</v>
      </c>
      <c r="D2984" s="2" t="s">
        <v>20899</v>
      </c>
      <c r="E2984" s="2" t="s">
        <v>20898</v>
      </c>
      <c r="F2984" s="2" t="s">
        <v>20897</v>
      </c>
      <c r="G2984" s="1"/>
    </row>
    <row r="2985" spans="1:7" hidden="1">
      <c r="A2985" s="5">
        <f t="shared" si="52"/>
        <v>556</v>
      </c>
      <c r="B2985" s="9">
        <v>109155</v>
      </c>
      <c r="C2985" s="8">
        <v>36229</v>
      </c>
      <c r="D2985" s="7" t="s">
        <v>20896</v>
      </c>
      <c r="E2985" s="7" t="s">
        <v>20895</v>
      </c>
      <c r="F2985" s="7" t="s">
        <v>20894</v>
      </c>
      <c r="G2985" s="6" t="s">
        <v>20893</v>
      </c>
    </row>
    <row r="2986" spans="1:7" hidden="1">
      <c r="A2986" s="5">
        <f t="shared" si="52"/>
        <v>557</v>
      </c>
      <c r="B2986" s="4">
        <v>109181</v>
      </c>
      <c r="C2986" s="3">
        <v>39759</v>
      </c>
      <c r="D2986" s="2" t="s">
        <v>20892</v>
      </c>
      <c r="E2986" s="2" t="s">
        <v>20891</v>
      </c>
      <c r="F2986" s="2" t="s">
        <v>20890</v>
      </c>
      <c r="G2986" s="1" t="s">
        <v>3193</v>
      </c>
    </row>
    <row r="2987" spans="1:7" hidden="1">
      <c r="A2987" s="5">
        <f t="shared" si="52"/>
        <v>558</v>
      </c>
      <c r="B2987" s="9">
        <v>109202</v>
      </c>
      <c r="C2987" s="8">
        <v>38730</v>
      </c>
      <c r="D2987" s="7" t="s">
        <v>20889</v>
      </c>
      <c r="E2987" s="7" t="s">
        <v>20888</v>
      </c>
      <c r="F2987" s="7" t="s">
        <v>20887</v>
      </c>
      <c r="G2987" s="6" t="s">
        <v>4057</v>
      </c>
    </row>
    <row r="2988" spans="1:7" hidden="1">
      <c r="A2988" s="5">
        <f t="shared" si="52"/>
        <v>559</v>
      </c>
      <c r="B2988" s="4">
        <v>109203</v>
      </c>
      <c r="C2988" s="3">
        <v>38065</v>
      </c>
      <c r="D2988" s="2" t="s">
        <v>20886</v>
      </c>
      <c r="E2988" s="2" t="s">
        <v>20704</v>
      </c>
      <c r="F2988" s="2" t="s">
        <v>20885</v>
      </c>
      <c r="G2988" s="1" t="s">
        <v>7307</v>
      </c>
    </row>
    <row r="2989" spans="1:7" hidden="1">
      <c r="A2989" s="5">
        <f t="shared" si="52"/>
        <v>560</v>
      </c>
      <c r="B2989" s="9">
        <v>109204</v>
      </c>
      <c r="C2989" s="8">
        <v>37232</v>
      </c>
      <c r="D2989" s="7" t="s">
        <v>20884</v>
      </c>
      <c r="E2989" s="7" t="s">
        <v>18614</v>
      </c>
      <c r="F2989" s="7" t="s">
        <v>20883</v>
      </c>
      <c r="G2989" s="6" t="s">
        <v>6681</v>
      </c>
    </row>
    <row r="2990" spans="1:7" hidden="1">
      <c r="A2990" s="5">
        <f t="shared" si="52"/>
        <v>561</v>
      </c>
      <c r="B2990" s="4">
        <v>109206</v>
      </c>
      <c r="C2990" s="3">
        <v>38622</v>
      </c>
      <c r="D2990" s="2" t="s">
        <v>20882</v>
      </c>
      <c r="E2990" s="2" t="s">
        <v>20881</v>
      </c>
      <c r="F2990" s="2" t="s">
        <v>20880</v>
      </c>
      <c r="G2990" s="1" t="s">
        <v>20879</v>
      </c>
    </row>
    <row r="2991" spans="1:7" hidden="1">
      <c r="A2991" s="5">
        <f t="shared" si="52"/>
        <v>562</v>
      </c>
      <c r="B2991" s="9">
        <v>109239</v>
      </c>
      <c r="C2991" s="8">
        <v>38706</v>
      </c>
      <c r="D2991" s="7" t="s">
        <v>20878</v>
      </c>
      <c r="E2991" s="7" t="s">
        <v>20877</v>
      </c>
      <c r="F2991" s="7" t="s">
        <v>20876</v>
      </c>
      <c r="G2991" s="6" t="s">
        <v>3261</v>
      </c>
    </row>
    <row r="2992" spans="1:7" hidden="1">
      <c r="A2992" s="5">
        <f t="shared" si="52"/>
        <v>563</v>
      </c>
      <c r="B2992" s="4">
        <v>109274</v>
      </c>
      <c r="C2992" s="3">
        <v>38735</v>
      </c>
      <c r="D2992" s="2" t="s">
        <v>20875</v>
      </c>
      <c r="E2992" s="2" t="s">
        <v>20874</v>
      </c>
      <c r="F2992" s="2" t="s">
        <v>20873</v>
      </c>
      <c r="G2992" s="1" t="s">
        <v>4024</v>
      </c>
    </row>
    <row r="2993" spans="1:7" hidden="1">
      <c r="A2993" s="5">
        <f t="shared" si="52"/>
        <v>564</v>
      </c>
      <c r="B2993" s="9">
        <v>109290</v>
      </c>
      <c r="C2993" s="8">
        <v>37232</v>
      </c>
      <c r="D2993" s="7" t="s">
        <v>20872</v>
      </c>
      <c r="E2993" s="7" t="s">
        <v>18614</v>
      </c>
      <c r="F2993" s="7" t="s">
        <v>18644</v>
      </c>
      <c r="G2993" s="6" t="s">
        <v>7738</v>
      </c>
    </row>
    <row r="2994" spans="1:7" hidden="1">
      <c r="A2994" s="5">
        <f t="shared" si="52"/>
        <v>565</v>
      </c>
      <c r="B2994" s="4">
        <v>109297</v>
      </c>
      <c r="C2994" s="3">
        <v>38622</v>
      </c>
      <c r="D2994" s="2" t="s">
        <v>20871</v>
      </c>
      <c r="E2994" s="2" t="s">
        <v>20870</v>
      </c>
      <c r="F2994" s="2" t="s">
        <v>20869</v>
      </c>
      <c r="G2994" s="1" t="s">
        <v>20868</v>
      </c>
    </row>
    <row r="2995" spans="1:7" hidden="1">
      <c r="A2995" s="5">
        <f t="shared" si="52"/>
        <v>566</v>
      </c>
      <c r="B2995" s="9">
        <v>109299</v>
      </c>
      <c r="C2995" s="8">
        <v>38729</v>
      </c>
      <c r="D2995" s="7" t="s">
        <v>20867</v>
      </c>
      <c r="E2995" s="7" t="s">
        <v>20866</v>
      </c>
      <c r="F2995" s="7" t="s">
        <v>20865</v>
      </c>
      <c r="G2995" s="6" t="s">
        <v>3575</v>
      </c>
    </row>
    <row r="2996" spans="1:7" hidden="1">
      <c r="A2996" s="5">
        <f t="shared" si="52"/>
        <v>567</v>
      </c>
      <c r="B2996" s="4">
        <v>109333</v>
      </c>
      <c r="C2996" s="3">
        <v>38729</v>
      </c>
      <c r="D2996" s="2" t="s">
        <v>20864</v>
      </c>
      <c r="E2996" s="2" t="s">
        <v>20863</v>
      </c>
      <c r="F2996" s="2" t="s">
        <v>20862</v>
      </c>
      <c r="G2996" s="1" t="s">
        <v>4265</v>
      </c>
    </row>
    <row r="2997" spans="1:7" hidden="1">
      <c r="A2997" s="5">
        <f t="shared" si="52"/>
        <v>568</v>
      </c>
      <c r="B2997" s="9">
        <v>109364</v>
      </c>
      <c r="C2997" s="8">
        <v>38729</v>
      </c>
      <c r="D2997" s="7" t="s">
        <v>20861</v>
      </c>
      <c r="E2997" s="7" t="s">
        <v>20860</v>
      </c>
      <c r="F2997" s="7" t="s">
        <v>20859</v>
      </c>
      <c r="G2997" s="6" t="s">
        <v>3639</v>
      </c>
    </row>
    <row r="2998" spans="1:7" hidden="1">
      <c r="A2998" s="5">
        <f t="shared" si="52"/>
        <v>569</v>
      </c>
      <c r="B2998" s="4">
        <v>109369</v>
      </c>
      <c r="C2998" s="3">
        <v>38642</v>
      </c>
      <c r="D2998" s="2" t="s">
        <v>20858</v>
      </c>
      <c r="E2998" s="2" t="s">
        <v>20857</v>
      </c>
      <c r="F2998" s="2" t="s">
        <v>20856</v>
      </c>
      <c r="G2998" s="1" t="s">
        <v>20855</v>
      </c>
    </row>
    <row r="2999" spans="1:7" hidden="1">
      <c r="A2999" s="5">
        <f t="shared" si="52"/>
        <v>570</v>
      </c>
      <c r="B2999" s="9">
        <v>109397</v>
      </c>
      <c r="C2999" s="8">
        <v>38729</v>
      </c>
      <c r="D2999" s="7" t="s">
        <v>20854</v>
      </c>
      <c r="E2999" s="7" t="s">
        <v>20853</v>
      </c>
      <c r="F2999" s="7" t="s">
        <v>20852</v>
      </c>
      <c r="G2999" s="6" t="s">
        <v>4390</v>
      </c>
    </row>
    <row r="3000" spans="1:7" hidden="1">
      <c r="A3000" s="5">
        <f t="shared" si="52"/>
        <v>571</v>
      </c>
      <c r="B3000" s="4">
        <v>109430</v>
      </c>
      <c r="C3000" s="3">
        <v>39841</v>
      </c>
      <c r="D3000" s="2" t="s">
        <v>20851</v>
      </c>
      <c r="E3000" s="2" t="s">
        <v>20850</v>
      </c>
      <c r="F3000" s="2" t="s">
        <v>20849</v>
      </c>
      <c r="G3000" s="1"/>
    </row>
    <row r="3001" spans="1:7" hidden="1">
      <c r="A3001" s="5">
        <f t="shared" si="52"/>
        <v>572</v>
      </c>
      <c r="B3001" s="9">
        <v>109440</v>
      </c>
      <c r="C3001" s="8">
        <v>38685</v>
      </c>
      <c r="D3001" s="7" t="s">
        <v>20848</v>
      </c>
      <c r="E3001" s="7" t="s">
        <v>20847</v>
      </c>
      <c r="F3001" s="7" t="s">
        <v>20846</v>
      </c>
      <c r="G3001" s="6" t="s">
        <v>20845</v>
      </c>
    </row>
    <row r="3002" spans="1:7" hidden="1">
      <c r="A3002" s="5">
        <f t="shared" si="52"/>
        <v>573</v>
      </c>
      <c r="B3002" s="4">
        <v>109462</v>
      </c>
      <c r="C3002" s="3">
        <v>38706</v>
      </c>
      <c r="D3002" s="2" t="s">
        <v>20844</v>
      </c>
      <c r="E3002" s="2" t="s">
        <v>20843</v>
      </c>
      <c r="F3002" s="2" t="s">
        <v>20842</v>
      </c>
      <c r="G3002" s="1" t="s">
        <v>2922</v>
      </c>
    </row>
    <row r="3003" spans="1:7" hidden="1">
      <c r="A3003" s="5">
        <f t="shared" si="52"/>
        <v>574</v>
      </c>
      <c r="B3003" s="9">
        <v>109480</v>
      </c>
      <c r="C3003" s="8">
        <v>38706</v>
      </c>
      <c r="D3003" s="7" t="s">
        <v>20841</v>
      </c>
      <c r="E3003" s="7" t="s">
        <v>20840</v>
      </c>
      <c r="F3003" s="7" t="s">
        <v>20839</v>
      </c>
      <c r="G3003" s="6" t="s">
        <v>1752</v>
      </c>
    </row>
    <row r="3004" spans="1:7" hidden="1">
      <c r="A3004" s="5">
        <f t="shared" si="52"/>
        <v>575</v>
      </c>
      <c r="B3004" s="4">
        <v>109490</v>
      </c>
      <c r="C3004" s="3">
        <v>38674</v>
      </c>
      <c r="D3004" s="2" t="s">
        <v>20838</v>
      </c>
      <c r="E3004" s="2" t="s">
        <v>20837</v>
      </c>
      <c r="F3004" s="2" t="s">
        <v>20836</v>
      </c>
      <c r="G3004" s="1"/>
    </row>
    <row r="3005" spans="1:7" hidden="1">
      <c r="A3005" s="5">
        <f t="shared" si="52"/>
        <v>576</v>
      </c>
      <c r="B3005" s="9">
        <v>109506</v>
      </c>
      <c r="C3005" s="8">
        <v>38706</v>
      </c>
      <c r="D3005" s="7" t="s">
        <v>20835</v>
      </c>
      <c r="E3005" s="7" t="s">
        <v>20834</v>
      </c>
      <c r="F3005" s="7" t="s">
        <v>20833</v>
      </c>
      <c r="G3005" s="6" t="s">
        <v>2944</v>
      </c>
    </row>
    <row r="3006" spans="1:7" hidden="1">
      <c r="A3006" s="5">
        <f t="shared" si="52"/>
        <v>577</v>
      </c>
      <c r="B3006" s="4">
        <v>109532</v>
      </c>
      <c r="C3006" s="3">
        <v>38652</v>
      </c>
      <c r="D3006" s="2" t="s">
        <v>20832</v>
      </c>
      <c r="E3006" s="2" t="s">
        <v>20831</v>
      </c>
      <c r="F3006" s="2" t="s">
        <v>20830</v>
      </c>
      <c r="G3006" s="1" t="s">
        <v>4009</v>
      </c>
    </row>
    <row r="3007" spans="1:7" hidden="1">
      <c r="A3007" s="5">
        <f t="shared" si="52"/>
        <v>578</v>
      </c>
      <c r="B3007" s="9">
        <v>109534</v>
      </c>
      <c r="C3007" s="8">
        <v>38470</v>
      </c>
      <c r="D3007" s="7" t="s">
        <v>20829</v>
      </c>
      <c r="E3007" s="7" t="s">
        <v>20828</v>
      </c>
      <c r="F3007" s="7" t="s">
        <v>20827</v>
      </c>
      <c r="G3007" s="6" t="s">
        <v>3197</v>
      </c>
    </row>
    <row r="3008" spans="1:7" hidden="1">
      <c r="A3008" s="5">
        <f t="shared" si="52"/>
        <v>579</v>
      </c>
      <c r="B3008" s="4">
        <v>109553</v>
      </c>
      <c r="C3008" s="3">
        <v>38652</v>
      </c>
      <c r="D3008" s="2" t="s">
        <v>20826</v>
      </c>
      <c r="E3008" s="2" t="s">
        <v>20825</v>
      </c>
      <c r="F3008" s="2" t="s">
        <v>20824</v>
      </c>
      <c r="G3008" s="1" t="s">
        <v>3962</v>
      </c>
    </row>
    <row r="3009" spans="1:7" hidden="1">
      <c r="A3009" s="5">
        <f t="shared" si="52"/>
        <v>580</v>
      </c>
      <c r="B3009" s="9">
        <v>109570</v>
      </c>
      <c r="C3009" s="8">
        <v>38470</v>
      </c>
      <c r="D3009" s="7" t="s">
        <v>20823</v>
      </c>
      <c r="E3009" s="7" t="s">
        <v>20822</v>
      </c>
      <c r="F3009" s="7" t="s">
        <v>20821</v>
      </c>
      <c r="G3009" s="6" t="s">
        <v>3201</v>
      </c>
    </row>
    <row r="3010" spans="1:7" hidden="1">
      <c r="A3010" s="5">
        <f t="shared" si="52"/>
        <v>581</v>
      </c>
      <c r="B3010" s="4">
        <v>109578</v>
      </c>
      <c r="C3010" s="3">
        <v>38660</v>
      </c>
      <c r="D3010" s="2" t="s">
        <v>20820</v>
      </c>
      <c r="E3010" s="2" t="s">
        <v>20819</v>
      </c>
      <c r="F3010" s="2" t="s">
        <v>20818</v>
      </c>
      <c r="G3010" s="1" t="s">
        <v>2358</v>
      </c>
    </row>
    <row r="3011" spans="1:7" hidden="1">
      <c r="A3011" s="5">
        <f t="shared" si="52"/>
        <v>582</v>
      </c>
      <c r="B3011" s="9">
        <v>109598</v>
      </c>
      <c r="C3011" s="8">
        <v>38705</v>
      </c>
      <c r="D3011" s="7" t="s">
        <v>20817</v>
      </c>
      <c r="E3011" s="7" t="s">
        <v>20816</v>
      </c>
      <c r="F3011" s="7" t="s">
        <v>20815</v>
      </c>
      <c r="G3011" s="6" t="s">
        <v>3505</v>
      </c>
    </row>
    <row r="3012" spans="1:7" hidden="1">
      <c r="A3012" s="5">
        <f t="shared" si="52"/>
        <v>583</v>
      </c>
      <c r="B3012" s="4">
        <v>109616</v>
      </c>
      <c r="C3012" s="3">
        <v>38470</v>
      </c>
      <c r="D3012" s="2" t="s">
        <v>20814</v>
      </c>
      <c r="E3012" s="2" t="s">
        <v>20813</v>
      </c>
      <c r="F3012" s="2" t="s">
        <v>20812</v>
      </c>
      <c r="G3012" s="1" t="s">
        <v>3421</v>
      </c>
    </row>
    <row r="3013" spans="1:7" hidden="1">
      <c r="A3013" s="5">
        <f t="shared" si="52"/>
        <v>584</v>
      </c>
      <c r="B3013" s="9">
        <v>109652</v>
      </c>
      <c r="C3013" s="8">
        <v>38705</v>
      </c>
      <c r="D3013" s="7" t="s">
        <v>20811</v>
      </c>
      <c r="E3013" s="7" t="s">
        <v>20810</v>
      </c>
      <c r="F3013" s="7" t="s">
        <v>20809</v>
      </c>
      <c r="G3013" s="6" t="s">
        <v>3455</v>
      </c>
    </row>
    <row r="3014" spans="1:7" hidden="1">
      <c r="A3014" s="5">
        <f t="shared" si="52"/>
        <v>585</v>
      </c>
      <c r="B3014" s="4">
        <v>109675</v>
      </c>
      <c r="C3014" s="3">
        <v>38705</v>
      </c>
      <c r="D3014" s="2" t="s">
        <v>20808</v>
      </c>
      <c r="E3014" s="2" t="s">
        <v>20807</v>
      </c>
      <c r="F3014" s="2" t="s">
        <v>20806</v>
      </c>
      <c r="G3014" s="1" t="s">
        <v>3428</v>
      </c>
    </row>
    <row r="3015" spans="1:7" hidden="1">
      <c r="A3015" s="5">
        <f t="shared" si="52"/>
        <v>586</v>
      </c>
      <c r="B3015" s="9">
        <v>109689</v>
      </c>
      <c r="C3015" s="8">
        <v>38670</v>
      </c>
      <c r="D3015" s="7" t="s">
        <v>20805</v>
      </c>
      <c r="E3015" s="7" t="s">
        <v>20804</v>
      </c>
      <c r="F3015" s="7" t="s">
        <v>20803</v>
      </c>
      <c r="G3015" s="6"/>
    </row>
    <row r="3016" spans="1:7" hidden="1">
      <c r="A3016" s="5">
        <f t="shared" si="52"/>
        <v>587</v>
      </c>
      <c r="B3016" s="4">
        <v>109977</v>
      </c>
      <c r="C3016" s="3">
        <v>37298</v>
      </c>
      <c r="D3016" s="2" t="s">
        <v>20802</v>
      </c>
      <c r="E3016" s="2" t="s">
        <v>20801</v>
      </c>
      <c r="F3016" s="2" t="s">
        <v>20800</v>
      </c>
      <c r="G3016" s="1" t="s">
        <v>6765</v>
      </c>
    </row>
    <row r="3017" spans="1:7" hidden="1">
      <c r="A3017" s="5">
        <f t="shared" si="52"/>
        <v>588</v>
      </c>
      <c r="B3017" s="9">
        <v>110297</v>
      </c>
      <c r="C3017" s="8">
        <v>38358</v>
      </c>
      <c r="D3017" s="7" t="s">
        <v>20799</v>
      </c>
      <c r="E3017" s="7" t="s">
        <v>20798</v>
      </c>
      <c r="F3017" s="7" t="s">
        <v>19989</v>
      </c>
      <c r="G3017" s="6" t="s">
        <v>5658</v>
      </c>
    </row>
    <row r="3018" spans="1:7" hidden="1">
      <c r="A3018" s="5">
        <f t="shared" si="52"/>
        <v>589</v>
      </c>
      <c r="B3018" s="4">
        <v>110538</v>
      </c>
      <c r="C3018" s="3">
        <v>38065</v>
      </c>
      <c r="D3018" s="2" t="s">
        <v>20797</v>
      </c>
      <c r="E3018" s="2" t="s">
        <v>20704</v>
      </c>
      <c r="F3018" s="2" t="s">
        <v>20796</v>
      </c>
      <c r="G3018" s="1" t="s">
        <v>7251</v>
      </c>
    </row>
    <row r="3019" spans="1:7" hidden="1">
      <c r="A3019" s="5">
        <f t="shared" si="52"/>
        <v>590</v>
      </c>
      <c r="B3019" s="9">
        <v>110997</v>
      </c>
      <c r="C3019" s="8">
        <v>38069</v>
      </c>
      <c r="D3019" s="7" t="s">
        <v>20795</v>
      </c>
      <c r="E3019" s="7" t="s">
        <v>20794</v>
      </c>
      <c r="F3019" s="7" t="s">
        <v>20793</v>
      </c>
      <c r="G3019" s="6" t="s">
        <v>3088</v>
      </c>
    </row>
    <row r="3020" spans="1:7" hidden="1">
      <c r="A3020" s="5">
        <f t="shared" si="52"/>
        <v>591</v>
      </c>
      <c r="B3020" s="4">
        <v>111077</v>
      </c>
      <c r="C3020" s="3">
        <v>38065</v>
      </c>
      <c r="D3020" s="2" t="s">
        <v>20792</v>
      </c>
      <c r="E3020" s="2" t="s">
        <v>20704</v>
      </c>
      <c r="F3020" s="2" t="s">
        <v>20776</v>
      </c>
      <c r="G3020" s="1" t="s">
        <v>6071</v>
      </c>
    </row>
    <row r="3021" spans="1:7" hidden="1">
      <c r="A3021" s="5">
        <f t="shared" si="52"/>
        <v>592</v>
      </c>
      <c r="B3021" s="9">
        <v>111314</v>
      </c>
      <c r="C3021" s="8">
        <v>37839</v>
      </c>
      <c r="D3021" s="7" t="s">
        <v>20791</v>
      </c>
      <c r="E3021" s="7" t="s">
        <v>20790</v>
      </c>
      <c r="F3021" s="7" t="s">
        <v>20789</v>
      </c>
      <c r="G3021" s="6" t="s">
        <v>4283</v>
      </c>
    </row>
    <row r="3022" spans="1:7" hidden="1">
      <c r="A3022" s="5">
        <f t="shared" si="52"/>
        <v>593</v>
      </c>
      <c r="B3022" s="4">
        <v>111319</v>
      </c>
      <c r="C3022" s="3">
        <v>38065</v>
      </c>
      <c r="D3022" s="2" t="s">
        <v>20788</v>
      </c>
      <c r="E3022" s="2" t="s">
        <v>20728</v>
      </c>
      <c r="F3022" s="2" t="s">
        <v>20787</v>
      </c>
      <c r="G3022" s="1" t="s">
        <v>6075</v>
      </c>
    </row>
    <row r="3023" spans="1:7" hidden="1">
      <c r="A3023" s="5">
        <f t="shared" si="52"/>
        <v>594</v>
      </c>
      <c r="B3023" s="9">
        <v>111323</v>
      </c>
      <c r="C3023" s="8">
        <v>38705</v>
      </c>
      <c r="D3023" s="7" t="s">
        <v>20786</v>
      </c>
      <c r="E3023" s="7" t="s">
        <v>20785</v>
      </c>
      <c r="F3023" s="7" t="s">
        <v>20784</v>
      </c>
      <c r="G3023" s="6" t="s">
        <v>3346</v>
      </c>
    </row>
    <row r="3024" spans="1:7" hidden="1">
      <c r="A3024" s="5">
        <f t="shared" si="52"/>
        <v>595</v>
      </c>
      <c r="B3024" s="4">
        <v>111336</v>
      </c>
      <c r="C3024" s="3">
        <v>37298</v>
      </c>
      <c r="D3024" s="2" t="s">
        <v>20783</v>
      </c>
      <c r="E3024" s="2" t="s">
        <v>20782</v>
      </c>
      <c r="F3024" s="2" t="s">
        <v>20781</v>
      </c>
      <c r="G3024" s="1" t="s">
        <v>6590</v>
      </c>
    </row>
    <row r="3025" spans="1:7" hidden="1">
      <c r="A3025" s="5">
        <f t="shared" si="52"/>
        <v>596</v>
      </c>
      <c r="B3025" s="9">
        <v>111345</v>
      </c>
      <c r="C3025" s="8">
        <v>38670</v>
      </c>
      <c r="D3025" s="7" t="s">
        <v>20780</v>
      </c>
      <c r="E3025" s="7" t="s">
        <v>20779</v>
      </c>
      <c r="F3025" s="7" t="s">
        <v>20778</v>
      </c>
      <c r="G3025" s="6"/>
    </row>
    <row r="3026" spans="1:7" hidden="1">
      <c r="A3026" s="5">
        <f t="shared" si="52"/>
        <v>597</v>
      </c>
      <c r="B3026" s="4">
        <v>111354</v>
      </c>
      <c r="C3026" s="3">
        <v>38065</v>
      </c>
      <c r="D3026" s="2" t="s">
        <v>20777</v>
      </c>
      <c r="E3026" s="2" t="s">
        <v>20728</v>
      </c>
      <c r="F3026" s="2" t="s">
        <v>20776</v>
      </c>
      <c r="G3026" s="1" t="s">
        <v>6612</v>
      </c>
    </row>
    <row r="3027" spans="1:7" hidden="1">
      <c r="A3027" s="5">
        <f t="shared" si="52"/>
        <v>598</v>
      </c>
      <c r="B3027" s="9">
        <v>111371</v>
      </c>
      <c r="C3027" s="8">
        <v>38670</v>
      </c>
      <c r="D3027" s="7" t="s">
        <v>20775</v>
      </c>
      <c r="E3027" s="7" t="s">
        <v>20774</v>
      </c>
      <c r="F3027" s="7" t="s">
        <v>20773</v>
      </c>
      <c r="G3027" s="6"/>
    </row>
    <row r="3028" spans="1:7" hidden="1">
      <c r="A3028" s="5">
        <f t="shared" si="52"/>
        <v>599</v>
      </c>
      <c r="B3028" s="4">
        <v>111384</v>
      </c>
      <c r="C3028" s="3">
        <v>37298</v>
      </c>
      <c r="D3028" s="2" t="s">
        <v>20772</v>
      </c>
      <c r="E3028" s="2" t="s">
        <v>20771</v>
      </c>
      <c r="F3028" s="2" t="s">
        <v>18808</v>
      </c>
      <c r="G3028" s="1" t="s">
        <v>9071</v>
      </c>
    </row>
    <row r="3029" spans="1:7" hidden="1">
      <c r="A3029" s="5">
        <f t="shared" si="52"/>
        <v>600</v>
      </c>
      <c r="B3029" s="9">
        <v>111392</v>
      </c>
      <c r="C3029" s="8">
        <v>38065</v>
      </c>
      <c r="D3029" s="7" t="s">
        <v>20770</v>
      </c>
      <c r="E3029" s="7" t="s">
        <v>20728</v>
      </c>
      <c r="F3029" s="7" t="s">
        <v>6602</v>
      </c>
      <c r="G3029" s="6" t="s">
        <v>5981</v>
      </c>
    </row>
    <row r="3030" spans="1:7" hidden="1">
      <c r="A3030" s="5">
        <f t="shared" si="52"/>
        <v>601</v>
      </c>
      <c r="B3030" s="4">
        <v>111399</v>
      </c>
      <c r="C3030" s="3">
        <v>37803</v>
      </c>
      <c r="D3030" s="2" t="s">
        <v>20769</v>
      </c>
      <c r="E3030" s="2" t="s">
        <v>20768</v>
      </c>
      <c r="F3030" s="2" t="s">
        <v>20767</v>
      </c>
      <c r="G3030" s="1" t="s">
        <v>4810</v>
      </c>
    </row>
    <row r="3031" spans="1:7" hidden="1">
      <c r="A3031" s="5">
        <f t="shared" si="52"/>
        <v>602</v>
      </c>
      <c r="B3031" s="9">
        <v>111426</v>
      </c>
      <c r="C3031" s="8">
        <v>38926</v>
      </c>
      <c r="D3031" s="7" t="s">
        <v>20766</v>
      </c>
      <c r="E3031" s="7" t="s">
        <v>20765</v>
      </c>
      <c r="F3031" s="7" t="s">
        <v>20764</v>
      </c>
      <c r="G3031" s="6"/>
    </row>
    <row r="3032" spans="1:7" hidden="1">
      <c r="A3032" s="5">
        <f t="shared" si="52"/>
        <v>603</v>
      </c>
      <c r="B3032" s="4">
        <v>111431</v>
      </c>
      <c r="C3032" s="3">
        <v>38065</v>
      </c>
      <c r="D3032" s="2" t="s">
        <v>20763</v>
      </c>
      <c r="E3032" s="2" t="s">
        <v>20728</v>
      </c>
      <c r="F3032" s="2" t="s">
        <v>20762</v>
      </c>
      <c r="G3032" s="1" t="s">
        <v>6794</v>
      </c>
    </row>
    <row r="3033" spans="1:7" hidden="1">
      <c r="A3033" s="5">
        <f t="shared" si="52"/>
        <v>604</v>
      </c>
      <c r="B3033" s="9">
        <v>111445</v>
      </c>
      <c r="C3033" s="8">
        <v>37196</v>
      </c>
      <c r="D3033" s="7" t="s">
        <v>20761</v>
      </c>
      <c r="E3033" s="7" t="s">
        <v>19389</v>
      </c>
      <c r="F3033" s="7" t="s">
        <v>20760</v>
      </c>
      <c r="G3033" s="6" t="s">
        <v>7727</v>
      </c>
    </row>
    <row r="3034" spans="1:7" hidden="1">
      <c r="A3034" s="5">
        <f t="shared" si="52"/>
        <v>605</v>
      </c>
      <c r="B3034" s="4">
        <v>111450</v>
      </c>
      <c r="C3034" s="3">
        <v>38644</v>
      </c>
      <c r="D3034" s="2" t="s">
        <v>20759</v>
      </c>
      <c r="E3034" s="2" t="s">
        <v>20758</v>
      </c>
      <c r="F3034" s="2" t="s">
        <v>20757</v>
      </c>
      <c r="G3034" s="1" t="s">
        <v>2853</v>
      </c>
    </row>
    <row r="3035" spans="1:7" hidden="1">
      <c r="A3035" s="5">
        <f t="shared" si="52"/>
        <v>606</v>
      </c>
      <c r="B3035" s="9">
        <v>111457</v>
      </c>
      <c r="C3035" s="8">
        <v>38926</v>
      </c>
      <c r="D3035" s="7" t="s">
        <v>20756</v>
      </c>
      <c r="E3035" s="7" t="s">
        <v>20755</v>
      </c>
      <c r="F3035" s="7" t="s">
        <v>20754</v>
      </c>
      <c r="G3035" s="6"/>
    </row>
    <row r="3036" spans="1:7" hidden="1">
      <c r="A3036" s="5">
        <f t="shared" si="52"/>
        <v>607</v>
      </c>
      <c r="B3036" s="4">
        <v>111475</v>
      </c>
      <c r="C3036" s="3">
        <v>38065</v>
      </c>
      <c r="D3036" s="2" t="s">
        <v>20753</v>
      </c>
      <c r="E3036" s="2" t="s">
        <v>20752</v>
      </c>
      <c r="F3036" s="2" t="s">
        <v>20751</v>
      </c>
      <c r="G3036" s="1" t="s">
        <v>7384</v>
      </c>
    </row>
    <row r="3037" spans="1:7" hidden="1">
      <c r="A3037" s="5">
        <f t="shared" si="52"/>
        <v>608</v>
      </c>
      <c r="B3037" s="9">
        <v>111479</v>
      </c>
      <c r="C3037" s="8">
        <v>38660</v>
      </c>
      <c r="D3037" s="7" t="s">
        <v>20750</v>
      </c>
      <c r="E3037" s="7" t="s">
        <v>20749</v>
      </c>
      <c r="F3037" s="7" t="s">
        <v>20748</v>
      </c>
      <c r="G3037" s="6" t="s">
        <v>3840</v>
      </c>
    </row>
    <row r="3038" spans="1:7" hidden="1">
      <c r="A3038" s="5">
        <f t="shared" si="52"/>
        <v>609</v>
      </c>
      <c r="B3038" s="4">
        <v>111505</v>
      </c>
      <c r="C3038" s="3">
        <v>38926</v>
      </c>
      <c r="D3038" s="2" t="s">
        <v>20747</v>
      </c>
      <c r="E3038" s="2" t="s">
        <v>20746</v>
      </c>
      <c r="F3038" s="2" t="s">
        <v>18185</v>
      </c>
      <c r="G3038" s="1"/>
    </row>
    <row r="3039" spans="1:7" hidden="1">
      <c r="A3039" s="5">
        <f t="shared" si="52"/>
        <v>610</v>
      </c>
      <c r="B3039" s="9">
        <v>111507</v>
      </c>
      <c r="C3039" s="8">
        <v>37173</v>
      </c>
      <c r="D3039" s="7" t="s">
        <v>20745</v>
      </c>
      <c r="E3039" s="7" t="s">
        <v>20744</v>
      </c>
      <c r="F3039" s="7" t="s">
        <v>16346</v>
      </c>
      <c r="G3039" s="6" t="s">
        <v>5434</v>
      </c>
    </row>
    <row r="3040" spans="1:7" hidden="1">
      <c r="A3040" s="5">
        <f t="shared" ref="A3040:A3103" si="53">SUM(A3039+1)</f>
        <v>611</v>
      </c>
      <c r="B3040" s="4">
        <v>111512</v>
      </c>
      <c r="C3040" s="3">
        <v>38706</v>
      </c>
      <c r="D3040" s="2" t="s">
        <v>20743</v>
      </c>
      <c r="E3040" s="2" t="s">
        <v>20742</v>
      </c>
      <c r="F3040" s="2" t="s">
        <v>20741</v>
      </c>
      <c r="G3040" s="1" t="s">
        <v>3281</v>
      </c>
    </row>
    <row r="3041" spans="1:7" hidden="1">
      <c r="A3041" s="5">
        <f t="shared" si="53"/>
        <v>612</v>
      </c>
      <c r="B3041" s="9">
        <v>111519</v>
      </c>
      <c r="C3041" s="8">
        <v>38065</v>
      </c>
      <c r="D3041" s="7" t="s">
        <v>20740</v>
      </c>
      <c r="E3041" s="7" t="s">
        <v>20728</v>
      </c>
      <c r="F3041" s="7" t="s">
        <v>20739</v>
      </c>
      <c r="G3041" s="6" t="s">
        <v>6440</v>
      </c>
    </row>
    <row r="3042" spans="1:7" hidden="1">
      <c r="A3042" s="5">
        <f t="shared" si="53"/>
        <v>613</v>
      </c>
      <c r="B3042" s="4">
        <v>111542</v>
      </c>
      <c r="C3042" s="3">
        <v>38706</v>
      </c>
      <c r="D3042" s="2" t="s">
        <v>20738</v>
      </c>
      <c r="E3042" s="2" t="s">
        <v>20737</v>
      </c>
      <c r="F3042" s="2" t="s">
        <v>20736</v>
      </c>
      <c r="G3042" s="1" t="s">
        <v>3174</v>
      </c>
    </row>
    <row r="3043" spans="1:7" hidden="1">
      <c r="A3043" s="5">
        <f t="shared" si="53"/>
        <v>614</v>
      </c>
      <c r="B3043" s="9">
        <v>111546</v>
      </c>
      <c r="C3043" s="8">
        <v>38926</v>
      </c>
      <c r="D3043" s="7" t="s">
        <v>20735</v>
      </c>
      <c r="E3043" s="7" t="s">
        <v>20734</v>
      </c>
      <c r="F3043" s="7" t="s">
        <v>20733</v>
      </c>
      <c r="G3043" s="6"/>
    </row>
    <row r="3044" spans="1:7" hidden="1">
      <c r="A3044" s="5">
        <f t="shared" si="53"/>
        <v>615</v>
      </c>
      <c r="B3044" s="4">
        <v>111558</v>
      </c>
      <c r="C3044" s="3">
        <v>38729</v>
      </c>
      <c r="D3044" s="2" t="s">
        <v>20732</v>
      </c>
      <c r="E3044" s="2" t="s">
        <v>20731</v>
      </c>
      <c r="F3044" s="2" t="s">
        <v>20730</v>
      </c>
      <c r="G3044" s="1" t="s">
        <v>4462</v>
      </c>
    </row>
    <row r="3045" spans="1:7" hidden="1">
      <c r="A3045" s="5">
        <f t="shared" si="53"/>
        <v>616</v>
      </c>
      <c r="B3045" s="9">
        <v>111560</v>
      </c>
      <c r="C3045" s="8">
        <v>38065</v>
      </c>
      <c r="D3045" s="7" t="s">
        <v>20729</v>
      </c>
      <c r="E3045" s="7" t="s">
        <v>20728</v>
      </c>
      <c r="F3045" s="7" t="s">
        <v>20727</v>
      </c>
      <c r="G3045" s="6" t="s">
        <v>7651</v>
      </c>
    </row>
    <row r="3046" spans="1:7" hidden="1">
      <c r="A3046" s="5">
        <f t="shared" si="53"/>
        <v>617</v>
      </c>
      <c r="B3046" s="4">
        <v>111571</v>
      </c>
      <c r="C3046" s="3">
        <v>37235</v>
      </c>
      <c r="D3046" s="2" t="s">
        <v>20726</v>
      </c>
      <c r="E3046" s="2" t="s">
        <v>20725</v>
      </c>
      <c r="F3046" s="2" t="s">
        <v>20724</v>
      </c>
      <c r="G3046" s="1" t="s">
        <v>5158</v>
      </c>
    </row>
    <row r="3047" spans="1:7" hidden="1">
      <c r="A3047" s="5">
        <f t="shared" si="53"/>
        <v>618</v>
      </c>
      <c r="B3047" s="9">
        <v>111573</v>
      </c>
      <c r="C3047" s="8">
        <v>38926</v>
      </c>
      <c r="D3047" s="7" t="s">
        <v>20723</v>
      </c>
      <c r="E3047" s="7" t="s">
        <v>20722</v>
      </c>
      <c r="F3047" s="7" t="s">
        <v>20721</v>
      </c>
      <c r="G3047" s="6"/>
    </row>
    <row r="3048" spans="1:7" hidden="1">
      <c r="A3048" s="5">
        <f t="shared" si="53"/>
        <v>619</v>
      </c>
      <c r="B3048" s="4">
        <v>111591</v>
      </c>
      <c r="C3048" s="3">
        <v>38065</v>
      </c>
      <c r="D3048" s="2" t="s">
        <v>20720</v>
      </c>
      <c r="E3048" s="2" t="s">
        <v>20704</v>
      </c>
      <c r="F3048" s="2" t="s">
        <v>20719</v>
      </c>
      <c r="G3048" s="1" t="s">
        <v>6659</v>
      </c>
    </row>
    <row r="3049" spans="1:7" hidden="1">
      <c r="A3049" s="5">
        <f t="shared" si="53"/>
        <v>620</v>
      </c>
      <c r="B3049" s="9">
        <v>111599</v>
      </c>
      <c r="C3049" s="8">
        <v>38926</v>
      </c>
      <c r="D3049" s="7" t="s">
        <v>20718</v>
      </c>
      <c r="E3049" s="7" t="s">
        <v>20717</v>
      </c>
      <c r="F3049" s="7" t="s">
        <v>20716</v>
      </c>
      <c r="G3049" s="6"/>
    </row>
    <row r="3050" spans="1:7" hidden="1">
      <c r="A3050" s="5">
        <f t="shared" si="53"/>
        <v>621</v>
      </c>
      <c r="B3050" s="4">
        <v>111606</v>
      </c>
      <c r="C3050" s="3">
        <v>37271</v>
      </c>
      <c r="D3050" s="2" t="s">
        <v>20715</v>
      </c>
      <c r="E3050" s="2" t="s">
        <v>20714</v>
      </c>
      <c r="F3050" s="2" t="s">
        <v>20713</v>
      </c>
      <c r="G3050" s="1" t="s">
        <v>6097</v>
      </c>
    </row>
    <row r="3051" spans="1:7" hidden="1">
      <c r="A3051" s="5">
        <f t="shared" si="53"/>
        <v>622</v>
      </c>
      <c r="B3051" s="9">
        <v>111612</v>
      </c>
      <c r="C3051" s="8">
        <v>38735</v>
      </c>
      <c r="D3051" s="7" t="s">
        <v>20712</v>
      </c>
      <c r="E3051" s="7" t="s">
        <v>20711</v>
      </c>
      <c r="F3051" s="7" t="s">
        <v>20710</v>
      </c>
      <c r="G3051" s="6" t="s">
        <v>3969</v>
      </c>
    </row>
    <row r="3052" spans="1:7" hidden="1">
      <c r="A3052" s="5">
        <f t="shared" si="53"/>
        <v>623</v>
      </c>
      <c r="B3052" s="4">
        <v>111616</v>
      </c>
      <c r="C3052" s="3">
        <v>38167</v>
      </c>
      <c r="D3052" s="2" t="s">
        <v>20709</v>
      </c>
      <c r="E3052" s="2" t="s">
        <v>20708</v>
      </c>
      <c r="F3052" s="2" t="s">
        <v>20707</v>
      </c>
      <c r="G3052" s="1" t="s">
        <v>20706</v>
      </c>
    </row>
    <row r="3053" spans="1:7" hidden="1">
      <c r="A3053" s="5">
        <f t="shared" si="53"/>
        <v>624</v>
      </c>
      <c r="B3053" s="9">
        <v>111632</v>
      </c>
      <c r="C3053" s="8">
        <v>38065</v>
      </c>
      <c r="D3053" s="7" t="s">
        <v>20705</v>
      </c>
      <c r="E3053" s="7" t="s">
        <v>20704</v>
      </c>
      <c r="F3053" s="7" t="s">
        <v>20703</v>
      </c>
      <c r="G3053" s="6" t="s">
        <v>6623</v>
      </c>
    </row>
    <row r="3054" spans="1:7" hidden="1">
      <c r="A3054" s="5">
        <f t="shared" si="53"/>
        <v>625</v>
      </c>
      <c r="B3054" s="4">
        <v>111638</v>
      </c>
      <c r="C3054" s="3">
        <v>38729</v>
      </c>
      <c r="D3054" s="2" t="s">
        <v>20702</v>
      </c>
      <c r="E3054" s="2" t="s">
        <v>20701</v>
      </c>
      <c r="F3054" s="2" t="s">
        <v>8011</v>
      </c>
      <c r="G3054" s="1" t="s">
        <v>3241</v>
      </c>
    </row>
    <row r="3055" spans="1:7" hidden="1">
      <c r="A3055" s="5">
        <f t="shared" si="53"/>
        <v>626</v>
      </c>
      <c r="B3055" s="9">
        <v>111646</v>
      </c>
      <c r="C3055" s="8">
        <v>37271</v>
      </c>
      <c r="D3055" s="7" t="s">
        <v>20700</v>
      </c>
      <c r="E3055" s="7" t="s">
        <v>20699</v>
      </c>
      <c r="F3055" s="7" t="s">
        <v>20698</v>
      </c>
      <c r="G3055" s="6" t="s">
        <v>6798</v>
      </c>
    </row>
    <row r="3056" spans="1:7" hidden="1">
      <c r="A3056" s="5">
        <f t="shared" si="53"/>
        <v>627</v>
      </c>
      <c r="B3056" s="4">
        <v>111647</v>
      </c>
      <c r="C3056" s="3">
        <v>38926</v>
      </c>
      <c r="D3056" s="2" t="s">
        <v>20697</v>
      </c>
      <c r="E3056" s="2" t="s">
        <v>20696</v>
      </c>
      <c r="F3056" s="2" t="s">
        <v>20695</v>
      </c>
      <c r="G3056" s="1"/>
    </row>
    <row r="3057" spans="1:7" hidden="1">
      <c r="A3057" s="5">
        <f t="shared" si="53"/>
        <v>628</v>
      </c>
      <c r="B3057" s="9">
        <v>111668</v>
      </c>
      <c r="C3057" s="8">
        <v>38926</v>
      </c>
      <c r="D3057" s="7" t="s">
        <v>20694</v>
      </c>
      <c r="E3057" s="7" t="s">
        <v>20693</v>
      </c>
      <c r="F3057" s="7" t="s">
        <v>20692</v>
      </c>
      <c r="G3057" s="6"/>
    </row>
    <row r="3058" spans="1:7" hidden="1">
      <c r="A3058" s="5">
        <f t="shared" si="53"/>
        <v>629</v>
      </c>
      <c r="B3058" s="4">
        <v>111669</v>
      </c>
      <c r="C3058" s="3">
        <v>38700</v>
      </c>
      <c r="D3058" s="2" t="s">
        <v>20691</v>
      </c>
      <c r="E3058" s="2" t="s">
        <v>20690</v>
      </c>
      <c r="F3058" s="2" t="s">
        <v>20689</v>
      </c>
      <c r="G3058" s="1"/>
    </row>
    <row r="3059" spans="1:7" hidden="1">
      <c r="A3059" s="5">
        <f t="shared" si="53"/>
        <v>630</v>
      </c>
      <c r="B3059" s="9">
        <v>111672</v>
      </c>
      <c r="C3059" s="8">
        <v>38167</v>
      </c>
      <c r="D3059" s="7" t="s">
        <v>20688</v>
      </c>
      <c r="E3059" s="7" t="s">
        <v>20687</v>
      </c>
      <c r="F3059" s="7" t="s">
        <v>20686</v>
      </c>
      <c r="G3059" s="6" t="s">
        <v>20685</v>
      </c>
    </row>
    <row r="3060" spans="1:7" hidden="1">
      <c r="A3060" s="5">
        <f t="shared" si="53"/>
        <v>631</v>
      </c>
      <c r="B3060" s="4">
        <v>111683</v>
      </c>
      <c r="C3060" s="3">
        <v>38071</v>
      </c>
      <c r="D3060" s="2" t="s">
        <v>20684</v>
      </c>
      <c r="E3060" s="2" t="s">
        <v>6569</v>
      </c>
      <c r="F3060" s="2" t="s">
        <v>6568</v>
      </c>
      <c r="G3060" s="1" t="s">
        <v>8990</v>
      </c>
    </row>
    <row r="3061" spans="1:7" hidden="1">
      <c r="A3061" s="5">
        <f t="shared" si="53"/>
        <v>632</v>
      </c>
      <c r="B3061" s="9">
        <v>111685</v>
      </c>
      <c r="C3061" s="8">
        <v>38926</v>
      </c>
      <c r="D3061" s="7" t="s">
        <v>20683</v>
      </c>
      <c r="E3061" s="7" t="s">
        <v>20682</v>
      </c>
      <c r="F3061" s="7" t="s">
        <v>20681</v>
      </c>
      <c r="G3061" s="6"/>
    </row>
    <row r="3062" spans="1:7" hidden="1">
      <c r="A3062" s="5">
        <f t="shared" si="53"/>
        <v>633</v>
      </c>
      <c r="B3062" s="4">
        <v>111691</v>
      </c>
      <c r="C3062" s="3">
        <v>38700</v>
      </c>
      <c r="D3062" s="2" t="s">
        <v>20680</v>
      </c>
      <c r="E3062" s="2" t="s">
        <v>20679</v>
      </c>
      <c r="F3062" s="2" t="s">
        <v>20678</v>
      </c>
      <c r="G3062" s="1"/>
    </row>
    <row r="3063" spans="1:7" hidden="1">
      <c r="A3063" s="5">
        <f t="shared" si="53"/>
        <v>634</v>
      </c>
      <c r="B3063" s="9">
        <v>111700</v>
      </c>
      <c r="C3063" s="8">
        <v>37271</v>
      </c>
      <c r="D3063" s="7" t="s">
        <v>20677</v>
      </c>
      <c r="E3063" s="7" t="s">
        <v>20676</v>
      </c>
      <c r="F3063" s="7" t="s">
        <v>20675</v>
      </c>
      <c r="G3063" s="6" t="s">
        <v>6476</v>
      </c>
    </row>
    <row r="3064" spans="1:7" hidden="1">
      <c r="A3064" s="5">
        <f t="shared" si="53"/>
        <v>635</v>
      </c>
      <c r="B3064" s="4">
        <v>111717</v>
      </c>
      <c r="C3064" s="3">
        <v>38401</v>
      </c>
      <c r="D3064" s="2" t="s">
        <v>20674</v>
      </c>
      <c r="E3064" s="2" t="s">
        <v>20673</v>
      </c>
      <c r="F3064" s="2" t="s">
        <v>20672</v>
      </c>
      <c r="G3064" s="1" t="s">
        <v>4234</v>
      </c>
    </row>
    <row r="3065" spans="1:7" hidden="1">
      <c r="A3065" s="5">
        <f t="shared" si="53"/>
        <v>636</v>
      </c>
      <c r="B3065" s="9">
        <v>111719</v>
      </c>
      <c r="C3065" s="8">
        <v>38680</v>
      </c>
      <c r="D3065" s="7" t="s">
        <v>20671</v>
      </c>
      <c r="E3065" s="7" t="s">
        <v>20670</v>
      </c>
      <c r="F3065" s="7" t="s">
        <v>20669</v>
      </c>
      <c r="G3065" s="6"/>
    </row>
    <row r="3066" spans="1:7" hidden="1">
      <c r="A3066" s="5">
        <f t="shared" si="53"/>
        <v>637</v>
      </c>
      <c r="B3066" s="9">
        <v>111722</v>
      </c>
      <c r="C3066" s="8">
        <v>38071</v>
      </c>
      <c r="D3066" s="7" t="s">
        <v>20668</v>
      </c>
      <c r="E3066" s="7" t="s">
        <v>20667</v>
      </c>
      <c r="F3066" s="7" t="s">
        <v>6568</v>
      </c>
      <c r="G3066" s="6" t="s">
        <v>7598</v>
      </c>
    </row>
    <row r="3067" spans="1:7" hidden="1">
      <c r="A3067" s="5">
        <f t="shared" si="53"/>
        <v>638</v>
      </c>
      <c r="B3067" s="4">
        <v>111733</v>
      </c>
      <c r="C3067" s="3">
        <v>37236</v>
      </c>
      <c r="D3067" s="2" t="s">
        <v>20666</v>
      </c>
      <c r="E3067" s="2" t="s">
        <v>20665</v>
      </c>
      <c r="F3067" s="2" t="s">
        <v>20664</v>
      </c>
      <c r="G3067" s="1" t="s">
        <v>6504</v>
      </c>
    </row>
    <row r="3068" spans="1:7" hidden="1">
      <c r="A3068" s="5">
        <f t="shared" si="53"/>
        <v>639</v>
      </c>
      <c r="B3068" s="9">
        <v>111748</v>
      </c>
      <c r="C3068" s="8">
        <v>38926</v>
      </c>
      <c r="D3068" s="7" t="s">
        <v>20663</v>
      </c>
      <c r="E3068" s="7" t="s">
        <v>20662</v>
      </c>
      <c r="F3068" s="7" t="s">
        <v>20661</v>
      </c>
      <c r="G3068" s="6"/>
    </row>
    <row r="3069" spans="1:7" hidden="1">
      <c r="A3069" s="5">
        <f t="shared" si="53"/>
        <v>640</v>
      </c>
      <c r="B3069" s="4">
        <v>111758</v>
      </c>
      <c r="C3069" s="3">
        <v>38167</v>
      </c>
      <c r="D3069" s="2" t="s">
        <v>20660</v>
      </c>
      <c r="E3069" s="2" t="s">
        <v>20659</v>
      </c>
      <c r="F3069" s="2" t="s">
        <v>20658</v>
      </c>
      <c r="G3069" s="1" t="s">
        <v>20657</v>
      </c>
    </row>
    <row r="3070" spans="1:7" hidden="1">
      <c r="A3070" s="5">
        <f t="shared" si="53"/>
        <v>641</v>
      </c>
      <c r="B3070" s="9">
        <v>111773</v>
      </c>
      <c r="C3070" s="8">
        <v>38568</v>
      </c>
      <c r="D3070" s="7" t="s">
        <v>20656</v>
      </c>
      <c r="E3070" s="7" t="s">
        <v>20655</v>
      </c>
      <c r="F3070" s="7" t="s">
        <v>20654</v>
      </c>
      <c r="G3070" s="6" t="s">
        <v>3595</v>
      </c>
    </row>
    <row r="3071" spans="1:7" hidden="1">
      <c r="A3071" s="5">
        <f t="shared" si="53"/>
        <v>642</v>
      </c>
      <c r="B3071" s="4">
        <v>111776</v>
      </c>
      <c r="C3071" s="3">
        <v>38065</v>
      </c>
      <c r="D3071" s="2" t="s">
        <v>20653</v>
      </c>
      <c r="E3071" s="2" t="s">
        <v>20652</v>
      </c>
      <c r="F3071" s="2" t="s">
        <v>20651</v>
      </c>
      <c r="G3071" s="1" t="s">
        <v>7716</v>
      </c>
    </row>
    <row r="3072" spans="1:7" hidden="1">
      <c r="A3072" s="5">
        <f t="shared" si="53"/>
        <v>643</v>
      </c>
      <c r="B3072" s="9">
        <v>111778</v>
      </c>
      <c r="C3072" s="8">
        <v>38925</v>
      </c>
      <c r="D3072" s="7" t="s">
        <v>20650</v>
      </c>
      <c r="E3072" s="7" t="s">
        <v>20649</v>
      </c>
      <c r="F3072" s="7" t="s">
        <v>20648</v>
      </c>
      <c r="G3072" s="6"/>
    </row>
    <row r="3073" spans="1:7" hidden="1">
      <c r="A3073" s="5">
        <f t="shared" si="53"/>
        <v>644</v>
      </c>
      <c r="B3073" s="4">
        <v>111790</v>
      </c>
      <c r="C3073" s="3">
        <v>38680</v>
      </c>
      <c r="D3073" s="2" t="s">
        <v>20647</v>
      </c>
      <c r="E3073" s="2" t="s">
        <v>20646</v>
      </c>
      <c r="F3073" s="2" t="s">
        <v>20645</v>
      </c>
      <c r="G3073" s="1"/>
    </row>
    <row r="3074" spans="1:7" hidden="1">
      <c r="A3074" s="5">
        <f t="shared" si="53"/>
        <v>645</v>
      </c>
      <c r="B3074" s="9">
        <v>111792</v>
      </c>
      <c r="C3074" s="8">
        <v>38118</v>
      </c>
      <c r="D3074" s="7" t="s">
        <v>20644</v>
      </c>
      <c r="E3074" s="7" t="s">
        <v>20643</v>
      </c>
      <c r="F3074" s="7" t="s">
        <v>20642</v>
      </c>
      <c r="G3074" s="6" t="s">
        <v>20641</v>
      </c>
    </row>
    <row r="3075" spans="1:7" hidden="1">
      <c r="A3075" s="5">
        <f t="shared" si="53"/>
        <v>646</v>
      </c>
      <c r="B3075" s="4">
        <v>111806</v>
      </c>
      <c r="C3075" s="3">
        <v>38713</v>
      </c>
      <c r="D3075" s="2" t="s">
        <v>20640</v>
      </c>
      <c r="E3075" s="2" t="s">
        <v>20639</v>
      </c>
      <c r="F3075" s="2" t="s">
        <v>13844</v>
      </c>
      <c r="G3075" s="1"/>
    </row>
    <row r="3076" spans="1:7" hidden="1">
      <c r="A3076" s="5">
        <f t="shared" si="53"/>
        <v>647</v>
      </c>
      <c r="B3076" s="9">
        <v>111808</v>
      </c>
      <c r="C3076" s="8">
        <v>38071</v>
      </c>
      <c r="D3076" s="7" t="s">
        <v>20638</v>
      </c>
      <c r="E3076" s="7" t="s">
        <v>20637</v>
      </c>
      <c r="F3076" s="7" t="s">
        <v>20636</v>
      </c>
      <c r="G3076" s="6" t="s">
        <v>7692</v>
      </c>
    </row>
    <row r="3077" spans="1:7" hidden="1">
      <c r="A3077" s="5">
        <f t="shared" si="53"/>
        <v>648</v>
      </c>
      <c r="B3077" s="4">
        <v>111830</v>
      </c>
      <c r="C3077" s="3">
        <v>38167</v>
      </c>
      <c r="D3077" s="2" t="s">
        <v>20635</v>
      </c>
      <c r="E3077" s="2" t="s">
        <v>20634</v>
      </c>
      <c r="F3077" s="2" t="s">
        <v>20633</v>
      </c>
      <c r="G3077" s="1" t="s">
        <v>20632</v>
      </c>
    </row>
    <row r="3078" spans="1:7" hidden="1">
      <c r="A3078" s="5">
        <f t="shared" si="53"/>
        <v>649</v>
      </c>
      <c r="B3078" s="9">
        <v>111832</v>
      </c>
      <c r="C3078" s="8">
        <v>38713</v>
      </c>
      <c r="D3078" s="7" t="s">
        <v>20631</v>
      </c>
      <c r="E3078" s="7" t="s">
        <v>20630</v>
      </c>
      <c r="F3078" s="7" t="s">
        <v>20629</v>
      </c>
      <c r="G3078" s="6"/>
    </row>
    <row r="3079" spans="1:7" hidden="1">
      <c r="A3079" s="5">
        <f t="shared" si="53"/>
        <v>650</v>
      </c>
      <c r="B3079" s="4">
        <v>111858</v>
      </c>
      <c r="C3079" s="3">
        <v>38071</v>
      </c>
      <c r="D3079" s="2" t="s">
        <v>20628</v>
      </c>
      <c r="E3079" s="2" t="s">
        <v>20627</v>
      </c>
      <c r="F3079" s="2" t="s">
        <v>20626</v>
      </c>
      <c r="G3079" s="1" t="s">
        <v>7845</v>
      </c>
    </row>
    <row r="3080" spans="1:7" hidden="1">
      <c r="A3080" s="5">
        <f t="shared" si="53"/>
        <v>651</v>
      </c>
      <c r="B3080" s="9">
        <v>111865</v>
      </c>
      <c r="C3080" s="8">
        <v>39622</v>
      </c>
      <c r="D3080" s="7" t="s">
        <v>20625</v>
      </c>
      <c r="E3080" s="7" t="s">
        <v>20624</v>
      </c>
      <c r="F3080" s="7" t="s">
        <v>20623</v>
      </c>
      <c r="G3080" s="6" t="s">
        <v>4999</v>
      </c>
    </row>
    <row r="3081" spans="1:7" hidden="1">
      <c r="A3081" s="5">
        <f t="shared" si="53"/>
        <v>652</v>
      </c>
      <c r="B3081" s="4">
        <v>111905</v>
      </c>
      <c r="C3081" s="3">
        <v>38968</v>
      </c>
      <c r="D3081" s="2" t="s">
        <v>20622</v>
      </c>
      <c r="E3081" s="2" t="s">
        <v>20621</v>
      </c>
      <c r="F3081" s="2" t="s">
        <v>20620</v>
      </c>
      <c r="G3081" s="1"/>
    </row>
    <row r="3082" spans="1:7" hidden="1">
      <c r="A3082" s="5">
        <f t="shared" si="53"/>
        <v>653</v>
      </c>
      <c r="B3082" s="9">
        <v>111990</v>
      </c>
      <c r="C3082" s="8">
        <v>38968</v>
      </c>
      <c r="D3082" s="7" t="s">
        <v>20619</v>
      </c>
      <c r="E3082" s="7" t="s">
        <v>20618</v>
      </c>
      <c r="F3082" s="7" t="s">
        <v>20617</v>
      </c>
      <c r="G3082" s="6"/>
    </row>
    <row r="3083" spans="1:7" hidden="1">
      <c r="A3083" s="5">
        <f t="shared" si="53"/>
        <v>654</v>
      </c>
      <c r="B3083" s="4">
        <v>112046</v>
      </c>
      <c r="C3083" s="3">
        <v>38968</v>
      </c>
      <c r="D3083" s="2" t="s">
        <v>20616</v>
      </c>
      <c r="E3083" s="2" t="s">
        <v>20615</v>
      </c>
      <c r="F3083" s="2" t="s">
        <v>20614</v>
      </c>
      <c r="G3083" s="1"/>
    </row>
    <row r="3084" spans="1:7" hidden="1">
      <c r="A3084" s="5">
        <f t="shared" si="53"/>
        <v>655</v>
      </c>
      <c r="B3084" s="9">
        <v>112264</v>
      </c>
      <c r="C3084" s="8">
        <v>36692</v>
      </c>
      <c r="D3084" s="7" t="s">
        <v>20613</v>
      </c>
      <c r="E3084" s="7" t="s">
        <v>20610</v>
      </c>
      <c r="F3084" s="7" t="s">
        <v>20612</v>
      </c>
      <c r="G3084" s="6" t="s">
        <v>7738</v>
      </c>
    </row>
    <row r="3085" spans="1:7" hidden="1">
      <c r="A3085" s="5">
        <f t="shared" si="53"/>
        <v>656</v>
      </c>
      <c r="B3085" s="4">
        <v>112267</v>
      </c>
      <c r="C3085" s="3">
        <v>38078</v>
      </c>
      <c r="D3085" s="2" t="s">
        <v>20611</v>
      </c>
      <c r="E3085" s="2" t="s">
        <v>20610</v>
      </c>
      <c r="F3085" s="2" t="s">
        <v>20609</v>
      </c>
      <c r="G3085" s="1" t="s">
        <v>6567</v>
      </c>
    </row>
    <row r="3086" spans="1:7" hidden="1">
      <c r="A3086" s="5">
        <f t="shared" si="53"/>
        <v>657</v>
      </c>
      <c r="B3086" s="9">
        <v>112270</v>
      </c>
      <c r="C3086" s="8">
        <v>38078</v>
      </c>
      <c r="D3086" s="7" t="s">
        <v>20608</v>
      </c>
      <c r="E3086" s="7" t="s">
        <v>20607</v>
      </c>
      <c r="F3086" s="7" t="s">
        <v>20606</v>
      </c>
      <c r="G3086" s="6" t="s">
        <v>7845</v>
      </c>
    </row>
    <row r="3087" spans="1:7" hidden="1">
      <c r="A3087" s="5">
        <f t="shared" si="53"/>
        <v>658</v>
      </c>
      <c r="B3087" s="4">
        <v>112272</v>
      </c>
      <c r="C3087" s="3">
        <v>38176</v>
      </c>
      <c r="D3087" s="2" t="s">
        <v>20605</v>
      </c>
      <c r="E3087" s="2" t="s">
        <v>16983</v>
      </c>
      <c r="F3087" s="2" t="s">
        <v>20604</v>
      </c>
      <c r="G3087" s="1" t="s">
        <v>7013</v>
      </c>
    </row>
    <row r="3088" spans="1:7" hidden="1">
      <c r="A3088" s="5">
        <f t="shared" si="53"/>
        <v>659</v>
      </c>
      <c r="B3088" s="9">
        <v>112275</v>
      </c>
      <c r="C3088" s="8">
        <v>38176</v>
      </c>
      <c r="D3088" s="7" t="s">
        <v>20603</v>
      </c>
      <c r="E3088" s="7" t="s">
        <v>17855</v>
      </c>
      <c r="F3088" s="7" t="s">
        <v>20602</v>
      </c>
      <c r="G3088" s="6" t="s">
        <v>6503</v>
      </c>
    </row>
    <row r="3089" spans="1:7" hidden="1">
      <c r="A3089" s="5">
        <f t="shared" si="53"/>
        <v>660</v>
      </c>
      <c r="B3089" s="4">
        <v>112277</v>
      </c>
      <c r="C3089" s="3">
        <v>38176</v>
      </c>
      <c r="D3089" s="2" t="s">
        <v>20601</v>
      </c>
      <c r="E3089" s="2" t="s">
        <v>16989</v>
      </c>
      <c r="F3089" s="2" t="s">
        <v>18518</v>
      </c>
      <c r="G3089" s="1" t="s">
        <v>6392</v>
      </c>
    </row>
    <row r="3090" spans="1:7" hidden="1">
      <c r="A3090" s="5">
        <f t="shared" si="53"/>
        <v>661</v>
      </c>
      <c r="B3090" s="9">
        <v>112279</v>
      </c>
      <c r="C3090" s="8">
        <v>38176</v>
      </c>
      <c r="D3090" s="7" t="s">
        <v>20600</v>
      </c>
      <c r="E3090" s="7" t="s">
        <v>20599</v>
      </c>
      <c r="F3090" s="7" t="s">
        <v>20598</v>
      </c>
      <c r="G3090" s="6" t="s">
        <v>5917</v>
      </c>
    </row>
    <row r="3091" spans="1:7" hidden="1">
      <c r="A3091" s="5">
        <f t="shared" si="53"/>
        <v>662</v>
      </c>
      <c r="B3091" s="4">
        <v>112281</v>
      </c>
      <c r="C3091" s="3">
        <v>38176</v>
      </c>
      <c r="D3091" s="2" t="s">
        <v>20597</v>
      </c>
      <c r="E3091" s="2" t="s">
        <v>17171</v>
      </c>
      <c r="F3091" s="2" t="s">
        <v>20596</v>
      </c>
      <c r="G3091" s="1" t="s">
        <v>8601</v>
      </c>
    </row>
    <row r="3092" spans="1:7" hidden="1">
      <c r="A3092" s="5">
        <f t="shared" si="53"/>
        <v>663</v>
      </c>
      <c r="B3092" s="9">
        <v>112282</v>
      </c>
      <c r="C3092" s="8">
        <v>38176</v>
      </c>
      <c r="D3092" s="7" t="s">
        <v>20595</v>
      </c>
      <c r="E3092" s="7" t="s">
        <v>17168</v>
      </c>
      <c r="F3092" s="7" t="s">
        <v>20594</v>
      </c>
      <c r="G3092" s="6" t="s">
        <v>6695</v>
      </c>
    </row>
    <row r="3093" spans="1:7" hidden="1">
      <c r="A3093" s="5">
        <f t="shared" si="53"/>
        <v>664</v>
      </c>
      <c r="B3093" s="4">
        <v>112283</v>
      </c>
      <c r="C3093" s="3">
        <v>38231</v>
      </c>
      <c r="D3093" s="2" t="s">
        <v>20593</v>
      </c>
      <c r="E3093" s="2" t="s">
        <v>17177</v>
      </c>
      <c r="F3093" s="2" t="s">
        <v>20592</v>
      </c>
      <c r="G3093" s="1" t="s">
        <v>6694</v>
      </c>
    </row>
    <row r="3094" spans="1:7" hidden="1">
      <c r="A3094" s="5">
        <f t="shared" si="53"/>
        <v>665</v>
      </c>
      <c r="B3094" s="9">
        <v>112284</v>
      </c>
      <c r="C3094" s="8">
        <v>38231</v>
      </c>
      <c r="D3094" s="7" t="s">
        <v>20591</v>
      </c>
      <c r="E3094" s="7" t="s">
        <v>17132</v>
      </c>
      <c r="F3094" s="7" t="s">
        <v>20590</v>
      </c>
      <c r="G3094" s="6" t="s">
        <v>6109</v>
      </c>
    </row>
    <row r="3095" spans="1:7" hidden="1">
      <c r="A3095" s="5">
        <f t="shared" si="53"/>
        <v>666</v>
      </c>
      <c r="B3095" s="4">
        <v>112285</v>
      </c>
      <c r="C3095" s="3">
        <v>38231</v>
      </c>
      <c r="D3095" s="2" t="s">
        <v>20589</v>
      </c>
      <c r="E3095" s="2" t="s">
        <v>17213</v>
      </c>
      <c r="F3095" s="2" t="s">
        <v>20588</v>
      </c>
      <c r="G3095" s="1" t="s">
        <v>6105</v>
      </c>
    </row>
    <row r="3096" spans="1:7" hidden="1">
      <c r="A3096" s="5">
        <f t="shared" si="53"/>
        <v>667</v>
      </c>
      <c r="B3096" s="9">
        <v>112287</v>
      </c>
      <c r="C3096" s="8">
        <v>38446</v>
      </c>
      <c r="D3096" s="7" t="s">
        <v>20587</v>
      </c>
      <c r="E3096" s="7" t="s">
        <v>16948</v>
      </c>
      <c r="F3096" s="7" t="s">
        <v>20586</v>
      </c>
      <c r="G3096" s="6" t="s">
        <v>6433</v>
      </c>
    </row>
    <row r="3097" spans="1:7" hidden="1">
      <c r="A3097" s="5">
        <f t="shared" si="53"/>
        <v>668</v>
      </c>
      <c r="B3097" s="4">
        <v>112288</v>
      </c>
      <c r="C3097" s="3">
        <v>38446</v>
      </c>
      <c r="D3097" s="2" t="s">
        <v>20585</v>
      </c>
      <c r="E3097" s="2" t="s">
        <v>17184</v>
      </c>
      <c r="F3097" s="2" t="s">
        <v>20584</v>
      </c>
      <c r="G3097" s="1" t="s">
        <v>8042</v>
      </c>
    </row>
    <row r="3098" spans="1:7" hidden="1">
      <c r="A3098" s="5">
        <f t="shared" si="53"/>
        <v>669</v>
      </c>
      <c r="B3098" s="9">
        <v>112297</v>
      </c>
      <c r="C3098" s="8">
        <v>38071</v>
      </c>
      <c r="D3098" s="7" t="s">
        <v>20583</v>
      </c>
      <c r="E3098" s="7" t="s">
        <v>20582</v>
      </c>
      <c r="F3098" s="7" t="s">
        <v>20581</v>
      </c>
      <c r="G3098" s="6" t="s">
        <v>8877</v>
      </c>
    </row>
    <row r="3099" spans="1:7" hidden="1">
      <c r="A3099" s="5">
        <f t="shared" si="53"/>
        <v>670</v>
      </c>
      <c r="B3099" s="4">
        <v>112298</v>
      </c>
      <c r="C3099" s="3">
        <v>38071</v>
      </c>
      <c r="D3099" s="2" t="s">
        <v>20580</v>
      </c>
      <c r="E3099" s="2" t="s">
        <v>20579</v>
      </c>
      <c r="F3099" s="2" t="s">
        <v>20578</v>
      </c>
      <c r="G3099" s="1" t="s">
        <v>6143</v>
      </c>
    </row>
    <row r="3100" spans="1:7" hidden="1">
      <c r="A3100" s="5">
        <f t="shared" si="53"/>
        <v>671</v>
      </c>
      <c r="B3100" s="9">
        <v>112299</v>
      </c>
      <c r="C3100" s="8">
        <v>37799</v>
      </c>
      <c r="D3100" s="7" t="s">
        <v>20577</v>
      </c>
      <c r="E3100" s="7" t="s">
        <v>20576</v>
      </c>
      <c r="F3100" s="7" t="s">
        <v>20575</v>
      </c>
      <c r="G3100" s="6" t="s">
        <v>6392</v>
      </c>
    </row>
    <row r="3101" spans="1:7" hidden="1">
      <c r="A3101" s="5">
        <f t="shared" si="53"/>
        <v>672</v>
      </c>
      <c r="B3101" s="4">
        <v>112300</v>
      </c>
      <c r="C3101" s="3">
        <v>38925</v>
      </c>
      <c r="D3101" s="2" t="s">
        <v>20574</v>
      </c>
      <c r="E3101" s="2" t="s">
        <v>20573</v>
      </c>
      <c r="F3101" s="2" t="s">
        <v>20572</v>
      </c>
      <c r="G3101" s="1"/>
    </row>
    <row r="3102" spans="1:7" hidden="1">
      <c r="A3102" s="5">
        <f t="shared" si="53"/>
        <v>673</v>
      </c>
      <c r="B3102" s="9">
        <v>112302</v>
      </c>
      <c r="C3102" s="8">
        <v>36382</v>
      </c>
      <c r="D3102" s="7" t="s">
        <v>20571</v>
      </c>
      <c r="E3102" s="7" t="s">
        <v>20570</v>
      </c>
      <c r="F3102" s="7" t="s">
        <v>20569</v>
      </c>
      <c r="G3102" s="6" t="s">
        <v>5099</v>
      </c>
    </row>
    <row r="3103" spans="1:7" hidden="1">
      <c r="A3103" s="5">
        <f t="shared" si="53"/>
        <v>674</v>
      </c>
      <c r="B3103" s="4">
        <v>112303</v>
      </c>
      <c r="C3103" s="3">
        <v>39360</v>
      </c>
      <c r="D3103" s="2" t="s">
        <v>20568</v>
      </c>
      <c r="E3103" s="2" t="s">
        <v>20567</v>
      </c>
      <c r="F3103" s="2" t="s">
        <v>20566</v>
      </c>
      <c r="G3103" s="1" t="s">
        <v>5095</v>
      </c>
    </row>
    <row r="3104" spans="1:7" hidden="1">
      <c r="A3104" s="5">
        <f t="shared" ref="A3104:A3167" si="54">SUM(A3103+1)</f>
        <v>675</v>
      </c>
      <c r="B3104" s="4">
        <v>112305</v>
      </c>
      <c r="C3104" s="3">
        <v>38071</v>
      </c>
      <c r="D3104" s="2" t="s">
        <v>20565</v>
      </c>
      <c r="E3104" s="2" t="s">
        <v>20564</v>
      </c>
      <c r="F3104" s="2" t="s">
        <v>20563</v>
      </c>
      <c r="G3104" s="1" t="s">
        <v>6718</v>
      </c>
    </row>
    <row r="3105" spans="1:7" hidden="1">
      <c r="A3105" s="5">
        <f t="shared" si="54"/>
        <v>676</v>
      </c>
      <c r="B3105" s="9">
        <v>112306</v>
      </c>
      <c r="C3105" s="8">
        <v>37922</v>
      </c>
      <c r="D3105" s="7" t="s">
        <v>20562</v>
      </c>
      <c r="E3105" s="7" t="s">
        <v>20561</v>
      </c>
      <c r="F3105" s="7" t="s">
        <v>20560</v>
      </c>
      <c r="G3105" s="6" t="s">
        <v>7024</v>
      </c>
    </row>
    <row r="3106" spans="1:7" hidden="1">
      <c r="A3106" s="5">
        <f t="shared" si="54"/>
        <v>677</v>
      </c>
      <c r="B3106" s="4">
        <v>112307</v>
      </c>
      <c r="C3106" s="3">
        <v>38751</v>
      </c>
      <c r="D3106" s="2" t="s">
        <v>20559</v>
      </c>
      <c r="E3106" s="2" t="s">
        <v>20558</v>
      </c>
      <c r="F3106" s="2" t="s">
        <v>20557</v>
      </c>
      <c r="G3106" s="1" t="s">
        <v>5658</v>
      </c>
    </row>
    <row r="3107" spans="1:7" hidden="1">
      <c r="A3107" s="5">
        <f t="shared" si="54"/>
        <v>678</v>
      </c>
      <c r="B3107" s="9">
        <v>112308</v>
      </c>
      <c r="C3107" s="8">
        <v>37922</v>
      </c>
      <c r="D3107" s="7" t="s">
        <v>20556</v>
      </c>
      <c r="E3107" s="7" t="s">
        <v>20555</v>
      </c>
      <c r="F3107" s="7" t="s">
        <v>20554</v>
      </c>
      <c r="G3107" s="6" t="s">
        <v>7192</v>
      </c>
    </row>
    <row r="3108" spans="1:7" hidden="1">
      <c r="A3108" s="5">
        <f t="shared" si="54"/>
        <v>679</v>
      </c>
      <c r="B3108" s="4">
        <v>112310</v>
      </c>
      <c r="C3108" s="3">
        <v>38071</v>
      </c>
      <c r="D3108" s="2" t="s">
        <v>20553</v>
      </c>
      <c r="E3108" s="2" t="s">
        <v>20552</v>
      </c>
      <c r="F3108" s="2" t="s">
        <v>20551</v>
      </c>
      <c r="G3108" s="1" t="s">
        <v>6702</v>
      </c>
    </row>
    <row r="3109" spans="1:7" hidden="1">
      <c r="A3109" s="5">
        <f t="shared" si="54"/>
        <v>680</v>
      </c>
      <c r="B3109" s="9">
        <v>112311</v>
      </c>
      <c r="C3109" s="8">
        <v>37922</v>
      </c>
      <c r="D3109" s="7" t="s">
        <v>20550</v>
      </c>
      <c r="E3109" s="7" t="s">
        <v>20549</v>
      </c>
      <c r="F3109" s="7" t="s">
        <v>20548</v>
      </c>
      <c r="G3109" s="6" t="s">
        <v>6105</v>
      </c>
    </row>
    <row r="3110" spans="1:7" hidden="1">
      <c r="A3110" s="5">
        <f t="shared" si="54"/>
        <v>681</v>
      </c>
      <c r="B3110" s="4">
        <v>112313</v>
      </c>
      <c r="C3110" s="3">
        <v>38757</v>
      </c>
      <c r="D3110" s="2" t="s">
        <v>20547</v>
      </c>
      <c r="E3110" s="2" t="s">
        <v>20520</v>
      </c>
      <c r="F3110" s="2" t="s">
        <v>20546</v>
      </c>
      <c r="G3110" s="1" t="s">
        <v>5778</v>
      </c>
    </row>
    <row r="3111" spans="1:7" hidden="1">
      <c r="A3111" s="5">
        <f t="shared" si="54"/>
        <v>682</v>
      </c>
      <c r="B3111" s="9">
        <v>112315</v>
      </c>
      <c r="C3111" s="8">
        <v>37922</v>
      </c>
      <c r="D3111" s="7" t="s">
        <v>20545</v>
      </c>
      <c r="E3111" s="7" t="s">
        <v>20544</v>
      </c>
      <c r="F3111" s="7" t="s">
        <v>20543</v>
      </c>
      <c r="G3111" s="6" t="s">
        <v>6109</v>
      </c>
    </row>
    <row r="3112" spans="1:7" hidden="1">
      <c r="A3112" s="5">
        <f t="shared" si="54"/>
        <v>683</v>
      </c>
      <c r="B3112" s="4">
        <v>112316</v>
      </c>
      <c r="C3112" s="3">
        <v>38071</v>
      </c>
      <c r="D3112" s="2" t="s">
        <v>20542</v>
      </c>
      <c r="E3112" s="2" t="s">
        <v>20541</v>
      </c>
      <c r="F3112" s="2" t="s">
        <v>19828</v>
      </c>
      <c r="G3112" s="1" t="s">
        <v>7017</v>
      </c>
    </row>
    <row r="3113" spans="1:7" hidden="1">
      <c r="A3113" s="5">
        <f t="shared" si="54"/>
        <v>684</v>
      </c>
      <c r="B3113" s="9">
        <v>112319</v>
      </c>
      <c r="C3113" s="8">
        <v>37922</v>
      </c>
      <c r="D3113" s="7" t="s">
        <v>20540</v>
      </c>
      <c r="E3113" s="7" t="s">
        <v>20539</v>
      </c>
      <c r="F3113" s="7" t="s">
        <v>20538</v>
      </c>
      <c r="G3113" s="6" t="s">
        <v>6694</v>
      </c>
    </row>
    <row r="3114" spans="1:7" hidden="1">
      <c r="A3114" s="5">
        <f t="shared" si="54"/>
        <v>685</v>
      </c>
      <c r="B3114" s="4">
        <v>112321</v>
      </c>
      <c r="C3114" s="3">
        <v>37740</v>
      </c>
      <c r="D3114" s="2" t="s">
        <v>20537</v>
      </c>
      <c r="E3114" s="2" t="s">
        <v>20536</v>
      </c>
      <c r="F3114" s="2" t="s">
        <v>20535</v>
      </c>
      <c r="G3114" s="1" t="s">
        <v>8892</v>
      </c>
    </row>
    <row r="3115" spans="1:7" hidden="1">
      <c r="A3115" s="5">
        <f t="shared" si="54"/>
        <v>686</v>
      </c>
      <c r="B3115" s="9">
        <v>112322</v>
      </c>
      <c r="C3115" s="8">
        <v>38071</v>
      </c>
      <c r="D3115" s="7" t="s">
        <v>20534</v>
      </c>
      <c r="E3115" s="7" t="s">
        <v>20533</v>
      </c>
      <c r="F3115" s="7" t="s">
        <v>13812</v>
      </c>
      <c r="G3115" s="6" t="s">
        <v>6528</v>
      </c>
    </row>
    <row r="3116" spans="1:7" hidden="1">
      <c r="A3116" s="5">
        <f t="shared" si="54"/>
        <v>687</v>
      </c>
      <c r="B3116" s="4">
        <v>112324</v>
      </c>
      <c r="C3116" s="3">
        <v>37740</v>
      </c>
      <c r="D3116" s="2" t="s">
        <v>20532</v>
      </c>
      <c r="E3116" s="2" t="s">
        <v>20531</v>
      </c>
      <c r="F3116" s="2" t="s">
        <v>20530</v>
      </c>
      <c r="G3116" s="1" t="s">
        <v>8741</v>
      </c>
    </row>
    <row r="3117" spans="1:7" hidden="1">
      <c r="A3117" s="5">
        <f t="shared" si="54"/>
        <v>688</v>
      </c>
      <c r="B3117" s="9">
        <v>112328</v>
      </c>
      <c r="C3117" s="8">
        <v>38071</v>
      </c>
      <c r="D3117" s="7" t="s">
        <v>20529</v>
      </c>
      <c r="E3117" s="7" t="s">
        <v>20528</v>
      </c>
      <c r="F3117" s="7" t="s">
        <v>20527</v>
      </c>
      <c r="G3117" s="6" t="s">
        <v>6055</v>
      </c>
    </row>
    <row r="3118" spans="1:7" hidden="1">
      <c r="A3118" s="5">
        <f t="shared" si="54"/>
        <v>689</v>
      </c>
      <c r="B3118" s="4">
        <v>112331</v>
      </c>
      <c r="C3118" s="3">
        <v>38408</v>
      </c>
      <c r="D3118" s="2" t="s">
        <v>20526</v>
      </c>
      <c r="E3118" s="2" t="s">
        <v>20525</v>
      </c>
      <c r="F3118" s="2" t="s">
        <v>20524</v>
      </c>
      <c r="G3118" s="1" t="s">
        <v>8863</v>
      </c>
    </row>
    <row r="3119" spans="1:7" hidden="1">
      <c r="A3119" s="5">
        <f t="shared" si="54"/>
        <v>690</v>
      </c>
      <c r="B3119" s="9">
        <v>112335</v>
      </c>
      <c r="C3119" s="8">
        <v>38071</v>
      </c>
      <c r="D3119" s="7" t="s">
        <v>20523</v>
      </c>
      <c r="E3119" s="7" t="s">
        <v>20522</v>
      </c>
      <c r="F3119" s="7" t="s">
        <v>20521</v>
      </c>
      <c r="G3119" s="6" t="s">
        <v>7688</v>
      </c>
    </row>
    <row r="3120" spans="1:7" hidden="1">
      <c r="A3120" s="5">
        <f t="shared" si="54"/>
        <v>691</v>
      </c>
      <c r="B3120" s="4">
        <v>112338</v>
      </c>
      <c r="C3120" s="3">
        <v>37740</v>
      </c>
      <c r="D3120" s="2" t="s">
        <v>20519</v>
      </c>
      <c r="E3120" s="2" t="s">
        <v>20518</v>
      </c>
      <c r="F3120" s="2" t="s">
        <v>20517</v>
      </c>
      <c r="G3120" s="1" t="s">
        <v>8017</v>
      </c>
    </row>
    <row r="3121" spans="1:7" hidden="1">
      <c r="A3121" s="5">
        <f t="shared" si="54"/>
        <v>692</v>
      </c>
      <c r="B3121" s="9">
        <v>112341</v>
      </c>
      <c r="C3121" s="8">
        <v>38741</v>
      </c>
      <c r="D3121" s="7" t="s">
        <v>20516</v>
      </c>
      <c r="E3121" s="7" t="s">
        <v>20515</v>
      </c>
      <c r="F3121" s="7" t="s">
        <v>20514</v>
      </c>
      <c r="G3121" s="6" t="s">
        <v>7174</v>
      </c>
    </row>
    <row r="3122" spans="1:7" hidden="1">
      <c r="A3122" s="5">
        <f t="shared" si="54"/>
        <v>693</v>
      </c>
      <c r="B3122" s="4">
        <v>112352</v>
      </c>
      <c r="C3122" s="3">
        <v>38968</v>
      </c>
      <c r="D3122" s="2" t="s">
        <v>20513</v>
      </c>
      <c r="E3122" s="2" t="s">
        <v>20512</v>
      </c>
      <c r="F3122" s="2" t="s">
        <v>20511</v>
      </c>
      <c r="G3122" s="1"/>
    </row>
    <row r="3123" spans="1:7" hidden="1">
      <c r="A3123" s="5">
        <f t="shared" si="54"/>
        <v>694</v>
      </c>
      <c r="B3123" s="9">
        <v>112355</v>
      </c>
      <c r="C3123" s="8">
        <v>37740</v>
      </c>
      <c r="D3123" s="7" t="s">
        <v>20510</v>
      </c>
      <c r="E3123" s="7" t="s">
        <v>20509</v>
      </c>
      <c r="F3123" s="7" t="s">
        <v>20508</v>
      </c>
      <c r="G3123" s="6" t="s">
        <v>8744</v>
      </c>
    </row>
    <row r="3124" spans="1:7" hidden="1">
      <c r="A3124" s="5">
        <f t="shared" si="54"/>
        <v>695</v>
      </c>
      <c r="B3124" s="4">
        <v>112361</v>
      </c>
      <c r="C3124" s="3">
        <v>37740</v>
      </c>
      <c r="D3124" s="2" t="s">
        <v>20507</v>
      </c>
      <c r="E3124" s="2" t="s">
        <v>20506</v>
      </c>
      <c r="F3124" s="2" t="s">
        <v>20505</v>
      </c>
      <c r="G3124" s="1" t="s">
        <v>6202</v>
      </c>
    </row>
    <row r="3125" spans="1:7" hidden="1">
      <c r="A3125" s="5">
        <f t="shared" si="54"/>
        <v>696</v>
      </c>
      <c r="B3125" s="9">
        <v>112364</v>
      </c>
      <c r="C3125" s="8">
        <v>38925</v>
      </c>
      <c r="D3125" s="7" t="s">
        <v>20504</v>
      </c>
      <c r="E3125" s="7" t="s">
        <v>20503</v>
      </c>
      <c r="F3125" s="7" t="s">
        <v>11139</v>
      </c>
      <c r="G3125" s="6"/>
    </row>
    <row r="3126" spans="1:7" hidden="1">
      <c r="A3126" s="5">
        <f t="shared" si="54"/>
        <v>697</v>
      </c>
      <c r="B3126" s="4">
        <v>112365</v>
      </c>
      <c r="C3126" s="3">
        <v>37720</v>
      </c>
      <c r="D3126" s="2" t="s">
        <v>20502</v>
      </c>
      <c r="E3126" s="2" t="s">
        <v>19068</v>
      </c>
      <c r="F3126" s="2" t="s">
        <v>20501</v>
      </c>
      <c r="G3126" s="1" t="s">
        <v>5015</v>
      </c>
    </row>
    <row r="3127" spans="1:7" hidden="1">
      <c r="A3127" s="5">
        <f t="shared" si="54"/>
        <v>698</v>
      </c>
      <c r="B3127" s="9">
        <v>112537</v>
      </c>
      <c r="C3127" s="8">
        <v>38987</v>
      </c>
      <c r="D3127" s="7" t="s">
        <v>20500</v>
      </c>
      <c r="E3127" s="7" t="s">
        <v>20475</v>
      </c>
      <c r="F3127" s="7" t="s">
        <v>20499</v>
      </c>
      <c r="G3127" s="6" t="s">
        <v>20498</v>
      </c>
    </row>
    <row r="3128" spans="1:7" hidden="1">
      <c r="A3128" s="5">
        <f t="shared" si="54"/>
        <v>699</v>
      </c>
      <c r="B3128" s="9">
        <v>112578</v>
      </c>
      <c r="C3128" s="8">
        <v>38925</v>
      </c>
      <c r="D3128" s="7" t="s">
        <v>20497</v>
      </c>
      <c r="E3128" s="7" t="s">
        <v>20496</v>
      </c>
      <c r="F3128" s="7" t="s">
        <v>20495</v>
      </c>
      <c r="G3128" s="6"/>
    </row>
    <row r="3129" spans="1:7" hidden="1">
      <c r="A3129" s="5">
        <f t="shared" si="54"/>
        <v>700</v>
      </c>
      <c r="B3129" s="4">
        <v>112722</v>
      </c>
      <c r="C3129" s="3">
        <v>38925</v>
      </c>
      <c r="D3129" s="2" t="s">
        <v>20494</v>
      </c>
      <c r="E3129" s="2" t="s">
        <v>20493</v>
      </c>
      <c r="F3129" s="2" t="s">
        <v>20492</v>
      </c>
      <c r="G3129" s="1"/>
    </row>
    <row r="3130" spans="1:7" hidden="1">
      <c r="A3130" s="5">
        <f t="shared" si="54"/>
        <v>701</v>
      </c>
      <c r="B3130" s="9">
        <v>112726</v>
      </c>
      <c r="C3130" s="8">
        <v>38705</v>
      </c>
      <c r="D3130" s="7" t="s">
        <v>20491</v>
      </c>
      <c r="E3130" s="7" t="s">
        <v>20490</v>
      </c>
      <c r="F3130" s="7" t="s">
        <v>20489</v>
      </c>
      <c r="G3130" s="6"/>
    </row>
    <row r="3131" spans="1:7" hidden="1">
      <c r="A3131" s="5">
        <f t="shared" si="54"/>
        <v>702</v>
      </c>
      <c r="B3131" s="4">
        <v>112730</v>
      </c>
      <c r="C3131" s="3">
        <v>37799</v>
      </c>
      <c r="D3131" s="2" t="s">
        <v>20488</v>
      </c>
      <c r="E3131" s="2" t="s">
        <v>20487</v>
      </c>
      <c r="F3131" s="2" t="s">
        <v>20486</v>
      </c>
      <c r="G3131" s="1" t="s">
        <v>6503</v>
      </c>
    </row>
    <row r="3132" spans="1:7" hidden="1">
      <c r="A3132" s="5">
        <f t="shared" si="54"/>
        <v>703</v>
      </c>
      <c r="B3132" s="9">
        <v>112735</v>
      </c>
      <c r="C3132" s="8">
        <v>38925</v>
      </c>
      <c r="D3132" s="7" t="s">
        <v>20485</v>
      </c>
      <c r="E3132" s="7" t="s">
        <v>20484</v>
      </c>
      <c r="F3132" s="7" t="s">
        <v>20483</v>
      </c>
      <c r="G3132" s="6"/>
    </row>
    <row r="3133" spans="1:7" hidden="1">
      <c r="A3133" s="5">
        <f t="shared" si="54"/>
        <v>704</v>
      </c>
      <c r="B3133" s="4">
        <v>112738</v>
      </c>
      <c r="C3133" s="3">
        <v>38705</v>
      </c>
      <c r="D3133" s="2" t="s">
        <v>20482</v>
      </c>
      <c r="E3133" s="2" t="s">
        <v>20481</v>
      </c>
      <c r="F3133" s="2" t="s">
        <v>20480</v>
      </c>
      <c r="G3133" s="1"/>
    </row>
    <row r="3134" spans="1:7" hidden="1">
      <c r="A3134" s="5">
        <f t="shared" si="54"/>
        <v>705</v>
      </c>
      <c r="B3134" s="9">
        <v>112746</v>
      </c>
      <c r="C3134" s="8">
        <v>37799</v>
      </c>
      <c r="D3134" s="7" t="s">
        <v>20479</v>
      </c>
      <c r="E3134" s="7" t="s">
        <v>20478</v>
      </c>
      <c r="F3134" s="7" t="s">
        <v>20477</v>
      </c>
      <c r="G3134" s="6" t="s">
        <v>7013</v>
      </c>
    </row>
    <row r="3135" spans="1:7" hidden="1">
      <c r="A3135" s="5">
        <f t="shared" si="54"/>
        <v>706</v>
      </c>
      <c r="B3135" s="4">
        <v>112747</v>
      </c>
      <c r="C3135" s="3">
        <v>38987</v>
      </c>
      <c r="D3135" s="2" t="s">
        <v>20476</v>
      </c>
      <c r="E3135" s="2" t="s">
        <v>20475</v>
      </c>
      <c r="F3135" s="2" t="s">
        <v>20474</v>
      </c>
      <c r="G3135" s="1" t="s">
        <v>20473</v>
      </c>
    </row>
    <row r="3136" spans="1:7" hidden="1">
      <c r="A3136" s="5">
        <f t="shared" si="54"/>
        <v>707</v>
      </c>
      <c r="B3136" s="9">
        <v>112749</v>
      </c>
      <c r="C3136" s="8">
        <v>38925</v>
      </c>
      <c r="D3136" s="7" t="s">
        <v>20472</v>
      </c>
      <c r="E3136" s="7" t="s">
        <v>20471</v>
      </c>
      <c r="F3136" s="7" t="s">
        <v>20470</v>
      </c>
      <c r="G3136" s="6"/>
    </row>
    <row r="3137" spans="1:7" hidden="1">
      <c r="A3137" s="5">
        <f t="shared" si="54"/>
        <v>708</v>
      </c>
      <c r="B3137" s="4">
        <v>112756</v>
      </c>
      <c r="C3137" s="3">
        <v>38646</v>
      </c>
      <c r="D3137" s="2" t="s">
        <v>20469</v>
      </c>
      <c r="E3137" s="2" t="s">
        <v>20468</v>
      </c>
      <c r="F3137" s="2" t="s">
        <v>20467</v>
      </c>
      <c r="G3137" s="1"/>
    </row>
    <row r="3138" spans="1:7" hidden="1">
      <c r="A3138" s="5">
        <f t="shared" si="54"/>
        <v>709</v>
      </c>
      <c r="B3138" s="9">
        <v>112758</v>
      </c>
      <c r="C3138" s="8">
        <v>37799</v>
      </c>
      <c r="D3138" s="7" t="s">
        <v>20466</v>
      </c>
      <c r="E3138" s="7" t="s">
        <v>20465</v>
      </c>
      <c r="F3138" s="7" t="s">
        <v>20464</v>
      </c>
      <c r="G3138" s="6" t="s">
        <v>6045</v>
      </c>
    </row>
    <row r="3139" spans="1:7" hidden="1">
      <c r="A3139" s="5">
        <f t="shared" si="54"/>
        <v>710</v>
      </c>
      <c r="B3139" s="4">
        <v>112759</v>
      </c>
      <c r="C3139" s="3">
        <v>38925</v>
      </c>
      <c r="D3139" s="2" t="s">
        <v>20463</v>
      </c>
      <c r="E3139" s="2" t="s">
        <v>20462</v>
      </c>
      <c r="F3139" s="2" t="s">
        <v>20461</v>
      </c>
      <c r="G3139" s="1"/>
    </row>
    <row r="3140" spans="1:7" hidden="1">
      <c r="A3140" s="5">
        <f t="shared" si="54"/>
        <v>711</v>
      </c>
      <c r="B3140" s="9">
        <v>112762</v>
      </c>
      <c r="C3140" s="8">
        <v>39694</v>
      </c>
      <c r="D3140" s="7" t="s">
        <v>20460</v>
      </c>
      <c r="E3140" s="7" t="s">
        <v>20459</v>
      </c>
      <c r="F3140" s="7" t="s">
        <v>20458</v>
      </c>
      <c r="G3140" s="6"/>
    </row>
    <row r="3141" spans="1:7" hidden="1">
      <c r="A3141" s="5">
        <f t="shared" si="54"/>
        <v>712</v>
      </c>
      <c r="B3141" s="4">
        <v>112770</v>
      </c>
      <c r="C3141" s="3">
        <v>38987</v>
      </c>
      <c r="D3141" s="2" t="s">
        <v>20457</v>
      </c>
      <c r="E3141" s="2" t="s">
        <v>20456</v>
      </c>
      <c r="F3141" s="2" t="s">
        <v>20455</v>
      </c>
      <c r="G3141" s="1" t="s">
        <v>20454</v>
      </c>
    </row>
    <row r="3142" spans="1:7" hidden="1">
      <c r="A3142" s="5">
        <f t="shared" si="54"/>
        <v>713</v>
      </c>
      <c r="B3142" s="4">
        <v>112775</v>
      </c>
      <c r="C3142" s="3">
        <v>38071</v>
      </c>
      <c r="D3142" s="2" t="s">
        <v>20453</v>
      </c>
      <c r="E3142" s="2" t="s">
        <v>20452</v>
      </c>
      <c r="F3142" s="2" t="s">
        <v>20451</v>
      </c>
      <c r="G3142" s="1" t="s">
        <v>7300</v>
      </c>
    </row>
    <row r="3143" spans="1:7" hidden="1">
      <c r="A3143" s="5">
        <f t="shared" si="54"/>
        <v>714</v>
      </c>
      <c r="B3143" s="9">
        <v>112777</v>
      </c>
      <c r="C3143" s="8">
        <v>38925</v>
      </c>
      <c r="D3143" s="7" t="s">
        <v>20450</v>
      </c>
      <c r="E3143" s="7" t="s">
        <v>20449</v>
      </c>
      <c r="F3143" s="7" t="s">
        <v>20448</v>
      </c>
      <c r="G3143" s="6"/>
    </row>
    <row r="3144" spans="1:7" hidden="1">
      <c r="A3144" s="5">
        <f t="shared" si="54"/>
        <v>715</v>
      </c>
      <c r="B3144" s="4">
        <v>112779</v>
      </c>
      <c r="C3144" s="3">
        <v>38646</v>
      </c>
      <c r="D3144" s="2" t="s">
        <v>20447</v>
      </c>
      <c r="E3144" s="2" t="s">
        <v>20446</v>
      </c>
      <c r="F3144" s="2" t="s">
        <v>20445</v>
      </c>
      <c r="G3144" s="1"/>
    </row>
    <row r="3145" spans="1:7" hidden="1">
      <c r="A3145" s="5">
        <f t="shared" si="54"/>
        <v>716</v>
      </c>
      <c r="B3145" s="9">
        <v>112792</v>
      </c>
      <c r="C3145" s="8">
        <v>39720</v>
      </c>
      <c r="D3145" s="7" t="s">
        <v>20444</v>
      </c>
      <c r="E3145" s="7" t="s">
        <v>20443</v>
      </c>
      <c r="F3145" s="7" t="s">
        <v>20442</v>
      </c>
      <c r="G3145" s="6"/>
    </row>
    <row r="3146" spans="1:7" hidden="1">
      <c r="A3146" s="5">
        <f t="shared" si="54"/>
        <v>717</v>
      </c>
      <c r="B3146" s="4">
        <v>112793</v>
      </c>
      <c r="C3146" s="3">
        <v>38071</v>
      </c>
      <c r="D3146" s="2" t="s">
        <v>20441</v>
      </c>
      <c r="E3146" s="2" t="s">
        <v>20440</v>
      </c>
      <c r="F3146" s="2" t="s">
        <v>20439</v>
      </c>
      <c r="G3146" s="1" t="s">
        <v>8570</v>
      </c>
    </row>
    <row r="3147" spans="1:7" hidden="1">
      <c r="A3147" s="5">
        <f t="shared" si="54"/>
        <v>718</v>
      </c>
      <c r="B3147" s="9">
        <v>112813</v>
      </c>
      <c r="C3147" s="8">
        <v>37799</v>
      </c>
      <c r="D3147" s="7" t="s">
        <v>20438</v>
      </c>
      <c r="E3147" s="7" t="s">
        <v>20437</v>
      </c>
      <c r="F3147" s="7" t="s">
        <v>20436</v>
      </c>
      <c r="G3147" s="6" t="s">
        <v>5992</v>
      </c>
    </row>
    <row r="3148" spans="1:7" hidden="1">
      <c r="A3148" s="5">
        <f t="shared" si="54"/>
        <v>719</v>
      </c>
      <c r="B3148" s="4">
        <v>112816</v>
      </c>
      <c r="C3148" s="3">
        <v>38925</v>
      </c>
      <c r="D3148" s="2" t="s">
        <v>20435</v>
      </c>
      <c r="E3148" s="2" t="s">
        <v>20434</v>
      </c>
      <c r="F3148" s="2" t="s">
        <v>20433</v>
      </c>
      <c r="G3148" s="1"/>
    </row>
    <row r="3149" spans="1:7" hidden="1">
      <c r="A3149" s="5">
        <f t="shared" si="54"/>
        <v>720</v>
      </c>
      <c r="B3149" s="9">
        <v>112819</v>
      </c>
      <c r="C3149" s="8">
        <v>38071</v>
      </c>
      <c r="D3149" s="7" t="s">
        <v>20432</v>
      </c>
      <c r="E3149" s="7" t="s">
        <v>20431</v>
      </c>
      <c r="F3149" s="7" t="s">
        <v>20430</v>
      </c>
      <c r="G3149" s="6" t="s">
        <v>6175</v>
      </c>
    </row>
    <row r="3150" spans="1:7" hidden="1">
      <c r="A3150" s="5">
        <f t="shared" si="54"/>
        <v>721</v>
      </c>
      <c r="B3150" s="4">
        <v>112827</v>
      </c>
      <c r="C3150" s="3">
        <v>38925</v>
      </c>
      <c r="D3150" s="2" t="s">
        <v>20429</v>
      </c>
      <c r="E3150" s="2" t="s">
        <v>20428</v>
      </c>
      <c r="F3150" s="2" t="s">
        <v>20427</v>
      </c>
      <c r="G3150" s="1"/>
    </row>
    <row r="3151" spans="1:7" hidden="1">
      <c r="A3151" s="5">
        <f t="shared" si="54"/>
        <v>722</v>
      </c>
      <c r="B3151" s="9">
        <v>112828</v>
      </c>
      <c r="C3151" s="8">
        <v>39694</v>
      </c>
      <c r="D3151" s="7" t="s">
        <v>20426</v>
      </c>
      <c r="E3151" s="7" t="s">
        <v>20425</v>
      </c>
      <c r="F3151" s="7" t="s">
        <v>20424</v>
      </c>
      <c r="G3151" s="6"/>
    </row>
    <row r="3152" spans="1:7" hidden="1">
      <c r="A3152" s="5">
        <f t="shared" si="54"/>
        <v>723</v>
      </c>
      <c r="B3152" s="4">
        <v>112829</v>
      </c>
      <c r="C3152" s="3">
        <v>37799</v>
      </c>
      <c r="D3152" s="2" t="s">
        <v>20423</v>
      </c>
      <c r="E3152" s="2" t="s">
        <v>20422</v>
      </c>
      <c r="F3152" s="2" t="s">
        <v>20421</v>
      </c>
      <c r="G3152" s="1" t="s">
        <v>8576</v>
      </c>
    </row>
    <row r="3153" spans="1:7" hidden="1">
      <c r="A3153" s="5">
        <f t="shared" si="54"/>
        <v>724</v>
      </c>
      <c r="B3153" s="9">
        <v>112841</v>
      </c>
      <c r="C3153" s="8">
        <v>38609</v>
      </c>
      <c r="D3153" s="7" t="s">
        <v>20420</v>
      </c>
      <c r="E3153" s="7" t="s">
        <v>20419</v>
      </c>
      <c r="F3153" s="7" t="s">
        <v>20418</v>
      </c>
      <c r="G3153" s="6"/>
    </row>
    <row r="3154" spans="1:7" hidden="1">
      <c r="A3154" s="5">
        <f t="shared" si="54"/>
        <v>725</v>
      </c>
      <c r="B3154" s="4">
        <v>112846</v>
      </c>
      <c r="C3154" s="3">
        <v>38933</v>
      </c>
      <c r="D3154" s="2" t="s">
        <v>20417</v>
      </c>
      <c r="E3154" s="2" t="s">
        <v>20416</v>
      </c>
      <c r="F3154" s="2" t="s">
        <v>20415</v>
      </c>
      <c r="G3154" s="1"/>
    </row>
    <row r="3155" spans="1:7" hidden="1">
      <c r="A3155" s="5">
        <f t="shared" si="54"/>
        <v>726</v>
      </c>
      <c r="B3155" s="9">
        <v>112848</v>
      </c>
      <c r="C3155" s="8">
        <v>37799</v>
      </c>
      <c r="D3155" s="7" t="s">
        <v>20414</v>
      </c>
      <c r="E3155" s="7" t="s">
        <v>20413</v>
      </c>
      <c r="F3155" s="7" t="s">
        <v>20412</v>
      </c>
      <c r="G3155" s="6" t="s">
        <v>5996</v>
      </c>
    </row>
    <row r="3156" spans="1:7" hidden="1">
      <c r="A3156" s="5">
        <f t="shared" si="54"/>
        <v>727</v>
      </c>
      <c r="B3156" s="4">
        <v>112864</v>
      </c>
      <c r="C3156" s="3">
        <v>37799</v>
      </c>
      <c r="D3156" s="2" t="s">
        <v>20411</v>
      </c>
      <c r="E3156" s="2" t="s">
        <v>20410</v>
      </c>
      <c r="F3156" s="2" t="s">
        <v>20409</v>
      </c>
      <c r="G3156" s="1" t="s">
        <v>8601</v>
      </c>
    </row>
    <row r="3157" spans="1:7" hidden="1">
      <c r="A3157" s="5">
        <f t="shared" si="54"/>
        <v>728</v>
      </c>
      <c r="B3157" s="9">
        <v>112868</v>
      </c>
      <c r="C3157" s="8">
        <v>39720</v>
      </c>
      <c r="D3157" s="7" t="s">
        <v>20408</v>
      </c>
      <c r="E3157" s="7" t="s">
        <v>20407</v>
      </c>
      <c r="F3157" s="7" t="s">
        <v>20406</v>
      </c>
      <c r="G3157" s="6"/>
    </row>
    <row r="3158" spans="1:7" hidden="1">
      <c r="A3158" s="5">
        <f t="shared" si="54"/>
        <v>729</v>
      </c>
      <c r="B3158" s="4">
        <v>112875</v>
      </c>
      <c r="C3158" s="3">
        <v>38511</v>
      </c>
      <c r="D3158" s="2" t="s">
        <v>20405</v>
      </c>
      <c r="E3158" s="2" t="s">
        <v>20404</v>
      </c>
      <c r="F3158" s="2" t="s">
        <v>20403</v>
      </c>
      <c r="G3158" s="1" t="s">
        <v>4386</v>
      </c>
    </row>
    <row r="3159" spans="1:7" hidden="1">
      <c r="A3159" s="5">
        <f t="shared" si="54"/>
        <v>730</v>
      </c>
      <c r="B3159" s="9">
        <v>112890</v>
      </c>
      <c r="C3159" s="8">
        <v>38933</v>
      </c>
      <c r="D3159" s="7" t="s">
        <v>20402</v>
      </c>
      <c r="E3159" s="7" t="s">
        <v>20401</v>
      </c>
      <c r="F3159" s="7" t="s">
        <v>20400</v>
      </c>
      <c r="G3159" s="6"/>
    </row>
    <row r="3160" spans="1:7" hidden="1">
      <c r="A3160" s="5">
        <f t="shared" si="54"/>
        <v>731</v>
      </c>
      <c r="B3160" s="4">
        <v>112895</v>
      </c>
      <c r="C3160" s="3">
        <v>38705</v>
      </c>
      <c r="D3160" s="2" t="s">
        <v>20399</v>
      </c>
      <c r="E3160" s="2" t="s">
        <v>20398</v>
      </c>
      <c r="F3160" s="2" t="s">
        <v>20397</v>
      </c>
      <c r="G3160" s="1"/>
    </row>
    <row r="3161" spans="1:7" hidden="1">
      <c r="A3161" s="5">
        <f t="shared" si="54"/>
        <v>732</v>
      </c>
      <c r="B3161" s="9">
        <v>112905</v>
      </c>
      <c r="C3161" s="8">
        <v>39720</v>
      </c>
      <c r="D3161" s="7" t="s">
        <v>20396</v>
      </c>
      <c r="E3161" s="7" t="s">
        <v>20395</v>
      </c>
      <c r="F3161" s="7" t="s">
        <v>20394</v>
      </c>
      <c r="G3161" s="6"/>
    </row>
    <row r="3162" spans="1:7" hidden="1">
      <c r="A3162" s="5">
        <f t="shared" si="54"/>
        <v>733</v>
      </c>
      <c r="B3162" s="4">
        <v>112919</v>
      </c>
      <c r="C3162" s="3">
        <v>37799</v>
      </c>
      <c r="D3162" s="2" t="s">
        <v>20393</v>
      </c>
      <c r="E3162" s="2" t="s">
        <v>20392</v>
      </c>
      <c r="F3162" s="2" t="s">
        <v>20391</v>
      </c>
      <c r="G3162" s="1" t="s">
        <v>5917</v>
      </c>
    </row>
    <row r="3163" spans="1:7" hidden="1">
      <c r="A3163" s="5">
        <f t="shared" si="54"/>
        <v>734</v>
      </c>
      <c r="B3163" s="9">
        <v>112936</v>
      </c>
      <c r="C3163" s="8">
        <v>39694</v>
      </c>
      <c r="D3163" s="7" t="s">
        <v>20390</v>
      </c>
      <c r="E3163" s="7" t="s">
        <v>20389</v>
      </c>
      <c r="F3163" s="7" t="s">
        <v>20388</v>
      </c>
      <c r="G3163" s="6"/>
    </row>
    <row r="3164" spans="1:7" hidden="1">
      <c r="A3164" s="5">
        <f t="shared" si="54"/>
        <v>735</v>
      </c>
      <c r="B3164" s="9">
        <v>112939</v>
      </c>
      <c r="C3164" s="8">
        <v>38652</v>
      </c>
      <c r="D3164" s="7" t="s">
        <v>20387</v>
      </c>
      <c r="E3164" s="7" t="s">
        <v>20386</v>
      </c>
      <c r="F3164" s="7" t="s">
        <v>20385</v>
      </c>
      <c r="G3164" s="6" t="s">
        <v>2999</v>
      </c>
    </row>
    <row r="3165" spans="1:7" hidden="1">
      <c r="A3165" s="5">
        <f t="shared" si="54"/>
        <v>736</v>
      </c>
      <c r="B3165" s="4">
        <v>112944</v>
      </c>
      <c r="C3165" s="3">
        <v>36572</v>
      </c>
      <c r="D3165" s="2" t="s">
        <v>20384</v>
      </c>
      <c r="E3165" s="2" t="s">
        <v>19068</v>
      </c>
      <c r="F3165" s="2" t="s">
        <v>20383</v>
      </c>
      <c r="G3165" s="1" t="s">
        <v>7267</v>
      </c>
    </row>
    <row r="3166" spans="1:7" hidden="1">
      <c r="A3166" s="5">
        <f t="shared" si="54"/>
        <v>737</v>
      </c>
      <c r="B3166" s="9">
        <v>112960</v>
      </c>
      <c r="C3166" s="8">
        <v>37616</v>
      </c>
      <c r="D3166" s="7" t="s">
        <v>20382</v>
      </c>
      <c r="E3166" s="7" t="s">
        <v>20381</v>
      </c>
      <c r="F3166" s="7" t="s">
        <v>20380</v>
      </c>
      <c r="G3166" s="6"/>
    </row>
    <row r="3167" spans="1:7" hidden="1">
      <c r="A3167" s="5">
        <f t="shared" si="54"/>
        <v>738</v>
      </c>
      <c r="B3167" s="4">
        <v>112967</v>
      </c>
      <c r="C3167" s="3">
        <v>39694</v>
      </c>
      <c r="D3167" s="2" t="s">
        <v>20379</v>
      </c>
      <c r="E3167" s="2" t="s">
        <v>20378</v>
      </c>
      <c r="F3167" s="2" t="s">
        <v>20377</v>
      </c>
      <c r="G3167" s="1"/>
    </row>
    <row r="3168" spans="1:7" hidden="1">
      <c r="A3168" s="5">
        <f t="shared" ref="A3168:A3231" si="55">SUM(A3167+1)</f>
        <v>739</v>
      </c>
      <c r="B3168" s="9">
        <v>112978</v>
      </c>
      <c r="C3168" s="8">
        <v>37616</v>
      </c>
      <c r="D3168" s="7" t="s">
        <v>20376</v>
      </c>
      <c r="E3168" s="7" t="s">
        <v>20375</v>
      </c>
      <c r="F3168" s="7" t="s">
        <v>20374</v>
      </c>
      <c r="G3168" s="6"/>
    </row>
    <row r="3169" spans="1:7" hidden="1">
      <c r="A3169" s="5">
        <f t="shared" si="55"/>
        <v>740</v>
      </c>
      <c r="B3169" s="4">
        <v>112986</v>
      </c>
      <c r="C3169" s="3">
        <v>39694</v>
      </c>
      <c r="D3169" s="2" t="s">
        <v>20373</v>
      </c>
      <c r="E3169" s="2" t="s">
        <v>20372</v>
      </c>
      <c r="F3169" s="2" t="s">
        <v>20371</v>
      </c>
      <c r="G3169" s="1"/>
    </row>
    <row r="3170" spans="1:7" hidden="1">
      <c r="A3170" s="5">
        <f t="shared" si="55"/>
        <v>741</v>
      </c>
      <c r="B3170" s="9">
        <v>113004</v>
      </c>
      <c r="C3170" s="8">
        <v>39694</v>
      </c>
      <c r="D3170" s="7" t="s">
        <v>20370</v>
      </c>
      <c r="E3170" s="7" t="s">
        <v>20369</v>
      </c>
      <c r="F3170" s="7" t="s">
        <v>20368</v>
      </c>
      <c r="G3170" s="6"/>
    </row>
    <row r="3171" spans="1:7" hidden="1">
      <c r="A3171" s="5">
        <f t="shared" si="55"/>
        <v>742</v>
      </c>
      <c r="B3171" s="4">
        <v>113006</v>
      </c>
      <c r="C3171" s="3">
        <v>37918</v>
      </c>
      <c r="D3171" s="2" t="s">
        <v>20367</v>
      </c>
      <c r="E3171" s="2" t="s">
        <v>20366</v>
      </c>
      <c r="F3171" s="2" t="s">
        <v>20365</v>
      </c>
      <c r="G3171" s="1"/>
    </row>
    <row r="3172" spans="1:7" hidden="1">
      <c r="A3172" s="5">
        <f t="shared" si="55"/>
        <v>743</v>
      </c>
      <c r="B3172" s="9">
        <v>113081</v>
      </c>
      <c r="C3172" s="8">
        <v>39694</v>
      </c>
      <c r="D3172" s="7" t="s">
        <v>20364</v>
      </c>
      <c r="E3172" s="7" t="s">
        <v>20363</v>
      </c>
      <c r="F3172" s="7" t="s">
        <v>20362</v>
      </c>
      <c r="G3172" s="6"/>
    </row>
    <row r="3173" spans="1:7" hidden="1">
      <c r="A3173" s="5">
        <f t="shared" si="55"/>
        <v>744</v>
      </c>
      <c r="B3173" s="4">
        <v>113083</v>
      </c>
      <c r="C3173" s="3">
        <v>38652</v>
      </c>
      <c r="D3173" s="2" t="s">
        <v>20361</v>
      </c>
      <c r="E3173" s="2" t="s">
        <v>20360</v>
      </c>
      <c r="F3173" s="2" t="s">
        <v>20359</v>
      </c>
      <c r="G3173" s="1" t="s">
        <v>3092</v>
      </c>
    </row>
    <row r="3174" spans="1:7" hidden="1">
      <c r="A3174" s="5">
        <f t="shared" si="55"/>
        <v>745</v>
      </c>
      <c r="B3174" s="9">
        <v>113098</v>
      </c>
      <c r="C3174" s="8">
        <v>38450</v>
      </c>
      <c r="D3174" s="7" t="s">
        <v>20358</v>
      </c>
      <c r="E3174" s="7" t="s">
        <v>20357</v>
      </c>
      <c r="F3174" s="7" t="s">
        <v>20356</v>
      </c>
      <c r="G3174" s="6" t="s">
        <v>20355</v>
      </c>
    </row>
    <row r="3175" spans="1:7" hidden="1">
      <c r="A3175" s="5">
        <f t="shared" si="55"/>
        <v>746</v>
      </c>
      <c r="B3175" s="4">
        <v>113117</v>
      </c>
      <c r="C3175" s="3">
        <v>39694</v>
      </c>
      <c r="D3175" s="2" t="s">
        <v>20354</v>
      </c>
      <c r="E3175" s="2" t="s">
        <v>20353</v>
      </c>
      <c r="F3175" s="2" t="s">
        <v>20352</v>
      </c>
      <c r="G3175" s="1"/>
    </row>
    <row r="3176" spans="1:7" hidden="1">
      <c r="A3176" s="5">
        <f t="shared" si="55"/>
        <v>747</v>
      </c>
      <c r="B3176" s="9">
        <v>113118</v>
      </c>
      <c r="C3176" s="8">
        <v>38371</v>
      </c>
      <c r="D3176" s="7" t="s">
        <v>20351</v>
      </c>
      <c r="E3176" s="7" t="s">
        <v>20350</v>
      </c>
      <c r="F3176" s="7" t="s">
        <v>20349</v>
      </c>
      <c r="G3176" s="6"/>
    </row>
    <row r="3177" spans="1:7" hidden="1">
      <c r="A3177" s="5">
        <f t="shared" si="55"/>
        <v>748</v>
      </c>
      <c r="B3177" s="4">
        <v>113122</v>
      </c>
      <c r="C3177" s="3">
        <v>38565</v>
      </c>
      <c r="D3177" s="2" t="s">
        <v>20348</v>
      </c>
      <c r="E3177" s="2" t="s">
        <v>20347</v>
      </c>
      <c r="F3177" s="2" t="s">
        <v>20346</v>
      </c>
      <c r="G3177" s="1" t="s">
        <v>3521</v>
      </c>
    </row>
    <row r="3178" spans="1:7" hidden="1">
      <c r="A3178" s="5">
        <f t="shared" si="55"/>
        <v>749</v>
      </c>
      <c r="B3178" s="9">
        <v>113136</v>
      </c>
      <c r="C3178" s="8">
        <v>38371</v>
      </c>
      <c r="D3178" s="7" t="s">
        <v>20345</v>
      </c>
      <c r="E3178" s="7" t="s">
        <v>20344</v>
      </c>
      <c r="F3178" s="7" t="s">
        <v>20343</v>
      </c>
      <c r="G3178" s="6"/>
    </row>
    <row r="3179" spans="1:7" hidden="1">
      <c r="A3179" s="5">
        <f t="shared" si="55"/>
        <v>750</v>
      </c>
      <c r="B3179" s="4">
        <v>113150</v>
      </c>
      <c r="C3179" s="3">
        <v>38650</v>
      </c>
      <c r="D3179" s="2" t="s">
        <v>20342</v>
      </c>
      <c r="E3179" s="2" t="s">
        <v>20341</v>
      </c>
      <c r="F3179" s="2" t="s">
        <v>20340</v>
      </c>
      <c r="G3179" s="1"/>
    </row>
    <row r="3180" spans="1:7" hidden="1">
      <c r="A3180" s="5">
        <f t="shared" si="55"/>
        <v>751</v>
      </c>
      <c r="B3180" s="9">
        <v>113152</v>
      </c>
      <c r="C3180" s="8">
        <v>38497</v>
      </c>
      <c r="D3180" s="7" t="s">
        <v>20339</v>
      </c>
      <c r="E3180" s="7" t="s">
        <v>20338</v>
      </c>
      <c r="F3180" s="7" t="s">
        <v>20337</v>
      </c>
      <c r="G3180" s="6" t="s">
        <v>20336</v>
      </c>
    </row>
    <row r="3181" spans="1:7" hidden="1">
      <c r="A3181" s="5">
        <f t="shared" si="55"/>
        <v>752</v>
      </c>
      <c r="B3181" s="4">
        <v>113153</v>
      </c>
      <c r="C3181" s="3">
        <v>39694</v>
      </c>
      <c r="D3181" s="2" t="s">
        <v>20335</v>
      </c>
      <c r="E3181" s="2" t="s">
        <v>20334</v>
      </c>
      <c r="F3181" s="2" t="s">
        <v>20333</v>
      </c>
      <c r="G3181" s="1"/>
    </row>
    <row r="3182" spans="1:7" hidden="1">
      <c r="A3182" s="5">
        <f t="shared" si="55"/>
        <v>753</v>
      </c>
      <c r="B3182" s="9">
        <v>113171</v>
      </c>
      <c r="C3182" s="8">
        <v>38371</v>
      </c>
      <c r="D3182" s="7" t="s">
        <v>20332</v>
      </c>
      <c r="E3182" s="7" t="s">
        <v>20331</v>
      </c>
      <c r="F3182" s="7" t="s">
        <v>20330</v>
      </c>
      <c r="G3182" s="6"/>
    </row>
    <row r="3183" spans="1:7" hidden="1">
      <c r="A3183" s="5">
        <f t="shared" si="55"/>
        <v>754</v>
      </c>
      <c r="B3183" s="4">
        <v>113176</v>
      </c>
      <c r="C3183" s="3">
        <v>38609</v>
      </c>
      <c r="D3183" s="2" t="s">
        <v>20329</v>
      </c>
      <c r="E3183" s="2" t="s">
        <v>20328</v>
      </c>
      <c r="F3183" s="2" t="s">
        <v>20327</v>
      </c>
      <c r="G3183" s="1"/>
    </row>
    <row r="3184" spans="1:7" hidden="1">
      <c r="A3184" s="5">
        <f t="shared" si="55"/>
        <v>755</v>
      </c>
      <c r="B3184" s="9">
        <v>113177</v>
      </c>
      <c r="C3184" s="8">
        <v>39694</v>
      </c>
      <c r="D3184" s="7" t="s">
        <v>20326</v>
      </c>
      <c r="E3184" s="7" t="s">
        <v>20325</v>
      </c>
      <c r="F3184" s="7" t="s">
        <v>20324</v>
      </c>
      <c r="G3184" s="6"/>
    </row>
    <row r="3185" spans="1:7" hidden="1">
      <c r="A3185" s="5">
        <f t="shared" si="55"/>
        <v>756</v>
      </c>
      <c r="B3185" s="4">
        <v>113198</v>
      </c>
      <c r="C3185" s="3">
        <v>38609</v>
      </c>
      <c r="D3185" s="2" t="s">
        <v>20323</v>
      </c>
      <c r="E3185" s="2" t="s">
        <v>20322</v>
      </c>
      <c r="F3185" s="2" t="s">
        <v>20321</v>
      </c>
      <c r="G3185" s="1"/>
    </row>
    <row r="3186" spans="1:7" hidden="1">
      <c r="A3186" s="5">
        <f t="shared" si="55"/>
        <v>757</v>
      </c>
      <c r="B3186" s="9">
        <v>113202</v>
      </c>
      <c r="C3186" s="8">
        <v>39694</v>
      </c>
      <c r="D3186" s="7" t="s">
        <v>20320</v>
      </c>
      <c r="E3186" s="7" t="s">
        <v>20319</v>
      </c>
      <c r="F3186" s="7" t="s">
        <v>20318</v>
      </c>
      <c r="G3186" s="6"/>
    </row>
    <row r="3187" spans="1:7" hidden="1">
      <c r="A3187" s="5">
        <f t="shared" si="55"/>
        <v>758</v>
      </c>
      <c r="B3187" s="4">
        <v>113222</v>
      </c>
      <c r="C3187" s="3">
        <v>38614</v>
      </c>
      <c r="D3187" s="2" t="s">
        <v>20317</v>
      </c>
      <c r="E3187" s="2" t="s">
        <v>20316</v>
      </c>
      <c r="F3187" s="2" t="s">
        <v>20315</v>
      </c>
      <c r="G3187" s="1"/>
    </row>
    <row r="3188" spans="1:7" hidden="1">
      <c r="A3188" s="5">
        <f t="shared" si="55"/>
        <v>759</v>
      </c>
      <c r="B3188" s="9">
        <v>113226</v>
      </c>
      <c r="C3188" s="8">
        <v>39111</v>
      </c>
      <c r="D3188" s="7" t="s">
        <v>20314</v>
      </c>
      <c r="E3188" s="7" t="s">
        <v>20313</v>
      </c>
      <c r="F3188" s="7" t="s">
        <v>20312</v>
      </c>
      <c r="G3188" s="6"/>
    </row>
    <row r="3189" spans="1:7" hidden="1">
      <c r="A3189" s="5">
        <f t="shared" si="55"/>
        <v>760</v>
      </c>
      <c r="B3189" s="9">
        <v>113231</v>
      </c>
      <c r="C3189" s="8">
        <v>38371</v>
      </c>
      <c r="D3189" s="7" t="s">
        <v>20311</v>
      </c>
      <c r="E3189" s="7" t="s">
        <v>20310</v>
      </c>
      <c r="F3189" s="7" t="s">
        <v>20309</v>
      </c>
      <c r="G3189" s="6"/>
    </row>
    <row r="3190" spans="1:7" hidden="1">
      <c r="A3190" s="5">
        <f t="shared" si="55"/>
        <v>761</v>
      </c>
      <c r="B3190" s="4">
        <v>113241</v>
      </c>
      <c r="C3190" s="3">
        <v>38615</v>
      </c>
      <c r="D3190" s="2" t="s">
        <v>20308</v>
      </c>
      <c r="E3190" s="2" t="s">
        <v>20307</v>
      </c>
      <c r="F3190" s="2" t="s">
        <v>20306</v>
      </c>
      <c r="G3190" s="1"/>
    </row>
    <row r="3191" spans="1:7" hidden="1">
      <c r="A3191" s="5">
        <f t="shared" si="55"/>
        <v>762</v>
      </c>
      <c r="B3191" s="9">
        <v>113248</v>
      </c>
      <c r="C3191" s="8">
        <v>39111</v>
      </c>
      <c r="D3191" s="7" t="s">
        <v>20305</v>
      </c>
      <c r="E3191" s="7" t="s">
        <v>20304</v>
      </c>
      <c r="F3191" s="7" t="s">
        <v>20303</v>
      </c>
      <c r="G3191" s="6"/>
    </row>
    <row r="3192" spans="1:7" hidden="1">
      <c r="A3192" s="5">
        <f t="shared" si="55"/>
        <v>763</v>
      </c>
      <c r="B3192" s="4">
        <v>113257</v>
      </c>
      <c r="C3192" s="3">
        <v>38618</v>
      </c>
      <c r="D3192" s="2" t="s">
        <v>20302</v>
      </c>
      <c r="E3192" s="2" t="s">
        <v>20301</v>
      </c>
      <c r="F3192" s="2" t="s">
        <v>20300</v>
      </c>
      <c r="G3192" s="1"/>
    </row>
    <row r="3193" spans="1:7" hidden="1">
      <c r="A3193" s="5">
        <f t="shared" si="55"/>
        <v>764</v>
      </c>
      <c r="B3193" s="9">
        <v>113261</v>
      </c>
      <c r="C3193" s="8">
        <v>38371</v>
      </c>
      <c r="D3193" s="7" t="s">
        <v>20299</v>
      </c>
      <c r="E3193" s="7" t="s">
        <v>20298</v>
      </c>
      <c r="F3193" s="7" t="s">
        <v>20297</v>
      </c>
      <c r="G3193" s="6"/>
    </row>
    <row r="3194" spans="1:7" hidden="1">
      <c r="A3194" s="5">
        <f t="shared" si="55"/>
        <v>765</v>
      </c>
      <c r="B3194" s="4">
        <v>113267</v>
      </c>
      <c r="C3194" s="3">
        <v>38071</v>
      </c>
      <c r="D3194" s="2" t="s">
        <v>20296</v>
      </c>
      <c r="E3194" s="2" t="s">
        <v>20295</v>
      </c>
      <c r="F3194" s="2" t="s">
        <v>20294</v>
      </c>
      <c r="G3194" s="1" t="s">
        <v>6157</v>
      </c>
    </row>
    <row r="3195" spans="1:7" hidden="1">
      <c r="A3195" s="5">
        <f t="shared" si="55"/>
        <v>766</v>
      </c>
      <c r="B3195" s="9">
        <v>113277</v>
      </c>
      <c r="C3195" s="8">
        <v>38426</v>
      </c>
      <c r="D3195" s="7" t="s">
        <v>20293</v>
      </c>
      <c r="E3195" s="7" t="s">
        <v>20292</v>
      </c>
      <c r="F3195" s="7" t="s">
        <v>20291</v>
      </c>
      <c r="G3195" s="6"/>
    </row>
    <row r="3196" spans="1:7" hidden="1">
      <c r="A3196" s="5">
        <f t="shared" si="55"/>
        <v>767</v>
      </c>
      <c r="B3196" s="4">
        <v>113283</v>
      </c>
      <c r="C3196" s="3">
        <v>39111</v>
      </c>
      <c r="D3196" s="2" t="s">
        <v>20290</v>
      </c>
      <c r="E3196" s="2" t="s">
        <v>20289</v>
      </c>
      <c r="F3196" s="2" t="s">
        <v>20288</v>
      </c>
      <c r="G3196" s="1"/>
    </row>
    <row r="3197" spans="1:7" hidden="1">
      <c r="A3197" s="5">
        <f t="shared" si="55"/>
        <v>768</v>
      </c>
      <c r="B3197" s="4">
        <v>113284</v>
      </c>
      <c r="C3197" s="3">
        <v>38618</v>
      </c>
      <c r="D3197" s="2" t="s">
        <v>20287</v>
      </c>
      <c r="E3197" s="2" t="s">
        <v>20286</v>
      </c>
      <c r="F3197" s="2" t="s">
        <v>20285</v>
      </c>
      <c r="G3197" s="1"/>
    </row>
    <row r="3198" spans="1:7" hidden="1">
      <c r="A3198" s="5">
        <f t="shared" si="55"/>
        <v>769</v>
      </c>
      <c r="B3198" s="9">
        <v>113294</v>
      </c>
      <c r="C3198" s="8">
        <v>38426</v>
      </c>
      <c r="D3198" s="7" t="s">
        <v>20284</v>
      </c>
      <c r="E3198" s="7" t="s">
        <v>20283</v>
      </c>
      <c r="F3198" s="7" t="s">
        <v>20282</v>
      </c>
      <c r="G3198" s="6"/>
    </row>
    <row r="3199" spans="1:7" hidden="1">
      <c r="A3199" s="5">
        <f t="shared" si="55"/>
        <v>770</v>
      </c>
      <c r="B3199" s="4">
        <v>113300</v>
      </c>
      <c r="C3199" s="3">
        <v>38071</v>
      </c>
      <c r="D3199" s="2" t="s">
        <v>20281</v>
      </c>
      <c r="E3199" s="2" t="s">
        <v>20280</v>
      </c>
      <c r="F3199" s="2" t="s">
        <v>20279</v>
      </c>
      <c r="G3199" s="1" t="s">
        <v>5015</v>
      </c>
    </row>
    <row r="3200" spans="1:7" hidden="1">
      <c r="A3200" s="5">
        <f t="shared" si="55"/>
        <v>771</v>
      </c>
      <c r="B3200" s="9">
        <v>113312</v>
      </c>
      <c r="C3200" s="8">
        <v>39111</v>
      </c>
      <c r="D3200" s="7" t="s">
        <v>20278</v>
      </c>
      <c r="E3200" s="7" t="s">
        <v>20277</v>
      </c>
      <c r="F3200" s="7" t="s">
        <v>20276</v>
      </c>
      <c r="G3200" s="6"/>
    </row>
    <row r="3201" spans="1:7" hidden="1">
      <c r="A3201" s="5">
        <f t="shared" si="55"/>
        <v>772</v>
      </c>
      <c r="B3201" s="4">
        <v>113329</v>
      </c>
      <c r="C3201" s="3">
        <v>39111</v>
      </c>
      <c r="D3201" s="2" t="s">
        <v>20275</v>
      </c>
      <c r="E3201" s="2" t="s">
        <v>20274</v>
      </c>
      <c r="F3201" s="2" t="s">
        <v>20273</v>
      </c>
      <c r="G3201" s="1"/>
    </row>
    <row r="3202" spans="1:7" hidden="1">
      <c r="A3202" s="5">
        <f t="shared" si="55"/>
        <v>773</v>
      </c>
      <c r="B3202" s="9">
        <v>113338</v>
      </c>
      <c r="C3202" s="8">
        <v>38646</v>
      </c>
      <c r="D3202" s="7" t="s">
        <v>20272</v>
      </c>
      <c r="E3202" s="7" t="s">
        <v>20271</v>
      </c>
      <c r="F3202" s="7" t="s">
        <v>20270</v>
      </c>
      <c r="G3202" s="6" t="s">
        <v>3088</v>
      </c>
    </row>
    <row r="3203" spans="1:7" hidden="1">
      <c r="A3203" s="5">
        <f t="shared" si="55"/>
        <v>774</v>
      </c>
      <c r="B3203" s="4">
        <v>113347</v>
      </c>
      <c r="C3203" s="3">
        <v>38071</v>
      </c>
      <c r="D3203" s="2" t="s">
        <v>20269</v>
      </c>
      <c r="E3203" s="2" t="s">
        <v>20268</v>
      </c>
      <c r="F3203" s="2" t="s">
        <v>20267</v>
      </c>
      <c r="G3203" s="1" t="s">
        <v>6512</v>
      </c>
    </row>
    <row r="3204" spans="1:7" hidden="1">
      <c r="A3204" s="5">
        <f t="shared" si="55"/>
        <v>775</v>
      </c>
      <c r="B3204" s="9">
        <v>113359</v>
      </c>
      <c r="C3204" s="8">
        <v>38693</v>
      </c>
      <c r="D3204" s="7" t="s">
        <v>20266</v>
      </c>
      <c r="E3204" s="7" t="s">
        <v>20265</v>
      </c>
      <c r="F3204" s="7" t="s">
        <v>20264</v>
      </c>
      <c r="G3204" s="6" t="s">
        <v>4434</v>
      </c>
    </row>
    <row r="3205" spans="1:7" hidden="1">
      <c r="A3205" s="5">
        <f t="shared" si="55"/>
        <v>776</v>
      </c>
      <c r="B3205" s="4">
        <v>113364</v>
      </c>
      <c r="C3205" s="3">
        <v>39111</v>
      </c>
      <c r="D3205" s="2" t="s">
        <v>20263</v>
      </c>
      <c r="E3205" s="2" t="s">
        <v>20262</v>
      </c>
      <c r="F3205" s="2" t="s">
        <v>20261</v>
      </c>
      <c r="G3205" s="1"/>
    </row>
    <row r="3206" spans="1:7" hidden="1">
      <c r="A3206" s="5">
        <f t="shared" si="55"/>
        <v>777</v>
      </c>
      <c r="B3206" s="4">
        <v>113373</v>
      </c>
      <c r="C3206" s="3">
        <v>38071</v>
      </c>
      <c r="D3206" s="2" t="s">
        <v>20260</v>
      </c>
      <c r="E3206" s="2" t="s">
        <v>20259</v>
      </c>
      <c r="F3206" s="2" t="s">
        <v>20258</v>
      </c>
      <c r="G3206" s="1" t="s">
        <v>5997</v>
      </c>
    </row>
    <row r="3207" spans="1:7" hidden="1">
      <c r="A3207" s="5">
        <f t="shared" si="55"/>
        <v>778</v>
      </c>
      <c r="B3207" s="9">
        <v>113384</v>
      </c>
      <c r="C3207" s="8">
        <v>38693</v>
      </c>
      <c r="D3207" s="7" t="s">
        <v>20257</v>
      </c>
      <c r="E3207" s="7" t="s">
        <v>20256</v>
      </c>
      <c r="F3207" s="7" t="s">
        <v>20255</v>
      </c>
      <c r="G3207" s="6" t="s">
        <v>2945</v>
      </c>
    </row>
    <row r="3208" spans="1:7" hidden="1">
      <c r="A3208" s="5">
        <f t="shared" si="55"/>
        <v>779</v>
      </c>
      <c r="B3208" s="4">
        <v>113392</v>
      </c>
      <c r="C3208" s="3">
        <v>39111</v>
      </c>
      <c r="D3208" s="2" t="s">
        <v>20254</v>
      </c>
      <c r="E3208" s="2" t="s">
        <v>20253</v>
      </c>
      <c r="F3208" s="2" t="s">
        <v>20252</v>
      </c>
      <c r="G3208" s="1"/>
    </row>
    <row r="3209" spans="1:7" hidden="1">
      <c r="A3209" s="5">
        <f t="shared" si="55"/>
        <v>780</v>
      </c>
      <c r="B3209" s="9">
        <v>113413</v>
      </c>
      <c r="C3209" s="8">
        <v>38071</v>
      </c>
      <c r="D3209" s="7" t="s">
        <v>20251</v>
      </c>
      <c r="E3209" s="7" t="s">
        <v>20250</v>
      </c>
      <c r="F3209" s="7" t="s">
        <v>20249</v>
      </c>
      <c r="G3209" s="6" t="s">
        <v>5996</v>
      </c>
    </row>
    <row r="3210" spans="1:7" hidden="1">
      <c r="A3210" s="5">
        <f t="shared" si="55"/>
        <v>781</v>
      </c>
      <c r="B3210" s="4">
        <v>113417</v>
      </c>
      <c r="C3210" s="3">
        <v>39111</v>
      </c>
      <c r="D3210" s="2" t="s">
        <v>20248</v>
      </c>
      <c r="E3210" s="2" t="s">
        <v>20247</v>
      </c>
      <c r="F3210" s="2" t="s">
        <v>20246</v>
      </c>
      <c r="G3210" s="1"/>
    </row>
    <row r="3211" spans="1:7" hidden="1">
      <c r="A3211" s="5">
        <f t="shared" si="55"/>
        <v>782</v>
      </c>
      <c r="B3211" s="9">
        <v>113439</v>
      </c>
      <c r="C3211" s="8">
        <v>39111</v>
      </c>
      <c r="D3211" s="7" t="s">
        <v>20245</v>
      </c>
      <c r="E3211" s="7" t="s">
        <v>20244</v>
      </c>
      <c r="F3211" s="7" t="s">
        <v>20243</v>
      </c>
      <c r="G3211" s="6"/>
    </row>
    <row r="3212" spans="1:7" hidden="1">
      <c r="A3212" s="5">
        <f t="shared" si="55"/>
        <v>783</v>
      </c>
      <c r="B3212" s="4">
        <v>113440</v>
      </c>
      <c r="C3212" s="3">
        <v>38426</v>
      </c>
      <c r="D3212" s="2" t="s">
        <v>20242</v>
      </c>
      <c r="E3212" s="2" t="s">
        <v>20241</v>
      </c>
      <c r="F3212" s="2" t="s">
        <v>20240</v>
      </c>
      <c r="G3212" s="1"/>
    </row>
    <row r="3213" spans="1:7" hidden="1">
      <c r="A3213" s="5">
        <f t="shared" si="55"/>
        <v>784</v>
      </c>
      <c r="B3213" s="9">
        <v>113458</v>
      </c>
      <c r="C3213" s="8">
        <v>38071</v>
      </c>
      <c r="D3213" s="7" t="s">
        <v>20239</v>
      </c>
      <c r="E3213" s="7" t="s">
        <v>20238</v>
      </c>
      <c r="F3213" s="7" t="s">
        <v>20237</v>
      </c>
      <c r="G3213" s="6" t="s">
        <v>8576</v>
      </c>
    </row>
    <row r="3214" spans="1:7" hidden="1">
      <c r="A3214" s="5">
        <f t="shared" si="55"/>
        <v>785</v>
      </c>
      <c r="B3214" s="4">
        <v>113462</v>
      </c>
      <c r="C3214" s="3">
        <v>39111</v>
      </c>
      <c r="D3214" s="2" t="s">
        <v>20236</v>
      </c>
      <c r="E3214" s="2" t="s">
        <v>20235</v>
      </c>
      <c r="F3214" s="2" t="s">
        <v>20234</v>
      </c>
      <c r="G3214" s="1"/>
    </row>
    <row r="3215" spans="1:7" hidden="1">
      <c r="A3215" s="5">
        <f t="shared" si="55"/>
        <v>786</v>
      </c>
      <c r="B3215" s="9">
        <v>113474</v>
      </c>
      <c r="C3215" s="8">
        <v>38426</v>
      </c>
      <c r="D3215" s="7" t="s">
        <v>20233</v>
      </c>
      <c r="E3215" s="7" t="s">
        <v>20232</v>
      </c>
      <c r="F3215" s="7" t="s">
        <v>20231</v>
      </c>
      <c r="G3215" s="6"/>
    </row>
    <row r="3216" spans="1:7" hidden="1">
      <c r="A3216" s="5">
        <f t="shared" si="55"/>
        <v>787</v>
      </c>
      <c r="B3216" s="4">
        <v>113482</v>
      </c>
      <c r="C3216" s="3">
        <v>39111</v>
      </c>
      <c r="D3216" s="2" t="s">
        <v>20230</v>
      </c>
      <c r="E3216" s="2" t="s">
        <v>20229</v>
      </c>
      <c r="F3216" s="2" t="s">
        <v>20228</v>
      </c>
      <c r="G3216" s="1"/>
    </row>
    <row r="3217" spans="1:7" hidden="1">
      <c r="A3217" s="5">
        <f t="shared" si="55"/>
        <v>788</v>
      </c>
      <c r="B3217" s="9">
        <v>113503</v>
      </c>
      <c r="C3217" s="8">
        <v>38071</v>
      </c>
      <c r="D3217" s="7" t="s">
        <v>20227</v>
      </c>
      <c r="E3217" s="7" t="s">
        <v>20226</v>
      </c>
      <c r="F3217" s="7" t="s">
        <v>20225</v>
      </c>
      <c r="G3217" s="6" t="s">
        <v>5992</v>
      </c>
    </row>
    <row r="3218" spans="1:7" hidden="1">
      <c r="A3218" s="5">
        <f t="shared" si="55"/>
        <v>789</v>
      </c>
      <c r="B3218" s="4">
        <v>113504</v>
      </c>
      <c r="C3218" s="3">
        <v>37953</v>
      </c>
      <c r="D3218" s="2" t="s">
        <v>20224</v>
      </c>
      <c r="E3218" s="2" t="s">
        <v>20223</v>
      </c>
      <c r="F3218" s="2" t="s">
        <v>20222</v>
      </c>
      <c r="G3218" s="1" t="s">
        <v>6528</v>
      </c>
    </row>
    <row r="3219" spans="1:7" hidden="1">
      <c r="A3219" s="5">
        <f t="shared" si="55"/>
        <v>790</v>
      </c>
      <c r="B3219" s="9">
        <v>113506</v>
      </c>
      <c r="C3219" s="8">
        <v>38426</v>
      </c>
      <c r="D3219" s="7" t="s">
        <v>20221</v>
      </c>
      <c r="E3219" s="7" t="s">
        <v>20220</v>
      </c>
      <c r="F3219" s="7" t="s">
        <v>20219</v>
      </c>
      <c r="G3219" s="6"/>
    </row>
    <row r="3220" spans="1:7" hidden="1">
      <c r="A3220" s="5">
        <f t="shared" si="55"/>
        <v>791</v>
      </c>
      <c r="B3220" s="4">
        <v>113509</v>
      </c>
      <c r="C3220" s="3">
        <v>39111</v>
      </c>
      <c r="D3220" s="2" t="s">
        <v>20218</v>
      </c>
      <c r="E3220" s="2" t="s">
        <v>20217</v>
      </c>
      <c r="F3220" s="2" t="s">
        <v>20216</v>
      </c>
      <c r="G3220" s="1"/>
    </row>
    <row r="3221" spans="1:7" hidden="1">
      <c r="A3221" s="5">
        <f t="shared" si="55"/>
        <v>792</v>
      </c>
      <c r="B3221" s="9">
        <v>113543</v>
      </c>
      <c r="C3221" s="8">
        <v>37953</v>
      </c>
      <c r="D3221" s="7" t="s">
        <v>20215</v>
      </c>
      <c r="E3221" s="7" t="s">
        <v>20214</v>
      </c>
      <c r="F3221" s="7" t="s">
        <v>20213</v>
      </c>
      <c r="G3221" s="6" t="s">
        <v>5997</v>
      </c>
    </row>
    <row r="3222" spans="1:7" hidden="1">
      <c r="A3222" s="5">
        <f t="shared" si="55"/>
        <v>793</v>
      </c>
      <c r="B3222" s="4">
        <v>113548</v>
      </c>
      <c r="C3222" s="3">
        <v>39111</v>
      </c>
      <c r="D3222" s="2" t="s">
        <v>20212</v>
      </c>
      <c r="E3222" s="2" t="s">
        <v>20211</v>
      </c>
      <c r="F3222" s="2" t="s">
        <v>20210</v>
      </c>
      <c r="G3222" s="1"/>
    </row>
    <row r="3223" spans="1:7" hidden="1">
      <c r="A3223" s="5">
        <f t="shared" si="55"/>
        <v>794</v>
      </c>
      <c r="B3223" s="9">
        <v>113556</v>
      </c>
      <c r="C3223" s="8">
        <v>38071</v>
      </c>
      <c r="D3223" s="7" t="s">
        <v>20209</v>
      </c>
      <c r="E3223" s="7" t="s">
        <v>20208</v>
      </c>
      <c r="F3223" s="7" t="s">
        <v>20207</v>
      </c>
      <c r="G3223" s="6" t="s">
        <v>6045</v>
      </c>
    </row>
    <row r="3224" spans="1:7" hidden="1">
      <c r="A3224" s="5">
        <f t="shared" si="55"/>
        <v>795</v>
      </c>
      <c r="B3224" s="4">
        <v>113587</v>
      </c>
      <c r="C3224" s="3">
        <v>38433</v>
      </c>
      <c r="D3224" s="2" t="s">
        <v>20206</v>
      </c>
      <c r="E3224" s="2" t="s">
        <v>20205</v>
      </c>
      <c r="F3224" s="2" t="s">
        <v>20204</v>
      </c>
      <c r="G3224" s="1"/>
    </row>
    <row r="3225" spans="1:7" hidden="1">
      <c r="A3225" s="5">
        <f t="shared" si="55"/>
        <v>796</v>
      </c>
      <c r="B3225" s="9">
        <v>113593</v>
      </c>
      <c r="C3225" s="8">
        <v>37181</v>
      </c>
      <c r="D3225" s="7" t="s">
        <v>20203</v>
      </c>
      <c r="E3225" s="7" t="s">
        <v>16460</v>
      </c>
      <c r="F3225" s="7" t="s">
        <v>20202</v>
      </c>
      <c r="G3225" s="6" t="s">
        <v>6101</v>
      </c>
    </row>
    <row r="3226" spans="1:7" hidden="1">
      <c r="A3226" s="5">
        <f t="shared" si="55"/>
        <v>797</v>
      </c>
      <c r="B3226" s="4">
        <v>113606</v>
      </c>
      <c r="C3226" s="3">
        <v>38071</v>
      </c>
      <c r="D3226" s="2" t="s">
        <v>20201</v>
      </c>
      <c r="E3226" s="2" t="s">
        <v>20200</v>
      </c>
      <c r="F3226" s="2" t="s">
        <v>20199</v>
      </c>
      <c r="G3226" s="1" t="s">
        <v>7013</v>
      </c>
    </row>
    <row r="3227" spans="1:7" hidden="1">
      <c r="A3227" s="5">
        <f t="shared" si="55"/>
        <v>798</v>
      </c>
      <c r="B3227" s="9">
        <v>113610</v>
      </c>
      <c r="C3227" s="8">
        <v>37953</v>
      </c>
      <c r="D3227" s="7" t="s">
        <v>20198</v>
      </c>
      <c r="E3227" s="7" t="s">
        <v>20197</v>
      </c>
      <c r="F3227" s="7" t="s">
        <v>20196</v>
      </c>
      <c r="G3227" s="6" t="s">
        <v>6512</v>
      </c>
    </row>
    <row r="3228" spans="1:7" hidden="1">
      <c r="A3228" s="5">
        <f t="shared" si="55"/>
        <v>799</v>
      </c>
      <c r="B3228" s="4">
        <v>113623</v>
      </c>
      <c r="C3228" s="3">
        <v>38433</v>
      </c>
      <c r="D3228" s="2" t="s">
        <v>20195</v>
      </c>
      <c r="E3228" s="2" t="s">
        <v>20194</v>
      </c>
      <c r="F3228" s="2" t="s">
        <v>20193</v>
      </c>
      <c r="G3228" s="1"/>
    </row>
    <row r="3229" spans="1:7" hidden="1">
      <c r="A3229" s="5">
        <f t="shared" si="55"/>
        <v>800</v>
      </c>
      <c r="B3229" s="9">
        <v>113627</v>
      </c>
      <c r="C3229" s="8">
        <v>37227</v>
      </c>
      <c r="D3229" s="7" t="s">
        <v>20192</v>
      </c>
      <c r="E3229" s="7" t="s">
        <v>16445</v>
      </c>
      <c r="F3229" s="7" t="s">
        <v>20191</v>
      </c>
      <c r="G3229" s="6" t="s">
        <v>6528</v>
      </c>
    </row>
    <row r="3230" spans="1:7" hidden="1">
      <c r="A3230" s="5">
        <f t="shared" si="55"/>
        <v>801</v>
      </c>
      <c r="B3230" s="4">
        <v>113650</v>
      </c>
      <c r="C3230" s="3">
        <v>38448</v>
      </c>
      <c r="D3230" s="2" t="s">
        <v>20190</v>
      </c>
      <c r="E3230" s="2" t="s">
        <v>20189</v>
      </c>
      <c r="F3230" s="2" t="s">
        <v>20188</v>
      </c>
      <c r="G3230" s="1"/>
    </row>
    <row r="3231" spans="1:7" hidden="1">
      <c r="A3231" s="5">
        <f t="shared" si="55"/>
        <v>802</v>
      </c>
      <c r="B3231" s="9">
        <v>113652</v>
      </c>
      <c r="C3231" s="8">
        <v>38071</v>
      </c>
      <c r="D3231" s="7" t="s">
        <v>20187</v>
      </c>
      <c r="E3231" s="7" t="s">
        <v>20186</v>
      </c>
      <c r="F3231" s="7" t="s">
        <v>20185</v>
      </c>
      <c r="G3231" s="6" t="s">
        <v>6503</v>
      </c>
    </row>
    <row r="3232" spans="1:7" hidden="1">
      <c r="A3232" s="5">
        <f t="shared" ref="A3232:A3295" si="56">SUM(A3231+1)</f>
        <v>803</v>
      </c>
      <c r="B3232" s="4">
        <v>113655</v>
      </c>
      <c r="C3232" s="3">
        <v>37953</v>
      </c>
      <c r="D3232" s="2" t="s">
        <v>20184</v>
      </c>
      <c r="E3232" s="2" t="s">
        <v>20183</v>
      </c>
      <c r="F3232" s="2" t="s">
        <v>20182</v>
      </c>
      <c r="G3232" s="1" t="s">
        <v>5015</v>
      </c>
    </row>
    <row r="3233" spans="1:7" hidden="1">
      <c r="A3233" s="5">
        <f t="shared" si="56"/>
        <v>804</v>
      </c>
      <c r="B3233" s="9">
        <v>113661</v>
      </c>
      <c r="C3233" s="8">
        <v>37249</v>
      </c>
      <c r="D3233" s="7" t="s">
        <v>20181</v>
      </c>
      <c r="E3233" s="7" t="s">
        <v>20180</v>
      </c>
      <c r="F3233" s="7" t="s">
        <v>20179</v>
      </c>
      <c r="G3233" s="6" t="s">
        <v>6608</v>
      </c>
    </row>
    <row r="3234" spans="1:7" hidden="1">
      <c r="A3234" s="5">
        <f t="shared" si="56"/>
        <v>805</v>
      </c>
      <c r="B3234" s="4">
        <v>113683</v>
      </c>
      <c r="C3234" s="3">
        <v>38489</v>
      </c>
      <c r="D3234" s="2" t="s">
        <v>20178</v>
      </c>
      <c r="E3234" s="2" t="s">
        <v>20177</v>
      </c>
      <c r="F3234" s="2" t="s">
        <v>20176</v>
      </c>
      <c r="G3234" s="1"/>
    </row>
    <row r="3235" spans="1:7" hidden="1">
      <c r="A3235" s="5">
        <f t="shared" si="56"/>
        <v>806</v>
      </c>
      <c r="B3235" s="9">
        <v>113687</v>
      </c>
      <c r="C3235" s="8">
        <v>37249</v>
      </c>
      <c r="D3235" s="7" t="s">
        <v>20175</v>
      </c>
      <c r="E3235" s="7" t="s">
        <v>20174</v>
      </c>
      <c r="F3235" s="7" t="s">
        <v>20173</v>
      </c>
      <c r="G3235" s="6" t="s">
        <v>8608</v>
      </c>
    </row>
    <row r="3236" spans="1:7" hidden="1">
      <c r="A3236" s="5">
        <f t="shared" si="56"/>
        <v>807</v>
      </c>
      <c r="B3236" s="4">
        <v>113698</v>
      </c>
      <c r="C3236" s="3">
        <v>38694</v>
      </c>
      <c r="D3236" s="2" t="s">
        <v>20172</v>
      </c>
      <c r="E3236" s="2" t="s">
        <v>20171</v>
      </c>
      <c r="F3236" s="2" t="s">
        <v>20170</v>
      </c>
      <c r="G3236" s="1" t="s">
        <v>4147</v>
      </c>
    </row>
    <row r="3237" spans="1:7" hidden="1">
      <c r="A3237" s="5">
        <f t="shared" si="56"/>
        <v>808</v>
      </c>
      <c r="B3237" s="9">
        <v>113699</v>
      </c>
      <c r="C3237" s="8">
        <v>38071</v>
      </c>
      <c r="D3237" s="7" t="s">
        <v>20169</v>
      </c>
      <c r="E3237" s="7" t="s">
        <v>20168</v>
      </c>
      <c r="F3237" s="7" t="s">
        <v>20167</v>
      </c>
      <c r="G3237" s="6" t="s">
        <v>6392</v>
      </c>
    </row>
    <row r="3238" spans="1:7" hidden="1">
      <c r="A3238" s="5">
        <f t="shared" si="56"/>
        <v>809</v>
      </c>
      <c r="B3238" s="4">
        <v>113707</v>
      </c>
      <c r="C3238" s="3">
        <v>37236</v>
      </c>
      <c r="D3238" s="2" t="s">
        <v>20166</v>
      </c>
      <c r="E3238" s="2" t="s">
        <v>20165</v>
      </c>
      <c r="F3238" s="2" t="s">
        <v>20164</v>
      </c>
      <c r="G3238" s="1" t="s">
        <v>5996</v>
      </c>
    </row>
    <row r="3239" spans="1:7" hidden="1">
      <c r="A3239" s="5">
        <f t="shared" si="56"/>
        <v>810</v>
      </c>
      <c r="B3239" s="9">
        <v>113715</v>
      </c>
      <c r="C3239" s="8">
        <v>38509</v>
      </c>
      <c r="D3239" s="7" t="s">
        <v>20163</v>
      </c>
      <c r="E3239" s="7" t="s">
        <v>20162</v>
      </c>
      <c r="F3239" s="7" t="s">
        <v>20161</v>
      </c>
      <c r="G3239" s="6"/>
    </row>
    <row r="3240" spans="1:7" hidden="1">
      <c r="A3240" s="5">
        <f t="shared" si="56"/>
        <v>811</v>
      </c>
      <c r="B3240" s="4">
        <v>113735</v>
      </c>
      <c r="C3240" s="3">
        <v>38071</v>
      </c>
      <c r="D3240" s="2" t="s">
        <v>20160</v>
      </c>
      <c r="E3240" s="2" t="s">
        <v>20159</v>
      </c>
      <c r="F3240" s="2" t="s">
        <v>20158</v>
      </c>
      <c r="G3240" s="1" t="s">
        <v>5917</v>
      </c>
    </row>
    <row r="3241" spans="1:7" hidden="1">
      <c r="A3241" s="5">
        <f t="shared" si="56"/>
        <v>812</v>
      </c>
      <c r="B3241" s="9">
        <v>113737</v>
      </c>
      <c r="C3241" s="8">
        <v>37918</v>
      </c>
      <c r="D3241" s="7" t="s">
        <v>20157</v>
      </c>
      <c r="E3241" s="7" t="s">
        <v>20156</v>
      </c>
      <c r="F3241" s="7" t="s">
        <v>20155</v>
      </c>
      <c r="G3241" s="6"/>
    </row>
    <row r="3242" spans="1:7" hidden="1">
      <c r="A3242" s="5">
        <f t="shared" si="56"/>
        <v>813</v>
      </c>
      <c r="B3242" s="4">
        <v>113740</v>
      </c>
      <c r="C3242" s="3">
        <v>37227</v>
      </c>
      <c r="D3242" s="2" t="s">
        <v>20154</v>
      </c>
      <c r="E3242" s="2" t="s">
        <v>16416</v>
      </c>
      <c r="F3242" s="2" t="s">
        <v>20153</v>
      </c>
      <c r="G3242" s="1" t="s">
        <v>6528</v>
      </c>
    </row>
    <row r="3243" spans="1:7" hidden="1">
      <c r="A3243" s="5">
        <f t="shared" si="56"/>
        <v>814</v>
      </c>
      <c r="B3243" s="9">
        <v>113755</v>
      </c>
      <c r="C3243" s="8">
        <v>38737</v>
      </c>
      <c r="D3243" s="7" t="s">
        <v>20152</v>
      </c>
      <c r="E3243" s="7" t="s">
        <v>20151</v>
      </c>
      <c r="F3243" s="7" t="s">
        <v>20150</v>
      </c>
      <c r="G3243" s="6" t="s">
        <v>3855</v>
      </c>
    </row>
    <row r="3244" spans="1:7" hidden="1">
      <c r="A3244" s="5">
        <f t="shared" si="56"/>
        <v>815</v>
      </c>
      <c r="B3244" s="4">
        <v>113759</v>
      </c>
      <c r="C3244" s="3">
        <v>37227</v>
      </c>
      <c r="D3244" s="2" t="s">
        <v>20149</v>
      </c>
      <c r="E3244" s="2" t="s">
        <v>19760</v>
      </c>
      <c r="F3244" s="2" t="s">
        <v>20148</v>
      </c>
      <c r="G3244" s="1" t="s">
        <v>6702</v>
      </c>
    </row>
    <row r="3245" spans="1:7" hidden="1">
      <c r="A3245" s="5">
        <f t="shared" si="56"/>
        <v>816</v>
      </c>
      <c r="B3245" s="9">
        <v>113763</v>
      </c>
      <c r="C3245" s="8">
        <v>37918</v>
      </c>
      <c r="D3245" s="7" t="s">
        <v>20147</v>
      </c>
      <c r="E3245" s="7" t="s">
        <v>20146</v>
      </c>
      <c r="F3245" s="7" t="s">
        <v>20145</v>
      </c>
      <c r="G3245" s="6"/>
    </row>
    <row r="3246" spans="1:7" hidden="1">
      <c r="A3246" s="5">
        <f t="shared" si="56"/>
        <v>817</v>
      </c>
      <c r="B3246" s="4">
        <v>113767</v>
      </c>
      <c r="C3246" s="3">
        <v>38071</v>
      </c>
      <c r="D3246" s="2" t="s">
        <v>20144</v>
      </c>
      <c r="E3246" s="2" t="s">
        <v>20143</v>
      </c>
      <c r="F3246" s="2" t="s">
        <v>20142</v>
      </c>
      <c r="G3246" s="1" t="s">
        <v>8601</v>
      </c>
    </row>
    <row r="3247" spans="1:7" hidden="1">
      <c r="A3247" s="5">
        <f t="shared" si="56"/>
        <v>818</v>
      </c>
      <c r="B3247" s="9">
        <v>113783</v>
      </c>
      <c r="C3247" s="8">
        <v>37227</v>
      </c>
      <c r="D3247" s="7" t="s">
        <v>20141</v>
      </c>
      <c r="E3247" s="7" t="s">
        <v>16400</v>
      </c>
      <c r="F3247" s="7" t="s">
        <v>20140</v>
      </c>
      <c r="G3247" s="6" t="s">
        <v>6143</v>
      </c>
    </row>
    <row r="3248" spans="1:7" hidden="1">
      <c r="A3248" s="5">
        <f t="shared" si="56"/>
        <v>819</v>
      </c>
      <c r="B3248" s="4">
        <v>113786</v>
      </c>
      <c r="C3248" s="3">
        <v>37918</v>
      </c>
      <c r="D3248" s="2" t="s">
        <v>20139</v>
      </c>
      <c r="E3248" s="2" t="s">
        <v>20138</v>
      </c>
      <c r="F3248" s="2" t="s">
        <v>20137</v>
      </c>
      <c r="G3248" s="1"/>
    </row>
    <row r="3249" spans="1:7" hidden="1">
      <c r="A3249" s="5">
        <f t="shared" si="56"/>
        <v>820</v>
      </c>
      <c r="B3249" s="9">
        <v>113792</v>
      </c>
      <c r="C3249" s="8">
        <v>39771</v>
      </c>
      <c r="D3249" s="7" t="s">
        <v>20136</v>
      </c>
      <c r="E3249" s="7" t="s">
        <v>20135</v>
      </c>
      <c r="F3249" s="7" t="s">
        <v>20134</v>
      </c>
      <c r="G3249" s="6"/>
    </row>
    <row r="3250" spans="1:7" hidden="1">
      <c r="A3250" s="5">
        <f t="shared" si="56"/>
        <v>821</v>
      </c>
      <c r="B3250" s="4">
        <v>113795</v>
      </c>
      <c r="C3250" s="3">
        <v>37918</v>
      </c>
      <c r="D3250" s="2" t="s">
        <v>20133</v>
      </c>
      <c r="E3250" s="2" t="s">
        <v>20132</v>
      </c>
      <c r="F3250" s="2" t="s">
        <v>20131</v>
      </c>
      <c r="G3250" s="1"/>
    </row>
    <row r="3251" spans="1:7" hidden="1">
      <c r="A3251" s="5">
        <f t="shared" si="56"/>
        <v>822</v>
      </c>
      <c r="B3251" s="9">
        <v>113810</v>
      </c>
      <c r="C3251" s="8">
        <v>37918</v>
      </c>
      <c r="D3251" s="7" t="s">
        <v>20130</v>
      </c>
      <c r="E3251" s="7" t="s">
        <v>20129</v>
      </c>
      <c r="F3251" s="7" t="s">
        <v>20128</v>
      </c>
      <c r="G3251" s="6"/>
    </row>
    <row r="3252" spans="1:7" hidden="1">
      <c r="A3252" s="5">
        <f t="shared" si="56"/>
        <v>823</v>
      </c>
      <c r="B3252" s="4">
        <v>113828</v>
      </c>
      <c r="C3252" s="3">
        <v>37930</v>
      </c>
      <c r="D3252" s="2" t="s">
        <v>20127</v>
      </c>
      <c r="E3252" s="2" t="s">
        <v>20126</v>
      </c>
      <c r="F3252" s="2" t="s">
        <v>20125</v>
      </c>
      <c r="G3252" s="1"/>
    </row>
    <row r="3253" spans="1:7" hidden="1">
      <c r="A3253" s="5">
        <f t="shared" si="56"/>
        <v>824</v>
      </c>
      <c r="B3253" s="9">
        <v>113837</v>
      </c>
      <c r="C3253" s="8">
        <v>38049</v>
      </c>
      <c r="D3253" s="7" t="s">
        <v>20124</v>
      </c>
      <c r="E3253" s="7" t="s">
        <v>20123</v>
      </c>
      <c r="F3253" s="7" t="s">
        <v>20122</v>
      </c>
      <c r="G3253" s="6"/>
    </row>
    <row r="3254" spans="1:7" hidden="1">
      <c r="A3254" s="5">
        <f t="shared" si="56"/>
        <v>825</v>
      </c>
      <c r="B3254" s="4">
        <v>113850</v>
      </c>
      <c r="C3254" s="3">
        <v>38049</v>
      </c>
      <c r="D3254" s="2" t="s">
        <v>20121</v>
      </c>
      <c r="E3254" s="2" t="s">
        <v>20120</v>
      </c>
      <c r="F3254" s="2" t="s">
        <v>20119</v>
      </c>
      <c r="G3254" s="1"/>
    </row>
    <row r="3255" spans="1:7" hidden="1">
      <c r="A3255" s="5">
        <f t="shared" si="56"/>
        <v>826</v>
      </c>
      <c r="B3255" s="9">
        <v>113852</v>
      </c>
      <c r="C3255" s="8">
        <v>39771</v>
      </c>
      <c r="D3255" s="7" t="s">
        <v>20118</v>
      </c>
      <c r="E3255" s="7" t="s">
        <v>20117</v>
      </c>
      <c r="F3255" s="7" t="s">
        <v>20116</v>
      </c>
      <c r="G3255" s="6"/>
    </row>
    <row r="3256" spans="1:7" hidden="1">
      <c r="A3256" s="5">
        <f t="shared" si="56"/>
        <v>827</v>
      </c>
      <c r="B3256" s="4">
        <v>113879</v>
      </c>
      <c r="C3256" s="3">
        <v>39772</v>
      </c>
      <c r="D3256" s="2" t="s">
        <v>20115</v>
      </c>
      <c r="E3256" s="2" t="s">
        <v>20114</v>
      </c>
      <c r="F3256" s="2" t="s">
        <v>20113</v>
      </c>
      <c r="G3256" s="1"/>
    </row>
    <row r="3257" spans="1:7" hidden="1">
      <c r="A3257" s="5">
        <f t="shared" si="56"/>
        <v>828</v>
      </c>
      <c r="B3257" s="9">
        <v>114053</v>
      </c>
      <c r="C3257" s="8">
        <v>39772</v>
      </c>
      <c r="D3257" s="7" t="s">
        <v>20112</v>
      </c>
      <c r="E3257" s="7" t="s">
        <v>20111</v>
      </c>
      <c r="F3257" s="7" t="s">
        <v>20110</v>
      </c>
      <c r="G3257" s="6"/>
    </row>
    <row r="3258" spans="1:7" hidden="1">
      <c r="A3258" s="5">
        <f t="shared" si="56"/>
        <v>829</v>
      </c>
      <c r="B3258" s="4">
        <v>114158</v>
      </c>
      <c r="C3258" s="3">
        <v>38932</v>
      </c>
      <c r="D3258" s="2" t="s">
        <v>20109</v>
      </c>
      <c r="E3258" s="2" t="s">
        <v>20108</v>
      </c>
      <c r="F3258" s="2" t="s">
        <v>20107</v>
      </c>
      <c r="G3258" s="1"/>
    </row>
    <row r="3259" spans="1:7" hidden="1">
      <c r="A3259" s="5">
        <f t="shared" si="56"/>
        <v>830</v>
      </c>
      <c r="B3259" s="9">
        <v>114169</v>
      </c>
      <c r="C3259" s="8">
        <v>38082</v>
      </c>
      <c r="D3259" s="7" t="s">
        <v>20106</v>
      </c>
      <c r="E3259" s="7" t="s">
        <v>20105</v>
      </c>
      <c r="F3259" s="7" t="s">
        <v>19382</v>
      </c>
      <c r="G3259" s="6"/>
    </row>
    <row r="3260" spans="1:7" hidden="1">
      <c r="A3260" s="5">
        <f t="shared" si="56"/>
        <v>831</v>
      </c>
      <c r="B3260" s="4">
        <v>114180</v>
      </c>
      <c r="C3260" s="3">
        <v>39772</v>
      </c>
      <c r="D3260" s="2" t="s">
        <v>20104</v>
      </c>
      <c r="E3260" s="2" t="s">
        <v>20103</v>
      </c>
      <c r="F3260" s="2" t="s">
        <v>20102</v>
      </c>
      <c r="G3260" s="1"/>
    </row>
    <row r="3261" spans="1:7" hidden="1">
      <c r="A3261" s="5">
        <f t="shared" si="56"/>
        <v>832</v>
      </c>
      <c r="B3261" s="9">
        <v>114182</v>
      </c>
      <c r="C3261" s="8">
        <v>38644</v>
      </c>
      <c r="D3261" s="7" t="s">
        <v>20101</v>
      </c>
      <c r="E3261" s="7" t="s">
        <v>20100</v>
      </c>
      <c r="F3261" s="7" t="s">
        <v>20099</v>
      </c>
      <c r="G3261" s="6"/>
    </row>
    <row r="3262" spans="1:7" hidden="1">
      <c r="A3262" s="5">
        <f t="shared" si="56"/>
        <v>833</v>
      </c>
      <c r="B3262" s="4">
        <v>114194</v>
      </c>
      <c r="C3262" s="3">
        <v>39772</v>
      </c>
      <c r="D3262" s="2" t="s">
        <v>20098</v>
      </c>
      <c r="E3262" s="2" t="s">
        <v>20097</v>
      </c>
      <c r="F3262" s="2" t="s">
        <v>20096</v>
      </c>
      <c r="G3262" s="1"/>
    </row>
    <row r="3263" spans="1:7" hidden="1">
      <c r="A3263" s="5">
        <f t="shared" si="56"/>
        <v>834</v>
      </c>
      <c r="B3263" s="9">
        <v>114196</v>
      </c>
      <c r="C3263" s="8">
        <v>38643</v>
      </c>
      <c r="D3263" s="7" t="s">
        <v>20095</v>
      </c>
      <c r="E3263" s="7" t="s">
        <v>20094</v>
      </c>
      <c r="F3263" s="7" t="s">
        <v>20093</v>
      </c>
      <c r="G3263" s="6"/>
    </row>
    <row r="3264" spans="1:7" hidden="1">
      <c r="A3264" s="5">
        <f t="shared" si="56"/>
        <v>835</v>
      </c>
      <c r="B3264" s="4">
        <v>114205</v>
      </c>
      <c r="C3264" s="3">
        <v>38643</v>
      </c>
      <c r="D3264" s="2" t="s">
        <v>20092</v>
      </c>
      <c r="E3264" s="2" t="s">
        <v>20091</v>
      </c>
      <c r="F3264" s="2" t="s">
        <v>20090</v>
      </c>
      <c r="G3264" s="1"/>
    </row>
    <row r="3265" spans="1:7" hidden="1">
      <c r="A3265" s="5">
        <f t="shared" si="56"/>
        <v>836</v>
      </c>
      <c r="B3265" s="9">
        <v>114211</v>
      </c>
      <c r="C3265" s="8">
        <v>39772</v>
      </c>
      <c r="D3265" s="7" t="s">
        <v>20089</v>
      </c>
      <c r="E3265" s="7" t="s">
        <v>20088</v>
      </c>
      <c r="F3265" s="7" t="s">
        <v>20087</v>
      </c>
      <c r="G3265" s="6"/>
    </row>
    <row r="3266" spans="1:7" hidden="1">
      <c r="A3266" s="5">
        <f t="shared" si="56"/>
        <v>837</v>
      </c>
      <c r="B3266" s="4">
        <v>114214</v>
      </c>
      <c r="C3266" s="3">
        <v>38616</v>
      </c>
      <c r="D3266" s="2" t="s">
        <v>20086</v>
      </c>
      <c r="E3266" s="2" t="s">
        <v>20085</v>
      </c>
      <c r="F3266" s="2" t="s">
        <v>20084</v>
      </c>
      <c r="G3266" s="1"/>
    </row>
    <row r="3267" spans="1:7" hidden="1">
      <c r="A3267" s="5">
        <f t="shared" si="56"/>
        <v>838</v>
      </c>
      <c r="B3267" s="9">
        <v>114226</v>
      </c>
      <c r="C3267" s="8">
        <v>39776</v>
      </c>
      <c r="D3267" s="7" t="s">
        <v>20083</v>
      </c>
      <c r="E3267" s="7" t="s">
        <v>20082</v>
      </c>
      <c r="F3267" s="7" t="s">
        <v>20081</v>
      </c>
      <c r="G3267" s="6"/>
    </row>
    <row r="3268" spans="1:7" hidden="1">
      <c r="A3268" s="5">
        <f t="shared" si="56"/>
        <v>839</v>
      </c>
      <c r="B3268" s="4">
        <v>114232</v>
      </c>
      <c r="C3268" s="3">
        <v>38616</v>
      </c>
      <c r="D3268" s="2" t="s">
        <v>20080</v>
      </c>
      <c r="E3268" s="2" t="s">
        <v>20079</v>
      </c>
      <c r="F3268" s="2" t="s">
        <v>20078</v>
      </c>
      <c r="G3268" s="1"/>
    </row>
    <row r="3269" spans="1:7" hidden="1">
      <c r="A3269" s="5">
        <f t="shared" si="56"/>
        <v>840</v>
      </c>
      <c r="B3269" s="9">
        <v>114236</v>
      </c>
      <c r="C3269" s="8">
        <v>39776</v>
      </c>
      <c r="D3269" s="7" t="s">
        <v>20077</v>
      </c>
      <c r="E3269" s="7" t="s">
        <v>20076</v>
      </c>
      <c r="F3269" s="7" t="s">
        <v>20075</v>
      </c>
      <c r="G3269" s="6"/>
    </row>
    <row r="3270" spans="1:7" hidden="1">
      <c r="A3270" s="5">
        <f t="shared" si="56"/>
        <v>841</v>
      </c>
      <c r="B3270" s="4">
        <v>114237</v>
      </c>
      <c r="C3270" s="3">
        <v>38932</v>
      </c>
      <c r="D3270" s="2" t="s">
        <v>20074</v>
      </c>
      <c r="E3270" s="2" t="s">
        <v>20073</v>
      </c>
      <c r="F3270" s="2" t="s">
        <v>20072</v>
      </c>
      <c r="G3270" s="1"/>
    </row>
    <row r="3271" spans="1:7" hidden="1">
      <c r="A3271" s="5">
        <f t="shared" si="56"/>
        <v>842</v>
      </c>
      <c r="B3271" s="9">
        <v>114253</v>
      </c>
      <c r="C3271" s="8">
        <v>39772</v>
      </c>
      <c r="D3271" s="7" t="s">
        <v>20071</v>
      </c>
      <c r="E3271" s="7" t="s">
        <v>20070</v>
      </c>
      <c r="F3271" s="7" t="s">
        <v>20069</v>
      </c>
      <c r="G3271" s="6"/>
    </row>
    <row r="3272" spans="1:7" hidden="1">
      <c r="A3272" s="5">
        <f t="shared" si="56"/>
        <v>843</v>
      </c>
      <c r="B3272" s="4">
        <v>114257</v>
      </c>
      <c r="C3272" s="3">
        <v>38519</v>
      </c>
      <c r="D3272" s="2" t="s">
        <v>20068</v>
      </c>
      <c r="E3272" s="2" t="s">
        <v>20067</v>
      </c>
      <c r="F3272" s="2" t="s">
        <v>20066</v>
      </c>
      <c r="G3272" s="1" t="s">
        <v>6249</v>
      </c>
    </row>
    <row r="3273" spans="1:7" hidden="1">
      <c r="A3273" s="5">
        <f t="shared" si="56"/>
        <v>844</v>
      </c>
      <c r="B3273" s="9">
        <v>114261</v>
      </c>
      <c r="C3273" s="8">
        <v>38932</v>
      </c>
      <c r="D3273" s="7" t="s">
        <v>20065</v>
      </c>
      <c r="E3273" s="7" t="s">
        <v>20064</v>
      </c>
      <c r="F3273" s="7" t="s">
        <v>20063</v>
      </c>
      <c r="G3273" s="6"/>
    </row>
    <row r="3274" spans="1:7" hidden="1">
      <c r="A3274" s="5">
        <f t="shared" si="56"/>
        <v>845</v>
      </c>
      <c r="B3274" s="4">
        <v>114262</v>
      </c>
      <c r="C3274" s="3">
        <v>38097</v>
      </c>
      <c r="D3274" s="2" t="s">
        <v>20062</v>
      </c>
      <c r="E3274" s="2" t="s">
        <v>20061</v>
      </c>
      <c r="F3274" s="2" t="s">
        <v>20060</v>
      </c>
      <c r="G3274" s="1" t="s">
        <v>6786</v>
      </c>
    </row>
    <row r="3275" spans="1:7" hidden="1">
      <c r="A3275" s="5">
        <f t="shared" si="56"/>
        <v>846</v>
      </c>
      <c r="B3275" s="9">
        <v>114268</v>
      </c>
      <c r="C3275" s="8">
        <v>38526</v>
      </c>
      <c r="D3275" s="7" t="s">
        <v>20059</v>
      </c>
      <c r="E3275" s="7" t="s">
        <v>20058</v>
      </c>
      <c r="F3275" s="7" t="s">
        <v>20057</v>
      </c>
      <c r="G3275" s="6" t="s">
        <v>3189</v>
      </c>
    </row>
    <row r="3276" spans="1:7" hidden="1">
      <c r="A3276" s="5">
        <f t="shared" si="56"/>
        <v>847</v>
      </c>
      <c r="B3276" s="4">
        <v>114274</v>
      </c>
      <c r="C3276" s="3">
        <v>38932</v>
      </c>
      <c r="D3276" s="2" t="s">
        <v>20056</v>
      </c>
      <c r="E3276" s="2" t="s">
        <v>20055</v>
      </c>
      <c r="F3276" s="2" t="s">
        <v>20054</v>
      </c>
      <c r="G3276" s="1"/>
    </row>
    <row r="3277" spans="1:7" hidden="1">
      <c r="A3277" s="5">
        <f t="shared" si="56"/>
        <v>848</v>
      </c>
      <c r="B3277" s="9">
        <v>114280</v>
      </c>
      <c r="C3277" s="8">
        <v>38152</v>
      </c>
      <c r="D3277" s="7" t="s">
        <v>20053</v>
      </c>
      <c r="E3277" s="7" t="s">
        <v>20052</v>
      </c>
      <c r="F3277" s="7" t="s">
        <v>20051</v>
      </c>
      <c r="G3277" s="6" t="s">
        <v>8608</v>
      </c>
    </row>
    <row r="3278" spans="1:7" hidden="1">
      <c r="A3278" s="5">
        <f t="shared" si="56"/>
        <v>849</v>
      </c>
      <c r="B3278" s="4">
        <v>114281</v>
      </c>
      <c r="C3278" s="3">
        <v>39638</v>
      </c>
      <c r="D3278" s="2" t="s">
        <v>20050</v>
      </c>
      <c r="E3278" s="2" t="s">
        <v>20049</v>
      </c>
      <c r="F3278" s="2" t="s">
        <v>20048</v>
      </c>
      <c r="G3278" s="1" t="s">
        <v>20047</v>
      </c>
    </row>
    <row r="3279" spans="1:7" hidden="1">
      <c r="A3279" s="5">
        <f t="shared" si="56"/>
        <v>850</v>
      </c>
      <c r="B3279" s="9">
        <v>114286</v>
      </c>
      <c r="C3279" s="8">
        <v>38932</v>
      </c>
      <c r="D3279" s="7" t="s">
        <v>20046</v>
      </c>
      <c r="E3279" s="7" t="s">
        <v>20045</v>
      </c>
      <c r="F3279" s="7" t="s">
        <v>20044</v>
      </c>
      <c r="G3279" s="6"/>
    </row>
    <row r="3280" spans="1:7" hidden="1">
      <c r="A3280" s="5">
        <f t="shared" si="56"/>
        <v>851</v>
      </c>
      <c r="B3280" s="4">
        <v>114293</v>
      </c>
      <c r="C3280" s="3">
        <v>38679</v>
      </c>
      <c r="D3280" s="2" t="s">
        <v>20043</v>
      </c>
      <c r="E3280" s="2" t="s">
        <v>20042</v>
      </c>
      <c r="F3280" s="2" t="s">
        <v>20041</v>
      </c>
      <c r="G3280" s="1"/>
    </row>
    <row r="3281" spans="1:7" hidden="1">
      <c r="A3281" s="5">
        <f t="shared" si="56"/>
        <v>852</v>
      </c>
      <c r="B3281" s="9">
        <v>114294</v>
      </c>
      <c r="C3281" s="8">
        <v>38569</v>
      </c>
      <c r="D3281" s="7" t="s">
        <v>20040</v>
      </c>
      <c r="E3281" s="7" t="s">
        <v>20039</v>
      </c>
      <c r="F3281" s="7" t="s">
        <v>20038</v>
      </c>
      <c r="G3281" s="6" t="s">
        <v>3300</v>
      </c>
    </row>
    <row r="3282" spans="1:7" hidden="1">
      <c r="A3282" s="5">
        <f t="shared" si="56"/>
        <v>853</v>
      </c>
      <c r="B3282" s="4">
        <v>114296</v>
      </c>
      <c r="C3282" s="3">
        <v>38204</v>
      </c>
      <c r="D3282" s="2" t="s">
        <v>20037</v>
      </c>
      <c r="E3282" s="2" t="s">
        <v>20036</v>
      </c>
      <c r="F3282" s="2" t="s">
        <v>20035</v>
      </c>
      <c r="G3282" s="1" t="s">
        <v>6608</v>
      </c>
    </row>
    <row r="3283" spans="1:7" hidden="1">
      <c r="A3283" s="5">
        <f t="shared" si="56"/>
        <v>854</v>
      </c>
      <c r="B3283" s="9">
        <v>114304</v>
      </c>
      <c r="C3283" s="8">
        <v>38572</v>
      </c>
      <c r="D3283" s="7" t="s">
        <v>20034</v>
      </c>
      <c r="E3283" s="7" t="s">
        <v>20033</v>
      </c>
      <c r="F3283" s="7" t="s">
        <v>20032</v>
      </c>
      <c r="G3283" s="6" t="s">
        <v>3304</v>
      </c>
    </row>
    <row r="3284" spans="1:7" hidden="1">
      <c r="A3284" s="5">
        <f t="shared" si="56"/>
        <v>855</v>
      </c>
      <c r="B3284" s="4">
        <v>114308</v>
      </c>
      <c r="C3284" s="3">
        <v>38679</v>
      </c>
      <c r="D3284" s="2" t="s">
        <v>20031</v>
      </c>
      <c r="E3284" s="2" t="s">
        <v>20030</v>
      </c>
      <c r="F3284" s="2" t="s">
        <v>20029</v>
      </c>
      <c r="G3284" s="1"/>
    </row>
    <row r="3285" spans="1:7" hidden="1">
      <c r="A3285" s="5">
        <f t="shared" si="56"/>
        <v>856</v>
      </c>
      <c r="B3285" s="9">
        <v>114315</v>
      </c>
      <c r="C3285" s="8">
        <v>38208</v>
      </c>
      <c r="D3285" s="7" t="s">
        <v>20028</v>
      </c>
      <c r="E3285" s="7" t="s">
        <v>19883</v>
      </c>
      <c r="F3285" s="7" t="s">
        <v>19870</v>
      </c>
      <c r="G3285" s="6" t="s">
        <v>6751</v>
      </c>
    </row>
    <row r="3286" spans="1:7" hidden="1">
      <c r="A3286" s="5">
        <f t="shared" si="56"/>
        <v>857</v>
      </c>
      <c r="B3286" s="4">
        <v>114317</v>
      </c>
      <c r="C3286" s="3">
        <v>38478</v>
      </c>
      <c r="D3286" s="2" t="s">
        <v>20027</v>
      </c>
      <c r="E3286" s="2" t="s">
        <v>18959</v>
      </c>
      <c r="F3286" s="2" t="s">
        <v>20026</v>
      </c>
      <c r="G3286" s="1" t="s">
        <v>2957</v>
      </c>
    </row>
    <row r="3287" spans="1:7" hidden="1">
      <c r="A3287" s="5">
        <f t="shared" si="56"/>
        <v>858</v>
      </c>
      <c r="B3287" s="4">
        <v>114321</v>
      </c>
      <c r="C3287" s="3">
        <v>38679</v>
      </c>
      <c r="D3287" s="2" t="s">
        <v>20025</v>
      </c>
      <c r="E3287" s="2" t="s">
        <v>20024</v>
      </c>
      <c r="F3287" s="2" t="s">
        <v>20023</v>
      </c>
      <c r="G3287" s="1"/>
    </row>
    <row r="3288" spans="1:7" hidden="1">
      <c r="A3288" s="5">
        <f t="shared" si="56"/>
        <v>859</v>
      </c>
      <c r="B3288" s="9">
        <v>114323</v>
      </c>
      <c r="C3288" s="8">
        <v>38932</v>
      </c>
      <c r="D3288" s="7" t="s">
        <v>20022</v>
      </c>
      <c r="E3288" s="7" t="s">
        <v>20021</v>
      </c>
      <c r="F3288" s="7" t="s">
        <v>20020</v>
      </c>
      <c r="G3288" s="6"/>
    </row>
    <row r="3289" spans="1:7" hidden="1">
      <c r="A3289" s="5">
        <f t="shared" si="56"/>
        <v>860</v>
      </c>
      <c r="B3289" s="4">
        <v>114330</v>
      </c>
      <c r="C3289" s="3">
        <v>38649</v>
      </c>
      <c r="D3289" s="2" t="s">
        <v>20019</v>
      </c>
      <c r="E3289" s="2" t="s">
        <v>20018</v>
      </c>
      <c r="F3289" s="2" t="s">
        <v>20017</v>
      </c>
      <c r="G3289" s="1"/>
    </row>
    <row r="3290" spans="1:7" hidden="1">
      <c r="A3290" s="5">
        <f t="shared" si="56"/>
        <v>861</v>
      </c>
      <c r="B3290" s="9">
        <v>114333</v>
      </c>
      <c r="C3290" s="8">
        <v>38208</v>
      </c>
      <c r="D3290" s="7" t="s">
        <v>20016</v>
      </c>
      <c r="E3290" s="7" t="s">
        <v>19883</v>
      </c>
      <c r="F3290" s="7" t="s">
        <v>20015</v>
      </c>
      <c r="G3290" s="6" t="s">
        <v>6694</v>
      </c>
    </row>
    <row r="3291" spans="1:7" hidden="1">
      <c r="A3291" s="5">
        <f t="shared" si="56"/>
        <v>862</v>
      </c>
      <c r="B3291" s="4">
        <v>114337</v>
      </c>
      <c r="C3291" s="3">
        <v>38926</v>
      </c>
      <c r="D3291" s="2" t="s">
        <v>20014</v>
      </c>
      <c r="E3291" s="2" t="s">
        <v>20013</v>
      </c>
      <c r="F3291" s="2" t="s">
        <v>20012</v>
      </c>
      <c r="G3291" s="1"/>
    </row>
    <row r="3292" spans="1:7" hidden="1">
      <c r="A3292" s="5">
        <f t="shared" si="56"/>
        <v>863</v>
      </c>
      <c r="B3292" s="9">
        <v>114344</v>
      </c>
      <c r="C3292" s="8">
        <v>38685</v>
      </c>
      <c r="D3292" s="7" t="s">
        <v>20011</v>
      </c>
      <c r="E3292" s="7" t="s">
        <v>20010</v>
      </c>
      <c r="F3292" s="7" t="s">
        <v>20009</v>
      </c>
      <c r="G3292" s="6"/>
    </row>
    <row r="3293" spans="1:7" hidden="1">
      <c r="A3293" s="5">
        <f t="shared" si="56"/>
        <v>864</v>
      </c>
      <c r="B3293" s="4">
        <v>114347</v>
      </c>
      <c r="C3293" s="3">
        <v>38936</v>
      </c>
      <c r="D3293" s="2" t="s">
        <v>20008</v>
      </c>
      <c r="E3293" s="2" t="s">
        <v>20007</v>
      </c>
      <c r="F3293" s="2" t="s">
        <v>20006</v>
      </c>
      <c r="G3293" s="1"/>
    </row>
    <row r="3294" spans="1:7" hidden="1">
      <c r="A3294" s="5">
        <f t="shared" si="56"/>
        <v>865</v>
      </c>
      <c r="B3294" s="9">
        <v>114352</v>
      </c>
      <c r="C3294" s="8">
        <v>38792</v>
      </c>
      <c r="D3294" s="7" t="s">
        <v>20005</v>
      </c>
      <c r="E3294" s="7" t="s">
        <v>20004</v>
      </c>
      <c r="F3294" s="7" t="s">
        <v>20003</v>
      </c>
      <c r="G3294" s="6"/>
    </row>
    <row r="3295" spans="1:7" hidden="1">
      <c r="A3295" s="5">
        <f t="shared" si="56"/>
        <v>866</v>
      </c>
      <c r="B3295" s="4">
        <v>114353</v>
      </c>
      <c r="C3295" s="3">
        <v>37181</v>
      </c>
      <c r="D3295" s="2" t="s">
        <v>20002</v>
      </c>
      <c r="E3295" s="2" t="s">
        <v>20001</v>
      </c>
      <c r="F3295" s="2" t="s">
        <v>20000</v>
      </c>
      <c r="G3295" s="1" t="s">
        <v>7720</v>
      </c>
    </row>
    <row r="3296" spans="1:7" hidden="1">
      <c r="A3296" s="5">
        <f t="shared" ref="A3296:A3359" si="57">SUM(A3295+1)</f>
        <v>867</v>
      </c>
      <c r="B3296" s="9">
        <v>114357</v>
      </c>
      <c r="C3296" s="8">
        <v>38208</v>
      </c>
      <c r="D3296" s="7" t="s">
        <v>19999</v>
      </c>
      <c r="E3296" s="7" t="s">
        <v>19883</v>
      </c>
      <c r="F3296" s="7" t="s">
        <v>6106</v>
      </c>
      <c r="G3296" s="6" t="s">
        <v>6109</v>
      </c>
    </row>
    <row r="3297" spans="1:7" hidden="1">
      <c r="A3297" s="5">
        <f t="shared" si="57"/>
        <v>868</v>
      </c>
      <c r="B3297" s="4">
        <v>114366</v>
      </c>
      <c r="C3297" s="3">
        <v>37227</v>
      </c>
      <c r="D3297" s="2" t="s">
        <v>19998</v>
      </c>
      <c r="E3297" s="2" t="s">
        <v>16421</v>
      </c>
      <c r="F3297" s="2" t="s">
        <v>19997</v>
      </c>
      <c r="G3297" s="1" t="s">
        <v>6718</v>
      </c>
    </row>
    <row r="3298" spans="1:7" hidden="1">
      <c r="A3298" s="5">
        <f t="shared" si="57"/>
        <v>869</v>
      </c>
      <c r="B3298" s="9">
        <v>114380</v>
      </c>
      <c r="C3298" s="8">
        <v>37181</v>
      </c>
      <c r="D3298" s="7" t="s">
        <v>19996</v>
      </c>
      <c r="E3298" s="7" t="s">
        <v>19995</v>
      </c>
      <c r="F3298" s="7" t="s">
        <v>19994</v>
      </c>
      <c r="G3298" s="6" t="s">
        <v>6085</v>
      </c>
    </row>
    <row r="3299" spans="1:7" hidden="1">
      <c r="A3299" s="5">
        <f t="shared" si="57"/>
        <v>870</v>
      </c>
      <c r="B3299" s="4">
        <v>114497</v>
      </c>
      <c r="C3299" s="3">
        <v>38208</v>
      </c>
      <c r="D3299" s="2" t="s">
        <v>19993</v>
      </c>
      <c r="E3299" s="2" t="s">
        <v>19992</v>
      </c>
      <c r="F3299" s="2" t="s">
        <v>19991</v>
      </c>
      <c r="G3299" s="1" t="s">
        <v>7024</v>
      </c>
    </row>
    <row r="3300" spans="1:7" hidden="1">
      <c r="A3300" s="5">
        <f t="shared" si="57"/>
        <v>871</v>
      </c>
      <c r="B3300" s="9">
        <v>114537</v>
      </c>
      <c r="C3300" s="8">
        <v>37181</v>
      </c>
      <c r="D3300" s="7" t="s">
        <v>19990</v>
      </c>
      <c r="E3300" s="7" t="s">
        <v>16434</v>
      </c>
      <c r="F3300" s="7" t="s">
        <v>19989</v>
      </c>
      <c r="G3300" s="6" t="s">
        <v>6790</v>
      </c>
    </row>
    <row r="3301" spans="1:7" hidden="1">
      <c r="A3301" s="5">
        <f t="shared" si="57"/>
        <v>872</v>
      </c>
      <c r="B3301" s="4">
        <v>114737</v>
      </c>
      <c r="C3301" s="3">
        <v>37181</v>
      </c>
      <c r="D3301" s="2" t="s">
        <v>19988</v>
      </c>
      <c r="E3301" s="2" t="s">
        <v>16382</v>
      </c>
      <c r="F3301" s="2" t="s">
        <v>19987</v>
      </c>
      <c r="G3301" s="1" t="s">
        <v>5913</v>
      </c>
    </row>
    <row r="3302" spans="1:7" hidden="1">
      <c r="A3302" s="5">
        <f t="shared" si="57"/>
        <v>873</v>
      </c>
      <c r="B3302" s="9">
        <v>114777</v>
      </c>
      <c r="C3302" s="8">
        <v>38208</v>
      </c>
      <c r="D3302" s="7" t="s">
        <v>19986</v>
      </c>
      <c r="E3302" s="7" t="s">
        <v>19883</v>
      </c>
      <c r="F3302" s="7" t="s">
        <v>19985</v>
      </c>
      <c r="G3302" s="6" t="s">
        <v>7192</v>
      </c>
    </row>
    <row r="3303" spans="1:7" hidden="1">
      <c r="A3303" s="5">
        <f t="shared" si="57"/>
        <v>874</v>
      </c>
      <c r="B3303" s="4">
        <v>115197</v>
      </c>
      <c r="C3303" s="3">
        <v>38208</v>
      </c>
      <c r="D3303" s="2" t="s">
        <v>19984</v>
      </c>
      <c r="E3303" s="2" t="s">
        <v>19883</v>
      </c>
      <c r="F3303" s="2" t="s">
        <v>19983</v>
      </c>
      <c r="G3303" s="1" t="s">
        <v>6516</v>
      </c>
    </row>
    <row r="3304" spans="1:7" hidden="1">
      <c r="A3304" s="5">
        <f t="shared" si="57"/>
        <v>875</v>
      </c>
      <c r="B3304" s="9">
        <v>115258</v>
      </c>
      <c r="C3304" s="8">
        <v>38936</v>
      </c>
      <c r="D3304" s="7" t="s">
        <v>19982</v>
      </c>
      <c r="E3304" s="7" t="s">
        <v>19981</v>
      </c>
      <c r="F3304" s="7" t="s">
        <v>19980</v>
      </c>
      <c r="G3304" s="6"/>
    </row>
    <row r="3305" spans="1:7" hidden="1">
      <c r="A3305" s="5">
        <f t="shared" si="57"/>
        <v>876</v>
      </c>
      <c r="B3305" s="4">
        <v>115334</v>
      </c>
      <c r="C3305" s="3">
        <v>38936</v>
      </c>
      <c r="D3305" s="2" t="s">
        <v>19979</v>
      </c>
      <c r="E3305" s="2" t="s">
        <v>19978</v>
      </c>
      <c r="F3305" s="2" t="s">
        <v>19977</v>
      </c>
      <c r="G3305" s="1"/>
    </row>
    <row r="3306" spans="1:7" hidden="1">
      <c r="A3306" s="5">
        <f t="shared" si="57"/>
        <v>877</v>
      </c>
      <c r="B3306" s="9">
        <v>115335</v>
      </c>
      <c r="C3306" s="8">
        <v>38208</v>
      </c>
      <c r="D3306" s="7" t="s">
        <v>19976</v>
      </c>
      <c r="E3306" s="7" t="s">
        <v>19883</v>
      </c>
      <c r="F3306" s="7" t="s">
        <v>19870</v>
      </c>
      <c r="G3306" s="6" t="s">
        <v>6505</v>
      </c>
    </row>
    <row r="3307" spans="1:7" hidden="1">
      <c r="A3307" s="5">
        <f t="shared" si="57"/>
        <v>878</v>
      </c>
      <c r="B3307" s="4">
        <v>115340</v>
      </c>
      <c r="C3307" s="3">
        <v>38737</v>
      </c>
      <c r="D3307" s="2" t="s">
        <v>19975</v>
      </c>
      <c r="E3307" s="2" t="s">
        <v>19974</v>
      </c>
      <c r="F3307" s="2" t="s">
        <v>19973</v>
      </c>
      <c r="G3307" s="1" t="s">
        <v>3854</v>
      </c>
    </row>
    <row r="3308" spans="1:7" hidden="1">
      <c r="A3308" s="5">
        <f t="shared" si="57"/>
        <v>879</v>
      </c>
      <c r="B3308" s="9">
        <v>115356</v>
      </c>
      <c r="C3308" s="8">
        <v>38737</v>
      </c>
      <c r="D3308" s="7" t="s">
        <v>19972</v>
      </c>
      <c r="E3308" s="7" t="s">
        <v>19971</v>
      </c>
      <c r="F3308" s="7" t="s">
        <v>19970</v>
      </c>
      <c r="G3308" s="6" t="s">
        <v>3827</v>
      </c>
    </row>
    <row r="3309" spans="1:7" hidden="1">
      <c r="A3309" s="5">
        <f t="shared" si="57"/>
        <v>880</v>
      </c>
      <c r="B3309" s="4">
        <v>115361</v>
      </c>
      <c r="C3309" s="3">
        <v>38208</v>
      </c>
      <c r="D3309" s="2" t="s">
        <v>19969</v>
      </c>
      <c r="E3309" s="2" t="s">
        <v>19895</v>
      </c>
      <c r="F3309" s="2" t="s">
        <v>19968</v>
      </c>
      <c r="G3309" s="1" t="s">
        <v>6417</v>
      </c>
    </row>
    <row r="3310" spans="1:7" hidden="1">
      <c r="A3310" s="5">
        <f t="shared" si="57"/>
        <v>881</v>
      </c>
      <c r="B3310" s="9">
        <v>115362</v>
      </c>
      <c r="C3310" s="8">
        <v>38936</v>
      </c>
      <c r="D3310" s="7" t="s">
        <v>19967</v>
      </c>
      <c r="E3310" s="7" t="s">
        <v>19966</v>
      </c>
      <c r="F3310" s="7" t="s">
        <v>19965</v>
      </c>
      <c r="G3310" s="6"/>
    </row>
    <row r="3311" spans="1:7" hidden="1">
      <c r="A3311" s="5">
        <f t="shared" si="57"/>
        <v>882</v>
      </c>
      <c r="B3311" s="4">
        <v>115366</v>
      </c>
      <c r="C3311" s="3">
        <v>37181</v>
      </c>
      <c r="D3311" s="2" t="s">
        <v>19964</v>
      </c>
      <c r="E3311" s="2" t="s">
        <v>19555</v>
      </c>
      <c r="F3311" s="2" t="s">
        <v>19963</v>
      </c>
      <c r="G3311" s="1" t="s">
        <v>6504</v>
      </c>
    </row>
    <row r="3312" spans="1:7" hidden="1">
      <c r="A3312" s="5">
        <f t="shared" si="57"/>
        <v>883</v>
      </c>
      <c r="B3312" s="9">
        <v>115375</v>
      </c>
      <c r="C3312" s="8">
        <v>38737</v>
      </c>
      <c r="D3312" s="7" t="s">
        <v>19962</v>
      </c>
      <c r="E3312" s="7" t="s">
        <v>19961</v>
      </c>
      <c r="F3312" s="7" t="s">
        <v>19960</v>
      </c>
      <c r="G3312" s="6" t="s">
        <v>3406</v>
      </c>
    </row>
    <row r="3313" spans="1:7" hidden="1">
      <c r="A3313" s="5">
        <f t="shared" si="57"/>
        <v>884</v>
      </c>
      <c r="B3313" s="4">
        <v>115381</v>
      </c>
      <c r="C3313" s="3">
        <v>37181</v>
      </c>
      <c r="D3313" s="2" t="s">
        <v>19959</v>
      </c>
      <c r="E3313" s="2" t="s">
        <v>19958</v>
      </c>
      <c r="F3313" s="2" t="s">
        <v>19957</v>
      </c>
      <c r="G3313" s="1" t="s">
        <v>5158</v>
      </c>
    </row>
    <row r="3314" spans="1:7" hidden="1">
      <c r="A3314" s="5">
        <f t="shared" si="57"/>
        <v>885</v>
      </c>
      <c r="B3314" s="9">
        <v>115388</v>
      </c>
      <c r="C3314" s="8">
        <v>38208</v>
      </c>
      <c r="D3314" s="7" t="s">
        <v>19956</v>
      </c>
      <c r="E3314" s="7" t="s">
        <v>19883</v>
      </c>
      <c r="F3314" s="7" t="s">
        <v>19955</v>
      </c>
      <c r="G3314" s="6" t="s">
        <v>6652</v>
      </c>
    </row>
    <row r="3315" spans="1:7" hidden="1">
      <c r="A3315" s="5">
        <f t="shared" si="57"/>
        <v>886</v>
      </c>
      <c r="B3315" s="4">
        <v>115392</v>
      </c>
      <c r="C3315" s="3">
        <v>38936</v>
      </c>
      <c r="D3315" s="2" t="s">
        <v>19954</v>
      </c>
      <c r="E3315" s="2" t="s">
        <v>19953</v>
      </c>
      <c r="F3315" s="2" t="s">
        <v>19952</v>
      </c>
      <c r="G3315" s="1"/>
    </row>
    <row r="3316" spans="1:7" hidden="1">
      <c r="A3316" s="5">
        <f t="shared" si="57"/>
        <v>887</v>
      </c>
      <c r="B3316" s="9">
        <v>115403</v>
      </c>
      <c r="C3316" s="8">
        <v>37181</v>
      </c>
      <c r="D3316" s="7" t="s">
        <v>19951</v>
      </c>
      <c r="E3316" s="7" t="s">
        <v>19950</v>
      </c>
      <c r="F3316" s="7" t="s">
        <v>19949</v>
      </c>
      <c r="G3316" s="6" t="s">
        <v>6669</v>
      </c>
    </row>
    <row r="3317" spans="1:7" hidden="1">
      <c r="A3317" s="5">
        <f t="shared" si="57"/>
        <v>888</v>
      </c>
      <c r="B3317" s="4">
        <v>115421</v>
      </c>
      <c r="C3317" s="3">
        <v>38208</v>
      </c>
      <c r="D3317" s="2" t="s">
        <v>19948</v>
      </c>
      <c r="E3317" s="2" t="s">
        <v>19947</v>
      </c>
      <c r="F3317" s="2" t="s">
        <v>19946</v>
      </c>
      <c r="G3317" s="1" t="s">
        <v>8811</v>
      </c>
    </row>
    <row r="3318" spans="1:7" hidden="1">
      <c r="A3318" s="5">
        <f t="shared" si="57"/>
        <v>889</v>
      </c>
      <c r="B3318" s="9">
        <v>115430</v>
      </c>
      <c r="C3318" s="8">
        <v>37181</v>
      </c>
      <c r="D3318" s="7" t="s">
        <v>19945</v>
      </c>
      <c r="E3318" s="7" t="s">
        <v>19944</v>
      </c>
      <c r="F3318" s="7" t="s">
        <v>19943</v>
      </c>
      <c r="G3318" s="6" t="s">
        <v>6681</v>
      </c>
    </row>
    <row r="3319" spans="1:7" hidden="1">
      <c r="A3319" s="5">
        <f t="shared" si="57"/>
        <v>890</v>
      </c>
      <c r="B3319" s="4">
        <v>115448</v>
      </c>
      <c r="C3319" s="3">
        <v>38737</v>
      </c>
      <c r="D3319" s="2" t="s">
        <v>19942</v>
      </c>
      <c r="E3319" s="2" t="s">
        <v>19941</v>
      </c>
      <c r="F3319" s="2" t="s">
        <v>19940</v>
      </c>
      <c r="G3319" s="1" t="s">
        <v>3315</v>
      </c>
    </row>
    <row r="3320" spans="1:7" hidden="1">
      <c r="A3320" s="5">
        <f t="shared" si="57"/>
        <v>891</v>
      </c>
      <c r="B3320" s="9">
        <v>115460</v>
      </c>
      <c r="C3320" s="8">
        <v>37181</v>
      </c>
      <c r="D3320" s="7" t="s">
        <v>19939</v>
      </c>
      <c r="E3320" s="7" t="s">
        <v>19938</v>
      </c>
      <c r="F3320" s="7" t="s">
        <v>19937</v>
      </c>
      <c r="G3320" s="6" t="s">
        <v>7738</v>
      </c>
    </row>
    <row r="3321" spans="1:7" hidden="1">
      <c r="A3321" s="5">
        <f t="shared" si="57"/>
        <v>892</v>
      </c>
      <c r="B3321" s="4">
        <v>115463</v>
      </c>
      <c r="C3321" s="3">
        <v>38208</v>
      </c>
      <c r="D3321" s="2" t="s">
        <v>19936</v>
      </c>
      <c r="E3321" s="2" t="s">
        <v>19895</v>
      </c>
      <c r="F3321" s="2" t="s">
        <v>19935</v>
      </c>
      <c r="G3321" s="1" t="s">
        <v>6518</v>
      </c>
    </row>
    <row r="3322" spans="1:7" hidden="1">
      <c r="A3322" s="5">
        <f t="shared" si="57"/>
        <v>893</v>
      </c>
      <c r="B3322" s="9">
        <v>115465</v>
      </c>
      <c r="C3322" s="8">
        <v>38936</v>
      </c>
      <c r="D3322" s="7" t="s">
        <v>19934</v>
      </c>
      <c r="E3322" s="7" t="s">
        <v>19933</v>
      </c>
      <c r="F3322" s="7" t="s">
        <v>19932</v>
      </c>
      <c r="G3322" s="6"/>
    </row>
    <row r="3323" spans="1:7" hidden="1">
      <c r="A3323" s="5">
        <f t="shared" si="57"/>
        <v>894</v>
      </c>
      <c r="B3323" s="4">
        <v>115476</v>
      </c>
      <c r="C3323" s="3">
        <v>38737</v>
      </c>
      <c r="D3323" s="2" t="s">
        <v>19931</v>
      </c>
      <c r="E3323" s="2" t="s">
        <v>19930</v>
      </c>
      <c r="F3323" s="2" t="s">
        <v>19929</v>
      </c>
      <c r="G3323" s="1" t="s">
        <v>2949</v>
      </c>
    </row>
    <row r="3324" spans="1:7" hidden="1">
      <c r="A3324" s="5">
        <f t="shared" si="57"/>
        <v>895</v>
      </c>
      <c r="B3324" s="9">
        <v>115484</v>
      </c>
      <c r="C3324" s="8">
        <v>38518</v>
      </c>
      <c r="D3324" s="7" t="s">
        <v>19928</v>
      </c>
      <c r="E3324" s="7" t="s">
        <v>19927</v>
      </c>
      <c r="F3324" s="7" t="s">
        <v>19926</v>
      </c>
      <c r="G3324" s="6" t="s">
        <v>8468</v>
      </c>
    </row>
    <row r="3325" spans="1:7" hidden="1">
      <c r="A3325" s="5">
        <f t="shared" si="57"/>
        <v>896</v>
      </c>
      <c r="B3325" s="4">
        <v>115491</v>
      </c>
      <c r="C3325" s="3">
        <v>37236</v>
      </c>
      <c r="D3325" s="2" t="s">
        <v>19925</v>
      </c>
      <c r="E3325" s="2" t="s">
        <v>19817</v>
      </c>
      <c r="F3325" s="2" t="s">
        <v>19924</v>
      </c>
      <c r="G3325" s="1" t="s">
        <v>8576</v>
      </c>
    </row>
    <row r="3326" spans="1:7" hidden="1">
      <c r="A3326" s="5">
        <f t="shared" si="57"/>
        <v>897</v>
      </c>
      <c r="B3326" s="9">
        <v>115500</v>
      </c>
      <c r="C3326" s="8">
        <v>38208</v>
      </c>
      <c r="D3326" s="7" t="s">
        <v>19923</v>
      </c>
      <c r="E3326" s="7" t="s">
        <v>19922</v>
      </c>
      <c r="F3326" s="7" t="s">
        <v>19921</v>
      </c>
      <c r="G3326" s="6" t="s">
        <v>6782</v>
      </c>
    </row>
    <row r="3327" spans="1:7" hidden="1">
      <c r="A3327" s="5">
        <f t="shared" si="57"/>
        <v>898</v>
      </c>
      <c r="B3327" s="4">
        <v>115503</v>
      </c>
      <c r="C3327" s="3">
        <v>38518</v>
      </c>
      <c r="D3327" s="2" t="s">
        <v>19920</v>
      </c>
      <c r="E3327" s="2" t="s">
        <v>19919</v>
      </c>
      <c r="F3327" s="2" t="s">
        <v>19918</v>
      </c>
      <c r="G3327" s="1" t="s">
        <v>7174</v>
      </c>
    </row>
    <row r="3328" spans="1:7" hidden="1">
      <c r="A3328" s="5">
        <f t="shared" si="57"/>
        <v>899</v>
      </c>
      <c r="B3328" s="9">
        <v>115509</v>
      </c>
      <c r="C3328" s="8">
        <v>38751</v>
      </c>
      <c r="D3328" s="7" t="s">
        <v>19917</v>
      </c>
      <c r="E3328" s="7" t="s">
        <v>19916</v>
      </c>
      <c r="F3328" s="7" t="s">
        <v>19915</v>
      </c>
      <c r="G3328" s="6" t="s">
        <v>3571</v>
      </c>
    </row>
    <row r="3329" spans="1:7" hidden="1">
      <c r="A3329" s="5">
        <f t="shared" si="57"/>
        <v>900</v>
      </c>
      <c r="B3329" s="4">
        <v>115519</v>
      </c>
      <c r="C3329" s="3">
        <v>38518</v>
      </c>
      <c r="D3329" s="2" t="s">
        <v>19914</v>
      </c>
      <c r="E3329" s="2" t="s">
        <v>19913</v>
      </c>
      <c r="F3329" s="2" t="s">
        <v>19912</v>
      </c>
      <c r="G3329" s="1" t="s">
        <v>2949</v>
      </c>
    </row>
    <row r="3330" spans="1:7" hidden="1">
      <c r="A3330" s="5">
        <f t="shared" si="57"/>
        <v>901</v>
      </c>
      <c r="B3330" s="9">
        <v>115539</v>
      </c>
      <c r="C3330" s="8">
        <v>38518</v>
      </c>
      <c r="D3330" s="7" t="s">
        <v>19911</v>
      </c>
      <c r="E3330" s="7" t="s">
        <v>19910</v>
      </c>
      <c r="F3330" s="7" t="s">
        <v>19909</v>
      </c>
      <c r="G3330" s="6" t="s">
        <v>3315</v>
      </c>
    </row>
    <row r="3331" spans="1:7" hidden="1">
      <c r="A3331" s="5">
        <f t="shared" si="57"/>
        <v>902</v>
      </c>
      <c r="B3331" s="4">
        <v>115540</v>
      </c>
      <c r="C3331" s="3">
        <v>38208</v>
      </c>
      <c r="D3331" s="2" t="s">
        <v>19908</v>
      </c>
      <c r="E3331" s="2" t="s">
        <v>19883</v>
      </c>
      <c r="F3331" s="2" t="s">
        <v>19907</v>
      </c>
      <c r="G3331" s="1" t="s">
        <v>6778</v>
      </c>
    </row>
    <row r="3332" spans="1:7" hidden="1">
      <c r="A3332" s="5">
        <f t="shared" si="57"/>
        <v>903</v>
      </c>
      <c r="B3332" s="9">
        <v>115559</v>
      </c>
      <c r="C3332" s="8">
        <v>38518</v>
      </c>
      <c r="D3332" s="7" t="s">
        <v>19905</v>
      </c>
      <c r="E3332" s="7" t="s">
        <v>19904</v>
      </c>
      <c r="F3332" s="7" t="s">
        <v>19903</v>
      </c>
      <c r="G3332" s="6" t="s">
        <v>3406</v>
      </c>
    </row>
    <row r="3333" spans="1:7" hidden="1">
      <c r="A3333" s="5">
        <f t="shared" si="57"/>
        <v>904</v>
      </c>
      <c r="B3333" s="4">
        <v>115561</v>
      </c>
      <c r="C3333" s="3">
        <v>38674</v>
      </c>
      <c r="D3333" s="2" t="s">
        <v>19902</v>
      </c>
      <c r="E3333" s="2" t="s">
        <v>19901</v>
      </c>
      <c r="F3333" s="2" t="s">
        <v>19900</v>
      </c>
      <c r="G3333" s="1"/>
    </row>
    <row r="3334" spans="1:7" hidden="1">
      <c r="A3334" s="5">
        <f t="shared" si="57"/>
        <v>905</v>
      </c>
      <c r="B3334" s="9">
        <v>115567</v>
      </c>
      <c r="C3334" s="8">
        <v>38447</v>
      </c>
      <c r="D3334" s="7" t="s">
        <v>19899</v>
      </c>
      <c r="E3334" s="7" t="s">
        <v>19898</v>
      </c>
      <c r="F3334" s="7" t="s">
        <v>19897</v>
      </c>
      <c r="G3334" s="6" t="s">
        <v>3732</v>
      </c>
    </row>
    <row r="3335" spans="1:7" hidden="1">
      <c r="A3335" s="5">
        <f t="shared" si="57"/>
        <v>906</v>
      </c>
      <c r="B3335" s="4">
        <v>115573</v>
      </c>
      <c r="C3335" s="3">
        <v>38208</v>
      </c>
      <c r="D3335" s="2" t="s">
        <v>19896</v>
      </c>
      <c r="E3335" s="2" t="s">
        <v>19895</v>
      </c>
      <c r="F3335" s="2" t="s">
        <v>19894</v>
      </c>
      <c r="G3335" s="1" t="s">
        <v>6601</v>
      </c>
    </row>
    <row r="3336" spans="1:7" hidden="1">
      <c r="A3336" s="5">
        <f t="shared" si="57"/>
        <v>907</v>
      </c>
      <c r="B3336" s="9">
        <v>115585</v>
      </c>
      <c r="C3336" s="8">
        <v>38518</v>
      </c>
      <c r="D3336" s="7" t="s">
        <v>19893</v>
      </c>
      <c r="E3336" s="7" t="s">
        <v>19892</v>
      </c>
      <c r="F3336" s="7" t="s">
        <v>19891</v>
      </c>
      <c r="G3336" s="6" t="s">
        <v>3827</v>
      </c>
    </row>
    <row r="3337" spans="1:7" hidden="1">
      <c r="A3337" s="5">
        <f t="shared" si="57"/>
        <v>908</v>
      </c>
      <c r="B3337" s="4">
        <v>115589</v>
      </c>
      <c r="C3337" s="3">
        <v>38677</v>
      </c>
      <c r="D3337" s="2" t="s">
        <v>19890</v>
      </c>
      <c r="E3337" s="2" t="s">
        <v>19889</v>
      </c>
      <c r="F3337" s="2" t="s">
        <v>19888</v>
      </c>
      <c r="G3337" s="1"/>
    </row>
    <row r="3338" spans="1:7" hidden="1">
      <c r="A3338" s="5">
        <f t="shared" si="57"/>
        <v>909</v>
      </c>
      <c r="B3338" s="9">
        <v>115591</v>
      </c>
      <c r="C3338" s="8">
        <v>38877</v>
      </c>
      <c r="D3338" s="7" t="s">
        <v>19887</v>
      </c>
      <c r="E3338" s="7" t="s">
        <v>19886</v>
      </c>
      <c r="F3338" s="7" t="s">
        <v>19885</v>
      </c>
      <c r="G3338" s="6" t="s">
        <v>3390</v>
      </c>
    </row>
    <row r="3339" spans="1:7" hidden="1">
      <c r="A3339" s="5">
        <f t="shared" si="57"/>
        <v>910</v>
      </c>
      <c r="B3339" s="4">
        <v>115603</v>
      </c>
      <c r="C3339" s="3">
        <v>38208</v>
      </c>
      <c r="D3339" s="2" t="s">
        <v>19884</v>
      </c>
      <c r="E3339" s="2" t="s">
        <v>19883</v>
      </c>
      <c r="F3339" s="2" t="s">
        <v>19882</v>
      </c>
      <c r="G3339" s="1" t="s">
        <v>6677</v>
      </c>
    </row>
    <row r="3340" spans="1:7" hidden="1">
      <c r="A3340" s="5">
        <f t="shared" si="57"/>
        <v>911</v>
      </c>
      <c r="B3340" s="9">
        <v>115607</v>
      </c>
      <c r="C3340" s="8">
        <v>38518</v>
      </c>
      <c r="D3340" s="7" t="s">
        <v>19881</v>
      </c>
      <c r="E3340" s="7" t="s">
        <v>19880</v>
      </c>
      <c r="F3340" s="7" t="s">
        <v>19879</v>
      </c>
      <c r="G3340" s="6" t="s">
        <v>3854</v>
      </c>
    </row>
    <row r="3341" spans="1:7" hidden="1">
      <c r="A3341" s="5">
        <f t="shared" si="57"/>
        <v>912</v>
      </c>
      <c r="B3341" s="4">
        <v>115632</v>
      </c>
      <c r="C3341" s="3">
        <v>38616</v>
      </c>
      <c r="D3341" s="2" t="s">
        <v>19878</v>
      </c>
      <c r="E3341" s="2" t="s">
        <v>19877</v>
      </c>
      <c r="F3341" s="2" t="s">
        <v>19876</v>
      </c>
      <c r="G3341" s="1"/>
    </row>
    <row r="3342" spans="1:7" hidden="1">
      <c r="A3342" s="5">
        <f t="shared" si="57"/>
        <v>913</v>
      </c>
      <c r="B3342" s="9">
        <v>115653</v>
      </c>
      <c r="C3342" s="8">
        <v>38512</v>
      </c>
      <c r="D3342" s="7" t="s">
        <v>19875</v>
      </c>
      <c r="E3342" s="7" t="s">
        <v>16469</v>
      </c>
      <c r="F3342" s="7" t="s">
        <v>19874</v>
      </c>
      <c r="G3342" s="6" t="s">
        <v>3432</v>
      </c>
    </row>
    <row r="3343" spans="1:7" hidden="1">
      <c r="A3343" s="5">
        <f t="shared" si="57"/>
        <v>914</v>
      </c>
      <c r="B3343" s="4">
        <v>115656</v>
      </c>
      <c r="C3343" s="3">
        <v>38628</v>
      </c>
      <c r="D3343" s="2" t="s">
        <v>19873</v>
      </c>
      <c r="E3343" s="2" t="s">
        <v>19872</v>
      </c>
      <c r="F3343" s="2" t="s">
        <v>19871</v>
      </c>
      <c r="G3343" s="1" t="s">
        <v>3407</v>
      </c>
    </row>
    <row r="3344" spans="1:7" hidden="1">
      <c r="A3344" s="5">
        <f t="shared" si="57"/>
        <v>915</v>
      </c>
      <c r="B3344" s="4">
        <v>115678</v>
      </c>
      <c r="C3344" s="3">
        <v>38936</v>
      </c>
      <c r="D3344" s="2" t="s">
        <v>19869</v>
      </c>
      <c r="E3344" s="2" t="s">
        <v>19868</v>
      </c>
      <c r="F3344" s="2" t="s">
        <v>19867</v>
      </c>
      <c r="G3344" s="1"/>
    </row>
    <row r="3345" spans="1:7" hidden="1">
      <c r="A3345" s="5">
        <f t="shared" si="57"/>
        <v>916</v>
      </c>
      <c r="B3345" s="9">
        <v>115682</v>
      </c>
      <c r="C3345" s="8">
        <v>38518</v>
      </c>
      <c r="D3345" s="7" t="s">
        <v>19866</v>
      </c>
      <c r="E3345" s="7" t="s">
        <v>19865</v>
      </c>
      <c r="F3345" s="7" t="s">
        <v>19864</v>
      </c>
      <c r="G3345" s="6" t="s">
        <v>5794</v>
      </c>
    </row>
    <row r="3346" spans="1:7" hidden="1">
      <c r="A3346" s="5">
        <f t="shared" si="57"/>
        <v>917</v>
      </c>
      <c r="B3346" s="4">
        <v>115695</v>
      </c>
      <c r="C3346" s="3">
        <v>38628</v>
      </c>
      <c r="D3346" s="2" t="s">
        <v>19863</v>
      </c>
      <c r="E3346" s="2" t="s">
        <v>19862</v>
      </c>
      <c r="F3346" s="2" t="s">
        <v>19861</v>
      </c>
      <c r="G3346" s="1" t="s">
        <v>3254</v>
      </c>
    </row>
    <row r="3347" spans="1:7" hidden="1">
      <c r="A3347" s="5">
        <f t="shared" si="57"/>
        <v>918</v>
      </c>
      <c r="B3347" s="9">
        <v>115698</v>
      </c>
      <c r="C3347" s="8">
        <v>38519</v>
      </c>
      <c r="D3347" s="7" t="s">
        <v>19860</v>
      </c>
      <c r="E3347" s="7" t="s">
        <v>19859</v>
      </c>
      <c r="F3347" s="7" t="s">
        <v>19858</v>
      </c>
      <c r="G3347" s="6" t="s">
        <v>4487</v>
      </c>
    </row>
    <row r="3348" spans="1:7" hidden="1">
      <c r="A3348" s="5">
        <f t="shared" si="57"/>
        <v>919</v>
      </c>
      <c r="B3348" s="4">
        <v>115701</v>
      </c>
      <c r="C3348" s="3">
        <v>38936</v>
      </c>
      <c r="D3348" s="2" t="s">
        <v>19857</v>
      </c>
      <c r="E3348" s="2" t="s">
        <v>19856</v>
      </c>
      <c r="F3348" s="2" t="s">
        <v>19855</v>
      </c>
      <c r="G3348" s="1"/>
    </row>
    <row r="3349" spans="1:7" hidden="1">
      <c r="A3349" s="5">
        <f t="shared" si="57"/>
        <v>920</v>
      </c>
      <c r="B3349" s="9">
        <v>115702</v>
      </c>
      <c r="C3349" s="8">
        <v>38391</v>
      </c>
      <c r="D3349" s="7" t="s">
        <v>19854</v>
      </c>
      <c r="E3349" s="7" t="s">
        <v>19853</v>
      </c>
      <c r="F3349" s="7" t="s">
        <v>19852</v>
      </c>
      <c r="G3349" s="6" t="s">
        <v>4999</v>
      </c>
    </row>
    <row r="3350" spans="1:7" hidden="1">
      <c r="A3350" s="5">
        <f t="shared" si="57"/>
        <v>921</v>
      </c>
      <c r="B3350" s="4">
        <v>115725</v>
      </c>
      <c r="C3350" s="3">
        <v>38519</v>
      </c>
      <c r="D3350" s="2" t="s">
        <v>19851</v>
      </c>
      <c r="E3350" s="2" t="s">
        <v>19850</v>
      </c>
      <c r="F3350" s="2" t="s">
        <v>19849</v>
      </c>
      <c r="G3350" s="1" t="s">
        <v>4111</v>
      </c>
    </row>
    <row r="3351" spans="1:7" hidden="1">
      <c r="A3351" s="5">
        <f t="shared" si="57"/>
        <v>922</v>
      </c>
      <c r="B3351" s="9">
        <v>115734</v>
      </c>
      <c r="C3351" s="8">
        <v>38933</v>
      </c>
      <c r="D3351" s="7" t="s">
        <v>19848</v>
      </c>
      <c r="E3351" s="7" t="s">
        <v>19847</v>
      </c>
      <c r="F3351" s="7" t="s">
        <v>19846</v>
      </c>
      <c r="G3351" s="6"/>
    </row>
    <row r="3352" spans="1:7" hidden="1">
      <c r="A3352" s="5">
        <f t="shared" si="57"/>
        <v>923</v>
      </c>
      <c r="B3352" s="4">
        <v>115736</v>
      </c>
      <c r="C3352" s="3">
        <v>38677</v>
      </c>
      <c r="D3352" s="2" t="s">
        <v>19845</v>
      </c>
      <c r="E3352" s="2" t="s">
        <v>19844</v>
      </c>
      <c r="F3352" s="2" t="s">
        <v>19843</v>
      </c>
      <c r="G3352" s="1"/>
    </row>
    <row r="3353" spans="1:7" hidden="1">
      <c r="A3353" s="5">
        <f t="shared" si="57"/>
        <v>924</v>
      </c>
      <c r="B3353" s="9">
        <v>115750</v>
      </c>
      <c r="C3353" s="8">
        <v>38706</v>
      </c>
      <c r="D3353" s="7" t="s">
        <v>19842</v>
      </c>
      <c r="E3353" s="7" t="s">
        <v>19841</v>
      </c>
      <c r="F3353" s="7" t="s">
        <v>19840</v>
      </c>
      <c r="G3353" s="6"/>
    </row>
    <row r="3354" spans="1:7" hidden="1">
      <c r="A3354" s="5">
        <f t="shared" si="57"/>
        <v>925</v>
      </c>
      <c r="B3354" s="9">
        <v>115762</v>
      </c>
      <c r="C3354" s="8">
        <v>38373</v>
      </c>
      <c r="D3354" s="7" t="s">
        <v>19839</v>
      </c>
      <c r="E3354" s="7" t="s">
        <v>19838</v>
      </c>
      <c r="F3354" s="7" t="s">
        <v>19837</v>
      </c>
      <c r="G3354" s="6" t="s">
        <v>5095</v>
      </c>
    </row>
    <row r="3355" spans="1:7" hidden="1">
      <c r="A3355" s="5">
        <f t="shared" si="57"/>
        <v>926</v>
      </c>
      <c r="B3355" s="4">
        <v>115765</v>
      </c>
      <c r="C3355" s="3">
        <v>38933</v>
      </c>
      <c r="D3355" s="2" t="s">
        <v>19836</v>
      </c>
      <c r="E3355" s="2" t="s">
        <v>19835</v>
      </c>
      <c r="F3355" s="2" t="s">
        <v>19834</v>
      </c>
      <c r="G3355" s="1"/>
    </row>
    <row r="3356" spans="1:7" hidden="1">
      <c r="A3356" s="5">
        <f t="shared" si="57"/>
        <v>927</v>
      </c>
      <c r="B3356" s="9">
        <v>115773</v>
      </c>
      <c r="C3356" s="8">
        <v>38706</v>
      </c>
      <c r="D3356" s="7" t="s">
        <v>19833</v>
      </c>
      <c r="E3356" s="7" t="s">
        <v>19832</v>
      </c>
      <c r="F3356" s="7" t="s">
        <v>19831</v>
      </c>
      <c r="G3356" s="6"/>
    </row>
    <row r="3357" spans="1:7" hidden="1">
      <c r="A3357" s="5">
        <f t="shared" si="57"/>
        <v>928</v>
      </c>
      <c r="B3357" s="4">
        <v>115791</v>
      </c>
      <c r="C3357" s="3">
        <v>38240</v>
      </c>
      <c r="D3357" s="2" t="s">
        <v>19830</v>
      </c>
      <c r="E3357" s="2" t="s">
        <v>19829</v>
      </c>
      <c r="F3357" s="2" t="s">
        <v>19828</v>
      </c>
      <c r="G3357" s="1" t="s">
        <v>8042</v>
      </c>
    </row>
    <row r="3358" spans="1:7" hidden="1">
      <c r="A3358" s="5">
        <f t="shared" si="57"/>
        <v>929</v>
      </c>
      <c r="B3358" s="4">
        <v>115833</v>
      </c>
      <c r="C3358" s="3">
        <v>39689</v>
      </c>
      <c r="D3358" s="2" t="s">
        <v>19827</v>
      </c>
      <c r="E3358" s="2" t="s">
        <v>19826</v>
      </c>
      <c r="F3358" s="2" t="s">
        <v>19825</v>
      </c>
      <c r="G3358" s="1"/>
    </row>
    <row r="3359" spans="1:7" hidden="1">
      <c r="A3359" s="5">
        <f t="shared" si="57"/>
        <v>930</v>
      </c>
      <c r="B3359" s="9">
        <v>115840</v>
      </c>
      <c r="C3359" s="8">
        <v>37329</v>
      </c>
      <c r="D3359" s="7" t="s">
        <v>19824</v>
      </c>
      <c r="E3359" s="7" t="s">
        <v>19823</v>
      </c>
      <c r="F3359" s="7" t="s">
        <v>19822</v>
      </c>
      <c r="G3359" s="6" t="s">
        <v>11695</v>
      </c>
    </row>
    <row r="3360" spans="1:7" hidden="1">
      <c r="A3360" s="5">
        <f t="shared" ref="A3360:A3423" si="58">SUM(A3359+1)</f>
        <v>931</v>
      </c>
      <c r="B3360" s="4">
        <v>115848</v>
      </c>
      <c r="C3360" s="3">
        <v>38454</v>
      </c>
      <c r="D3360" s="2" t="s">
        <v>19821</v>
      </c>
      <c r="E3360" s="2" t="s">
        <v>19820</v>
      </c>
      <c r="F3360" s="2" t="s">
        <v>19819</v>
      </c>
      <c r="G3360" s="1" t="s">
        <v>4608</v>
      </c>
    </row>
    <row r="3361" spans="1:7" hidden="1">
      <c r="A3361" s="5">
        <f t="shared" si="58"/>
        <v>932</v>
      </c>
      <c r="B3361" s="9">
        <v>115860</v>
      </c>
      <c r="C3361" s="8">
        <v>37251</v>
      </c>
      <c r="D3361" s="7" t="s">
        <v>19818</v>
      </c>
      <c r="E3361" s="7" t="s">
        <v>19817</v>
      </c>
      <c r="F3361" s="7" t="s">
        <v>19816</v>
      </c>
      <c r="G3361" s="6" t="s">
        <v>7024</v>
      </c>
    </row>
    <row r="3362" spans="1:7" hidden="1">
      <c r="A3362" s="5">
        <f t="shared" si="58"/>
        <v>933</v>
      </c>
      <c r="B3362" s="4">
        <v>115863</v>
      </c>
      <c r="C3362" s="3">
        <v>39689</v>
      </c>
      <c r="D3362" s="2" t="s">
        <v>19815</v>
      </c>
      <c r="E3362" s="2" t="s">
        <v>19814</v>
      </c>
      <c r="F3362" s="2" t="s">
        <v>19813</v>
      </c>
      <c r="G3362" s="1"/>
    </row>
    <row r="3363" spans="1:7" hidden="1">
      <c r="A3363" s="5">
        <f t="shared" si="58"/>
        <v>934</v>
      </c>
      <c r="B3363" s="9">
        <v>115869</v>
      </c>
      <c r="C3363" s="8">
        <v>39734</v>
      </c>
      <c r="D3363" s="7" t="s">
        <v>19812</v>
      </c>
      <c r="E3363" s="7" t="s">
        <v>19811</v>
      </c>
      <c r="F3363" s="7" t="s">
        <v>19810</v>
      </c>
      <c r="G3363" s="6" t="s">
        <v>19809</v>
      </c>
    </row>
    <row r="3364" spans="1:7" hidden="1">
      <c r="A3364" s="5">
        <f t="shared" si="58"/>
        <v>935</v>
      </c>
      <c r="B3364" s="9">
        <v>115883</v>
      </c>
      <c r="C3364" s="8">
        <v>37251</v>
      </c>
      <c r="D3364" s="7" t="s">
        <v>19808</v>
      </c>
      <c r="E3364" s="7" t="s">
        <v>19555</v>
      </c>
      <c r="F3364" s="7" t="s">
        <v>19807</v>
      </c>
      <c r="G3364" s="6" t="s">
        <v>6105</v>
      </c>
    </row>
    <row r="3365" spans="1:7" hidden="1">
      <c r="A3365" s="5">
        <f t="shared" si="58"/>
        <v>936</v>
      </c>
      <c r="B3365" s="4">
        <v>115885</v>
      </c>
      <c r="C3365" s="3">
        <v>39689</v>
      </c>
      <c r="D3365" s="2" t="s">
        <v>19806</v>
      </c>
      <c r="E3365" s="2" t="s">
        <v>19805</v>
      </c>
      <c r="F3365" s="2" t="s">
        <v>19804</v>
      </c>
      <c r="G3365" s="1"/>
    </row>
    <row r="3366" spans="1:7" hidden="1">
      <c r="A3366" s="5">
        <f t="shared" si="58"/>
        <v>937</v>
      </c>
      <c r="B3366" s="9">
        <v>115897</v>
      </c>
      <c r="C3366" s="8">
        <v>38706</v>
      </c>
      <c r="D3366" s="7" t="s">
        <v>19803</v>
      </c>
      <c r="E3366" s="7" t="s">
        <v>19802</v>
      </c>
      <c r="F3366" s="7" t="s">
        <v>19801</v>
      </c>
      <c r="G3366" s="6"/>
    </row>
    <row r="3367" spans="1:7" hidden="1">
      <c r="A3367" s="5">
        <f t="shared" si="58"/>
        <v>938</v>
      </c>
      <c r="B3367" s="4">
        <v>115917</v>
      </c>
      <c r="C3367" s="3">
        <v>38751</v>
      </c>
      <c r="D3367" s="2" t="s">
        <v>19800</v>
      </c>
      <c r="E3367" s="2" t="s">
        <v>19799</v>
      </c>
      <c r="F3367" s="2" t="s">
        <v>19798</v>
      </c>
      <c r="G3367" s="1" t="s">
        <v>5794</v>
      </c>
    </row>
    <row r="3368" spans="1:7" hidden="1">
      <c r="A3368" s="5">
        <f t="shared" si="58"/>
        <v>939</v>
      </c>
      <c r="B3368" s="9">
        <v>115937</v>
      </c>
      <c r="C3368" s="8">
        <v>39689</v>
      </c>
      <c r="D3368" s="7" t="s">
        <v>19797</v>
      </c>
      <c r="E3368" s="7" t="s">
        <v>19796</v>
      </c>
      <c r="F3368" s="7" t="s">
        <v>19795</v>
      </c>
      <c r="G3368" s="6"/>
    </row>
    <row r="3369" spans="1:7" hidden="1">
      <c r="A3369" s="5">
        <f t="shared" si="58"/>
        <v>940</v>
      </c>
      <c r="B3369" s="4">
        <v>115957</v>
      </c>
      <c r="C3369" s="3">
        <v>39737</v>
      </c>
      <c r="D3369" s="2" t="s">
        <v>19794</v>
      </c>
      <c r="E3369" s="2" t="s">
        <v>19793</v>
      </c>
      <c r="F3369" s="2" t="s">
        <v>19792</v>
      </c>
      <c r="G3369" s="1" t="s">
        <v>19791</v>
      </c>
    </row>
    <row r="3370" spans="1:7" hidden="1">
      <c r="A3370" s="5">
        <f t="shared" si="58"/>
        <v>941</v>
      </c>
      <c r="B3370" s="9">
        <v>116197</v>
      </c>
      <c r="C3370" s="8">
        <v>38674</v>
      </c>
      <c r="D3370" s="7" t="s">
        <v>19790</v>
      </c>
      <c r="E3370" s="7" t="s">
        <v>19789</v>
      </c>
      <c r="F3370" s="7" t="s">
        <v>19788</v>
      </c>
      <c r="G3370" s="6"/>
    </row>
    <row r="3371" spans="1:7" hidden="1">
      <c r="A3371" s="5">
        <f t="shared" si="58"/>
        <v>942</v>
      </c>
      <c r="B3371" s="4">
        <v>116298</v>
      </c>
      <c r="C3371" s="3">
        <v>39689</v>
      </c>
      <c r="D3371" s="2" t="s">
        <v>11045</v>
      </c>
      <c r="E3371" s="2" t="s">
        <v>19787</v>
      </c>
      <c r="F3371" s="2" t="s">
        <v>19786</v>
      </c>
      <c r="G3371" s="1"/>
    </row>
    <row r="3372" spans="1:7" hidden="1">
      <c r="A3372" s="5">
        <f t="shared" si="58"/>
        <v>943</v>
      </c>
      <c r="B3372" s="9">
        <v>116358</v>
      </c>
      <c r="C3372" s="8">
        <v>37251</v>
      </c>
      <c r="D3372" s="7" t="s">
        <v>19785</v>
      </c>
      <c r="E3372" s="7" t="s">
        <v>19784</v>
      </c>
      <c r="F3372" s="7" t="s">
        <v>19783</v>
      </c>
      <c r="G3372" s="6" t="s">
        <v>6109</v>
      </c>
    </row>
    <row r="3373" spans="1:7" hidden="1">
      <c r="A3373" s="5">
        <f t="shared" si="58"/>
        <v>944</v>
      </c>
      <c r="B3373" s="4">
        <v>116457</v>
      </c>
      <c r="C3373" s="3">
        <v>38674</v>
      </c>
      <c r="D3373" s="2" t="s">
        <v>19782</v>
      </c>
      <c r="E3373" s="2" t="s">
        <v>19781</v>
      </c>
      <c r="F3373" s="2" t="s">
        <v>19780</v>
      </c>
      <c r="G3373" s="1"/>
    </row>
    <row r="3374" spans="1:7" hidden="1">
      <c r="A3374" s="5">
        <f t="shared" si="58"/>
        <v>945</v>
      </c>
      <c r="B3374" s="9">
        <v>116537</v>
      </c>
      <c r="C3374" s="8">
        <v>37952</v>
      </c>
      <c r="D3374" s="7" t="s">
        <v>19779</v>
      </c>
      <c r="E3374" s="7" t="s">
        <v>19778</v>
      </c>
      <c r="F3374" s="7" t="s">
        <v>19777</v>
      </c>
      <c r="G3374" s="6" t="s">
        <v>6612</v>
      </c>
    </row>
    <row r="3375" spans="1:7" hidden="1">
      <c r="A3375" s="5">
        <f t="shared" si="58"/>
        <v>946</v>
      </c>
      <c r="B3375" s="4">
        <v>116538</v>
      </c>
      <c r="C3375" s="3">
        <v>39689</v>
      </c>
      <c r="D3375" s="2" t="s">
        <v>19776</v>
      </c>
      <c r="E3375" s="2" t="s">
        <v>19775</v>
      </c>
      <c r="F3375" s="2" t="s">
        <v>19774</v>
      </c>
      <c r="G3375" s="1"/>
    </row>
    <row r="3376" spans="1:7" hidden="1">
      <c r="A3376" s="5">
        <f t="shared" si="58"/>
        <v>947</v>
      </c>
      <c r="B3376" s="9">
        <v>116566</v>
      </c>
      <c r="C3376" s="8">
        <v>38674</v>
      </c>
      <c r="D3376" s="7" t="s">
        <v>19773</v>
      </c>
      <c r="E3376" s="7" t="s">
        <v>19772</v>
      </c>
      <c r="F3376" s="7" t="s">
        <v>19771</v>
      </c>
      <c r="G3376" s="6"/>
    </row>
    <row r="3377" spans="1:7" hidden="1">
      <c r="A3377" s="5">
        <f t="shared" si="58"/>
        <v>948</v>
      </c>
      <c r="B3377" s="4">
        <v>116574</v>
      </c>
      <c r="C3377" s="3">
        <v>37235</v>
      </c>
      <c r="D3377" s="2" t="s">
        <v>19770</v>
      </c>
      <c r="E3377" s="2" t="s">
        <v>19769</v>
      </c>
      <c r="F3377" s="2" t="s">
        <v>19768</v>
      </c>
      <c r="G3377" s="1" t="s">
        <v>5015</v>
      </c>
    </row>
    <row r="3378" spans="1:7" hidden="1">
      <c r="A3378" s="5">
        <f t="shared" si="58"/>
        <v>949</v>
      </c>
      <c r="B3378" s="9">
        <v>116579</v>
      </c>
      <c r="C3378" s="8">
        <v>38692</v>
      </c>
      <c r="D3378" s="7" t="s">
        <v>19767</v>
      </c>
      <c r="E3378" s="7" t="s">
        <v>19766</v>
      </c>
      <c r="F3378" s="7" t="s">
        <v>19765</v>
      </c>
      <c r="G3378" s="6" t="s">
        <v>2953</v>
      </c>
    </row>
    <row r="3379" spans="1:7" hidden="1">
      <c r="A3379" s="5">
        <f t="shared" si="58"/>
        <v>950</v>
      </c>
      <c r="B3379" s="4">
        <v>116591</v>
      </c>
      <c r="C3379" s="3">
        <v>37952</v>
      </c>
      <c r="D3379" s="2" t="s">
        <v>19764</v>
      </c>
      <c r="E3379" s="2" t="s">
        <v>19763</v>
      </c>
      <c r="F3379" s="2" t="s">
        <v>19762</v>
      </c>
      <c r="G3379" s="1" t="s">
        <v>6075</v>
      </c>
    </row>
    <row r="3380" spans="1:7" hidden="1">
      <c r="A3380" s="5">
        <f t="shared" si="58"/>
        <v>951</v>
      </c>
      <c r="B3380" s="9">
        <v>116610</v>
      </c>
      <c r="C3380" s="8">
        <v>37235</v>
      </c>
      <c r="D3380" s="7" t="s">
        <v>19761</v>
      </c>
      <c r="E3380" s="7" t="s">
        <v>19760</v>
      </c>
      <c r="F3380" s="7" t="s">
        <v>19759</v>
      </c>
      <c r="G3380" s="6" t="s">
        <v>6175</v>
      </c>
    </row>
    <row r="3381" spans="1:7" hidden="1">
      <c r="A3381" s="5">
        <f t="shared" si="58"/>
        <v>952</v>
      </c>
      <c r="B3381" s="4">
        <v>116625</v>
      </c>
      <c r="C3381" s="3">
        <v>38650</v>
      </c>
      <c r="D3381" s="2" t="s">
        <v>19758</v>
      </c>
      <c r="E3381" s="2" t="s">
        <v>19757</v>
      </c>
      <c r="F3381" s="2" t="s">
        <v>19756</v>
      </c>
      <c r="G3381" s="1"/>
    </row>
    <row r="3382" spans="1:7" hidden="1">
      <c r="A3382" s="5">
        <f t="shared" si="58"/>
        <v>953</v>
      </c>
      <c r="B3382" s="9">
        <v>116627</v>
      </c>
      <c r="C3382" s="8">
        <v>38385</v>
      </c>
      <c r="D3382" s="7" t="s">
        <v>19755</v>
      </c>
      <c r="E3382" s="7" t="s">
        <v>19754</v>
      </c>
      <c r="F3382" s="7" t="s">
        <v>19753</v>
      </c>
      <c r="G3382" s="6" t="s">
        <v>19752</v>
      </c>
    </row>
    <row r="3383" spans="1:7" hidden="1">
      <c r="A3383" s="5">
        <f t="shared" si="58"/>
        <v>954</v>
      </c>
      <c r="B3383" s="4">
        <v>116643</v>
      </c>
      <c r="C3383" s="3">
        <v>37235</v>
      </c>
      <c r="D3383" s="2" t="s">
        <v>19751</v>
      </c>
      <c r="E3383" s="2" t="s">
        <v>19750</v>
      </c>
      <c r="F3383" s="2" t="s">
        <v>19749</v>
      </c>
      <c r="G3383" s="1" t="s">
        <v>6157</v>
      </c>
    </row>
    <row r="3384" spans="1:7" hidden="1">
      <c r="A3384" s="5">
        <f t="shared" si="58"/>
        <v>955</v>
      </c>
      <c r="B3384" s="9">
        <v>116651</v>
      </c>
      <c r="C3384" s="8">
        <v>38401</v>
      </c>
      <c r="D3384" s="7" t="s">
        <v>19748</v>
      </c>
      <c r="E3384" s="7" t="s">
        <v>19747</v>
      </c>
      <c r="F3384" s="7" t="s">
        <v>19746</v>
      </c>
      <c r="G3384" s="6" t="s">
        <v>4170</v>
      </c>
    </row>
    <row r="3385" spans="1:7" hidden="1">
      <c r="A3385" s="5">
        <f t="shared" si="58"/>
        <v>956</v>
      </c>
      <c r="B3385" s="4">
        <v>116654</v>
      </c>
      <c r="C3385" s="3">
        <v>38651</v>
      </c>
      <c r="D3385" s="2" t="s">
        <v>19745</v>
      </c>
      <c r="E3385" s="2" t="s">
        <v>19744</v>
      </c>
      <c r="F3385" s="2" t="s">
        <v>19743</v>
      </c>
      <c r="G3385" s="1"/>
    </row>
    <row r="3386" spans="1:7" hidden="1">
      <c r="A3386" s="5">
        <f t="shared" si="58"/>
        <v>957</v>
      </c>
      <c r="B3386" s="9">
        <v>116655</v>
      </c>
      <c r="C3386" s="8">
        <v>39702</v>
      </c>
      <c r="D3386" s="7" t="s">
        <v>19742</v>
      </c>
      <c r="E3386" s="7" t="s">
        <v>19741</v>
      </c>
      <c r="F3386" s="7" t="s">
        <v>19740</v>
      </c>
      <c r="G3386" s="6"/>
    </row>
    <row r="3387" spans="1:7" hidden="1">
      <c r="A3387" s="5">
        <f t="shared" si="58"/>
        <v>958</v>
      </c>
      <c r="B3387" s="4">
        <v>116671</v>
      </c>
      <c r="C3387" s="3">
        <v>38562</v>
      </c>
      <c r="D3387" s="2" t="s">
        <v>19739</v>
      </c>
      <c r="E3387" s="2" t="s">
        <v>19738</v>
      </c>
      <c r="F3387" s="2" t="s">
        <v>19737</v>
      </c>
      <c r="G3387" s="1" t="s">
        <v>3973</v>
      </c>
    </row>
    <row r="3388" spans="1:7" hidden="1">
      <c r="A3388" s="5">
        <f t="shared" si="58"/>
        <v>959</v>
      </c>
      <c r="B3388" s="9">
        <v>116675</v>
      </c>
      <c r="C3388" s="8">
        <v>37235</v>
      </c>
      <c r="D3388" s="7" t="s">
        <v>19736</v>
      </c>
      <c r="E3388" s="7" t="s">
        <v>19735</v>
      </c>
      <c r="F3388" s="7" t="s">
        <v>19734</v>
      </c>
      <c r="G3388" s="6" t="s">
        <v>8570</v>
      </c>
    </row>
    <row r="3389" spans="1:7" hidden="1">
      <c r="A3389" s="5">
        <f t="shared" si="58"/>
        <v>960</v>
      </c>
      <c r="B3389" s="4">
        <v>116684</v>
      </c>
      <c r="C3389" s="3">
        <v>35585</v>
      </c>
      <c r="D3389" s="2" t="s">
        <v>19733</v>
      </c>
      <c r="E3389" s="2" t="s">
        <v>19732</v>
      </c>
      <c r="F3389" s="2" t="s">
        <v>19731</v>
      </c>
      <c r="G3389" s="1" t="s">
        <v>5158</v>
      </c>
    </row>
    <row r="3390" spans="1:7" hidden="1">
      <c r="A3390" s="5">
        <f t="shared" si="58"/>
        <v>961</v>
      </c>
      <c r="B3390" s="9">
        <v>116685</v>
      </c>
      <c r="C3390" s="8">
        <v>38446</v>
      </c>
      <c r="D3390" s="7" t="s">
        <v>19730</v>
      </c>
      <c r="E3390" s="7" t="s">
        <v>17249</v>
      </c>
      <c r="F3390" s="7" t="s">
        <v>19729</v>
      </c>
      <c r="G3390" s="6" t="s">
        <v>4394</v>
      </c>
    </row>
    <row r="3391" spans="1:7" hidden="1">
      <c r="A3391" s="5">
        <f t="shared" si="58"/>
        <v>962</v>
      </c>
      <c r="B3391" s="4">
        <v>116686</v>
      </c>
      <c r="C3391" s="3">
        <v>38644</v>
      </c>
      <c r="D3391" s="2" t="s">
        <v>19728</v>
      </c>
      <c r="E3391" s="2" t="s">
        <v>19727</v>
      </c>
      <c r="F3391" s="2" t="s">
        <v>19726</v>
      </c>
      <c r="G3391" s="1"/>
    </row>
    <row r="3392" spans="1:7" hidden="1">
      <c r="A3392" s="5">
        <f t="shared" si="58"/>
        <v>963</v>
      </c>
      <c r="B3392" s="9">
        <v>116688</v>
      </c>
      <c r="C3392" s="8">
        <v>39702</v>
      </c>
      <c r="D3392" s="7" t="s">
        <v>19725</v>
      </c>
      <c r="E3392" s="7" t="s">
        <v>19724</v>
      </c>
      <c r="F3392" s="7" t="s">
        <v>19723</v>
      </c>
      <c r="G3392" s="6"/>
    </row>
    <row r="3393" spans="1:7" hidden="1">
      <c r="A3393" s="5">
        <f t="shared" si="58"/>
        <v>964</v>
      </c>
      <c r="B3393" s="4">
        <v>116704</v>
      </c>
      <c r="C3393" s="3">
        <v>37848</v>
      </c>
      <c r="D3393" s="2" t="s">
        <v>19722</v>
      </c>
      <c r="E3393" s="2" t="s">
        <v>19721</v>
      </c>
      <c r="F3393" s="2" t="s">
        <v>18387</v>
      </c>
      <c r="G3393" s="1" t="s">
        <v>6659</v>
      </c>
    </row>
    <row r="3394" spans="1:7" hidden="1">
      <c r="A3394" s="5">
        <f t="shared" si="58"/>
        <v>965</v>
      </c>
      <c r="B3394" s="9">
        <v>116712</v>
      </c>
      <c r="C3394" s="8">
        <v>38572</v>
      </c>
      <c r="D3394" s="7" t="s">
        <v>19720</v>
      </c>
      <c r="E3394" s="7" t="s">
        <v>19719</v>
      </c>
      <c r="F3394" s="7" t="s">
        <v>19718</v>
      </c>
      <c r="G3394" s="6" t="s">
        <v>2313</v>
      </c>
    </row>
    <row r="3395" spans="1:7" hidden="1">
      <c r="A3395" s="5">
        <f t="shared" si="58"/>
        <v>966</v>
      </c>
      <c r="B3395" s="4">
        <v>116721</v>
      </c>
      <c r="C3395" s="3">
        <v>38446</v>
      </c>
      <c r="D3395" s="2" t="s">
        <v>19717</v>
      </c>
      <c r="E3395" s="2" t="s">
        <v>16966</v>
      </c>
      <c r="F3395" s="2" t="s">
        <v>19716</v>
      </c>
      <c r="G3395" s="1" t="s">
        <v>6499</v>
      </c>
    </row>
    <row r="3396" spans="1:7" hidden="1">
      <c r="A3396" s="5">
        <f t="shared" si="58"/>
        <v>967</v>
      </c>
      <c r="B3396" s="9">
        <v>116732</v>
      </c>
      <c r="C3396" s="8">
        <v>39702</v>
      </c>
      <c r="D3396" s="7" t="s">
        <v>19715</v>
      </c>
      <c r="E3396" s="7" t="s">
        <v>19714</v>
      </c>
      <c r="F3396" s="7" t="s">
        <v>19713</v>
      </c>
      <c r="G3396" s="6"/>
    </row>
    <row r="3397" spans="1:7" hidden="1">
      <c r="A3397" s="5">
        <f t="shared" si="58"/>
        <v>968</v>
      </c>
      <c r="B3397" s="4">
        <v>116734</v>
      </c>
      <c r="C3397" s="3">
        <v>38660</v>
      </c>
      <c r="D3397" s="2" t="s">
        <v>19712</v>
      </c>
      <c r="E3397" s="2" t="s">
        <v>19711</v>
      </c>
      <c r="F3397" s="2" t="s">
        <v>19710</v>
      </c>
      <c r="G3397" s="1"/>
    </row>
    <row r="3398" spans="1:7" hidden="1">
      <c r="A3398" s="5">
        <f t="shared" si="58"/>
        <v>969</v>
      </c>
      <c r="B3398" s="9">
        <v>116735</v>
      </c>
      <c r="C3398" s="8">
        <v>38659</v>
      </c>
      <c r="D3398" s="7" t="s">
        <v>19709</v>
      </c>
      <c r="E3398" s="7" t="s">
        <v>19708</v>
      </c>
      <c r="F3398" s="7" t="s">
        <v>19707</v>
      </c>
      <c r="G3398" s="6"/>
    </row>
    <row r="3399" spans="1:7" hidden="1">
      <c r="A3399" s="5">
        <f t="shared" si="58"/>
        <v>970</v>
      </c>
      <c r="B3399" s="4">
        <v>116737</v>
      </c>
      <c r="C3399" s="3">
        <v>38614</v>
      </c>
      <c r="D3399" s="2" t="s">
        <v>19706</v>
      </c>
      <c r="E3399" s="2" t="s">
        <v>19705</v>
      </c>
      <c r="F3399" s="2" t="s">
        <v>19704</v>
      </c>
      <c r="G3399" s="1"/>
    </row>
    <row r="3400" spans="1:7" hidden="1">
      <c r="A3400" s="5">
        <f t="shared" si="58"/>
        <v>971</v>
      </c>
      <c r="B3400" s="9">
        <v>116747</v>
      </c>
      <c r="C3400" s="8">
        <v>38546</v>
      </c>
      <c r="D3400" s="7" t="s">
        <v>19703</v>
      </c>
      <c r="E3400" s="7" t="s">
        <v>17174</v>
      </c>
      <c r="F3400" s="7" t="s">
        <v>19702</v>
      </c>
      <c r="G3400" s="6" t="s">
        <v>5738</v>
      </c>
    </row>
    <row r="3401" spans="1:7" hidden="1">
      <c r="A3401" s="5">
        <f t="shared" si="58"/>
        <v>972</v>
      </c>
      <c r="B3401" s="4">
        <v>116750</v>
      </c>
      <c r="C3401" s="3">
        <v>38649</v>
      </c>
      <c r="D3401" s="2" t="s">
        <v>19701</v>
      </c>
      <c r="E3401" s="2" t="s">
        <v>19700</v>
      </c>
      <c r="F3401" s="2" t="s">
        <v>19699</v>
      </c>
      <c r="G3401" s="1"/>
    </row>
    <row r="3402" spans="1:7" hidden="1">
      <c r="A3402" s="5">
        <f t="shared" si="58"/>
        <v>973</v>
      </c>
      <c r="B3402" s="4">
        <v>116767</v>
      </c>
      <c r="C3402" s="3">
        <v>38659</v>
      </c>
      <c r="D3402" s="2" t="s">
        <v>19698</v>
      </c>
      <c r="E3402" s="2" t="s">
        <v>19697</v>
      </c>
      <c r="F3402" s="2" t="s">
        <v>19696</v>
      </c>
      <c r="G3402" s="1"/>
    </row>
    <row r="3403" spans="1:7" hidden="1">
      <c r="A3403" s="5">
        <f t="shared" si="58"/>
        <v>974</v>
      </c>
      <c r="B3403" s="9">
        <v>116769</v>
      </c>
      <c r="C3403" s="8">
        <v>38546</v>
      </c>
      <c r="D3403" s="7" t="s">
        <v>19695</v>
      </c>
      <c r="E3403" s="7" t="s">
        <v>16974</v>
      </c>
      <c r="F3403" s="7" t="s">
        <v>19694</v>
      </c>
      <c r="G3403" s="6" t="s">
        <v>5743</v>
      </c>
    </row>
    <row r="3404" spans="1:7" hidden="1">
      <c r="A3404" s="5">
        <f t="shared" si="58"/>
        <v>975</v>
      </c>
      <c r="B3404" s="4">
        <v>116771</v>
      </c>
      <c r="C3404" s="3">
        <v>38615</v>
      </c>
      <c r="D3404" s="2" t="s">
        <v>19693</v>
      </c>
      <c r="E3404" s="2" t="s">
        <v>19692</v>
      </c>
      <c r="F3404" s="2" t="s">
        <v>19691</v>
      </c>
      <c r="G3404" s="1"/>
    </row>
    <row r="3405" spans="1:7" hidden="1">
      <c r="A3405" s="5">
        <f t="shared" si="58"/>
        <v>976</v>
      </c>
      <c r="B3405" s="9">
        <v>116774</v>
      </c>
      <c r="C3405" s="8">
        <v>38649</v>
      </c>
      <c r="D3405" s="7" t="s">
        <v>19690</v>
      </c>
      <c r="E3405" s="7" t="s">
        <v>15046</v>
      </c>
      <c r="F3405" s="7" t="s">
        <v>19689</v>
      </c>
      <c r="G3405" s="6"/>
    </row>
    <row r="3406" spans="1:7" hidden="1">
      <c r="A3406" s="5">
        <f t="shared" si="58"/>
        <v>977</v>
      </c>
      <c r="B3406" s="4">
        <v>116784</v>
      </c>
      <c r="C3406" s="3">
        <v>39702</v>
      </c>
      <c r="D3406" s="2" t="s">
        <v>19688</v>
      </c>
      <c r="E3406" s="2" t="s">
        <v>19687</v>
      </c>
      <c r="F3406" s="2" t="s">
        <v>19686</v>
      </c>
      <c r="G3406" s="1"/>
    </row>
    <row r="3407" spans="1:7" hidden="1">
      <c r="A3407" s="5">
        <f t="shared" si="58"/>
        <v>978</v>
      </c>
      <c r="B3407" s="9">
        <v>116803</v>
      </c>
      <c r="C3407" s="8">
        <v>37664</v>
      </c>
      <c r="D3407" s="7" t="s">
        <v>19685</v>
      </c>
      <c r="E3407" s="7" t="s">
        <v>19684</v>
      </c>
      <c r="F3407" s="7" t="s">
        <v>19683</v>
      </c>
      <c r="G3407" s="6" t="s">
        <v>6071</v>
      </c>
    </row>
    <row r="3408" spans="1:7" hidden="1">
      <c r="A3408" s="5">
        <f t="shared" si="58"/>
        <v>979</v>
      </c>
      <c r="B3408" s="4">
        <v>116806</v>
      </c>
      <c r="C3408" s="3">
        <v>38546</v>
      </c>
      <c r="D3408" s="2" t="s">
        <v>19682</v>
      </c>
      <c r="E3408" s="2" t="s">
        <v>16957</v>
      </c>
      <c r="F3408" s="2" t="s">
        <v>19681</v>
      </c>
      <c r="G3408" s="1" t="s">
        <v>5742</v>
      </c>
    </row>
    <row r="3409" spans="1:7" hidden="1">
      <c r="A3409" s="5">
        <f t="shared" si="58"/>
        <v>980</v>
      </c>
      <c r="B3409" s="9">
        <v>116807</v>
      </c>
      <c r="C3409" s="8">
        <v>38615</v>
      </c>
      <c r="D3409" s="7" t="s">
        <v>19680</v>
      </c>
      <c r="E3409" s="7" t="s">
        <v>19679</v>
      </c>
      <c r="F3409" s="7" t="s">
        <v>19678</v>
      </c>
      <c r="G3409" s="6"/>
    </row>
    <row r="3410" spans="1:7" hidden="1">
      <c r="A3410" s="5">
        <f t="shared" si="58"/>
        <v>981</v>
      </c>
      <c r="B3410" s="4">
        <v>116822</v>
      </c>
      <c r="C3410" s="3">
        <v>38632</v>
      </c>
      <c r="D3410" s="2" t="s">
        <v>19677</v>
      </c>
      <c r="E3410" s="2" t="s">
        <v>19676</v>
      </c>
      <c r="F3410" s="2" t="s">
        <v>19675</v>
      </c>
      <c r="G3410" s="1"/>
    </row>
    <row r="3411" spans="1:7" hidden="1">
      <c r="A3411" s="5">
        <f t="shared" si="58"/>
        <v>982</v>
      </c>
      <c r="B3411" s="9">
        <v>116829</v>
      </c>
      <c r="C3411" s="8">
        <v>39702</v>
      </c>
      <c r="D3411" s="7" t="s">
        <v>19674</v>
      </c>
      <c r="E3411" s="7" t="s">
        <v>19673</v>
      </c>
      <c r="F3411" s="7" t="s">
        <v>19672</v>
      </c>
      <c r="G3411" s="6"/>
    </row>
    <row r="3412" spans="1:7" hidden="1">
      <c r="A3412" s="5">
        <f t="shared" si="58"/>
        <v>983</v>
      </c>
      <c r="B3412" s="4">
        <v>116834</v>
      </c>
      <c r="C3412" s="3">
        <v>37580</v>
      </c>
      <c r="D3412" s="2" t="s">
        <v>19671</v>
      </c>
      <c r="E3412" s="2" t="s">
        <v>19670</v>
      </c>
      <c r="F3412" s="2" t="s">
        <v>19669</v>
      </c>
      <c r="G3412" s="1" t="s">
        <v>7251</v>
      </c>
    </row>
    <row r="3413" spans="1:7" hidden="1">
      <c r="A3413" s="5">
        <f t="shared" si="58"/>
        <v>984</v>
      </c>
      <c r="B3413" s="9">
        <v>116835</v>
      </c>
      <c r="C3413" s="8">
        <v>38546</v>
      </c>
      <c r="D3413" s="7" t="s">
        <v>19668</v>
      </c>
      <c r="E3413" s="7" t="s">
        <v>16977</v>
      </c>
      <c r="F3413" s="7" t="s">
        <v>19667</v>
      </c>
      <c r="G3413" s="6" t="s">
        <v>5587</v>
      </c>
    </row>
    <row r="3414" spans="1:7" hidden="1">
      <c r="A3414" s="5">
        <f t="shared" si="58"/>
        <v>985</v>
      </c>
      <c r="B3414" s="4">
        <v>116844</v>
      </c>
      <c r="C3414" s="3">
        <v>38632</v>
      </c>
      <c r="D3414" s="2" t="s">
        <v>19666</v>
      </c>
      <c r="E3414" s="2" t="s">
        <v>19665</v>
      </c>
      <c r="F3414" s="2" t="s">
        <v>19054</v>
      </c>
      <c r="G3414" s="1"/>
    </row>
    <row r="3415" spans="1:7" hidden="1">
      <c r="A3415" s="5">
        <f t="shared" si="58"/>
        <v>986</v>
      </c>
      <c r="B3415" s="9">
        <v>116855</v>
      </c>
      <c r="C3415" s="8">
        <v>38635</v>
      </c>
      <c r="D3415" s="7" t="s">
        <v>19664</v>
      </c>
      <c r="E3415" s="7" t="s">
        <v>19663</v>
      </c>
      <c r="F3415" s="7" t="s">
        <v>19662</v>
      </c>
      <c r="G3415" s="6"/>
    </row>
    <row r="3416" spans="1:7" hidden="1">
      <c r="A3416" s="5">
        <f t="shared" si="58"/>
        <v>987</v>
      </c>
      <c r="B3416" s="4">
        <v>116860</v>
      </c>
      <c r="C3416" s="3">
        <v>38616</v>
      </c>
      <c r="D3416" s="2" t="s">
        <v>19661</v>
      </c>
      <c r="E3416" s="2" t="s">
        <v>19660</v>
      </c>
      <c r="F3416" s="2" t="s">
        <v>19659</v>
      </c>
      <c r="G3416" s="1"/>
    </row>
    <row r="3417" spans="1:7" hidden="1">
      <c r="A3417" s="5">
        <f t="shared" si="58"/>
        <v>988</v>
      </c>
      <c r="B3417" s="9">
        <v>116866</v>
      </c>
      <c r="C3417" s="8">
        <v>37580</v>
      </c>
      <c r="D3417" s="7" t="s">
        <v>19658</v>
      </c>
      <c r="E3417" s="7" t="s">
        <v>19657</v>
      </c>
      <c r="F3417" s="7" t="s">
        <v>19656</v>
      </c>
      <c r="G3417" s="6" t="s">
        <v>7307</v>
      </c>
    </row>
    <row r="3418" spans="1:7" hidden="1">
      <c r="A3418" s="5">
        <f t="shared" si="58"/>
        <v>989</v>
      </c>
      <c r="B3418" s="4">
        <v>116870</v>
      </c>
      <c r="C3418" s="3">
        <v>39702</v>
      </c>
      <c r="D3418" s="2" t="s">
        <v>19655</v>
      </c>
      <c r="E3418" s="2" t="s">
        <v>19654</v>
      </c>
      <c r="F3418" s="2" t="s">
        <v>19653</v>
      </c>
      <c r="G3418" s="1"/>
    </row>
    <row r="3419" spans="1:7" hidden="1">
      <c r="A3419" s="5">
        <f t="shared" si="58"/>
        <v>990</v>
      </c>
      <c r="B3419" s="9">
        <v>116873</v>
      </c>
      <c r="C3419" s="8">
        <v>38635</v>
      </c>
      <c r="D3419" s="7" t="s">
        <v>19652</v>
      </c>
      <c r="E3419" s="7" t="s">
        <v>19651</v>
      </c>
      <c r="F3419" s="7" t="s">
        <v>19650</v>
      </c>
      <c r="G3419" s="6"/>
    </row>
    <row r="3420" spans="1:7" hidden="1">
      <c r="A3420" s="5">
        <f t="shared" si="58"/>
        <v>991</v>
      </c>
      <c r="B3420" s="4">
        <v>116876</v>
      </c>
      <c r="C3420" s="3">
        <v>38616</v>
      </c>
      <c r="D3420" s="2" t="s">
        <v>19649</v>
      </c>
      <c r="E3420" s="2" t="s">
        <v>19648</v>
      </c>
      <c r="F3420" s="2" t="s">
        <v>19647</v>
      </c>
      <c r="G3420" s="1"/>
    </row>
    <row r="3421" spans="1:7" hidden="1">
      <c r="A3421" s="5">
        <f t="shared" si="58"/>
        <v>992</v>
      </c>
      <c r="B3421" s="9">
        <v>116891</v>
      </c>
      <c r="C3421" s="8">
        <v>38604</v>
      </c>
      <c r="D3421" s="7" t="s">
        <v>19646</v>
      </c>
      <c r="E3421" s="7" t="s">
        <v>19645</v>
      </c>
      <c r="F3421" s="7" t="s">
        <v>19644</v>
      </c>
      <c r="G3421" s="6"/>
    </row>
    <row r="3422" spans="1:7" hidden="1">
      <c r="A3422" s="5">
        <f t="shared" si="58"/>
        <v>993</v>
      </c>
      <c r="B3422" s="4">
        <v>116903</v>
      </c>
      <c r="C3422" s="3">
        <v>37225</v>
      </c>
      <c r="D3422" s="2" t="s">
        <v>19643</v>
      </c>
      <c r="E3422" s="2" t="s">
        <v>19642</v>
      </c>
      <c r="F3422" s="2" t="s">
        <v>19641</v>
      </c>
      <c r="G3422" s="1" t="s">
        <v>6078</v>
      </c>
    </row>
    <row r="3423" spans="1:7" hidden="1">
      <c r="A3423" s="5">
        <f t="shared" si="58"/>
        <v>994</v>
      </c>
      <c r="B3423" s="9">
        <v>116914</v>
      </c>
      <c r="C3423" s="8">
        <v>38660</v>
      </c>
      <c r="D3423" s="7" t="s">
        <v>19640</v>
      </c>
      <c r="E3423" s="7" t="s">
        <v>19639</v>
      </c>
      <c r="F3423" s="7" t="s">
        <v>19638</v>
      </c>
      <c r="G3423" s="6"/>
    </row>
    <row r="3424" spans="1:7" hidden="1">
      <c r="A3424" s="5">
        <f t="shared" ref="A3424:A3487" si="59">SUM(A3423+1)</f>
        <v>995</v>
      </c>
      <c r="B3424" s="4">
        <v>116931</v>
      </c>
      <c r="C3424" s="3">
        <v>37497</v>
      </c>
      <c r="D3424" s="2" t="s">
        <v>19637</v>
      </c>
      <c r="E3424" s="2" t="s">
        <v>19616</v>
      </c>
      <c r="F3424" s="2" t="s">
        <v>19636</v>
      </c>
      <c r="G3424" s="1" t="s">
        <v>6669</v>
      </c>
    </row>
    <row r="3425" spans="1:7" hidden="1">
      <c r="A3425" s="5">
        <f t="shared" si="59"/>
        <v>996</v>
      </c>
      <c r="B3425" s="4">
        <v>116938</v>
      </c>
      <c r="C3425" s="3">
        <v>38660</v>
      </c>
      <c r="D3425" s="2" t="s">
        <v>19635</v>
      </c>
      <c r="E3425" s="2" t="s">
        <v>19634</v>
      </c>
      <c r="F3425" s="2" t="s">
        <v>19633</v>
      </c>
      <c r="G3425" s="1"/>
    </row>
    <row r="3426" spans="1:7" hidden="1">
      <c r="A3426" s="5">
        <f t="shared" si="59"/>
        <v>997</v>
      </c>
      <c r="B3426" s="9">
        <v>116958</v>
      </c>
      <c r="C3426" s="8">
        <v>38177</v>
      </c>
      <c r="D3426" s="7" t="s">
        <v>19632</v>
      </c>
      <c r="E3426" s="7" t="s">
        <v>19631</v>
      </c>
      <c r="F3426" s="7" t="s">
        <v>19630</v>
      </c>
      <c r="G3426" s="6" t="s">
        <v>8811</v>
      </c>
    </row>
    <row r="3427" spans="1:7" hidden="1">
      <c r="A3427" s="5">
        <f t="shared" si="59"/>
        <v>998</v>
      </c>
      <c r="B3427" s="4">
        <v>116959</v>
      </c>
      <c r="C3427" s="3">
        <v>37140</v>
      </c>
      <c r="D3427" s="2" t="s">
        <v>19629</v>
      </c>
      <c r="E3427" s="2" t="s">
        <v>19628</v>
      </c>
      <c r="F3427" s="2" t="s">
        <v>19627</v>
      </c>
      <c r="G3427" s="1" t="s">
        <v>6089</v>
      </c>
    </row>
    <row r="3428" spans="1:7" hidden="1">
      <c r="A3428" s="5">
        <f t="shared" si="59"/>
        <v>999</v>
      </c>
      <c r="B3428" s="9">
        <v>116967</v>
      </c>
      <c r="C3428" s="8">
        <v>38660</v>
      </c>
      <c r="D3428" s="7" t="s">
        <v>19626</v>
      </c>
      <c r="E3428" s="7" t="s">
        <v>19625</v>
      </c>
      <c r="F3428" s="7" t="s">
        <v>19624</v>
      </c>
      <c r="G3428" s="6"/>
    </row>
    <row r="3429" spans="1:7" hidden="1">
      <c r="A3429" s="5">
        <f t="shared" si="59"/>
        <v>1000</v>
      </c>
      <c r="B3429" s="4">
        <v>116997</v>
      </c>
      <c r="C3429" s="3">
        <v>38660</v>
      </c>
      <c r="D3429" s="2" t="s">
        <v>19623</v>
      </c>
      <c r="E3429" s="2" t="s">
        <v>19622</v>
      </c>
      <c r="F3429" s="2" t="s">
        <v>19621</v>
      </c>
      <c r="G3429" s="1"/>
    </row>
    <row r="3430" spans="1:7" hidden="1">
      <c r="A3430" s="5">
        <f t="shared" si="59"/>
        <v>1001</v>
      </c>
      <c r="B3430" s="9">
        <v>117000</v>
      </c>
      <c r="C3430" s="8">
        <v>38162</v>
      </c>
      <c r="D3430" s="7" t="s">
        <v>19620</v>
      </c>
      <c r="E3430" s="7" t="s">
        <v>19619</v>
      </c>
      <c r="F3430" s="7" t="s">
        <v>19618</v>
      </c>
      <c r="G3430" s="6" t="s">
        <v>6652</v>
      </c>
    </row>
    <row r="3431" spans="1:7" hidden="1">
      <c r="A3431" s="5">
        <f t="shared" si="59"/>
        <v>1002</v>
      </c>
      <c r="B3431" s="4">
        <v>117007</v>
      </c>
      <c r="C3431" s="3">
        <v>36889</v>
      </c>
      <c r="D3431" s="2" t="s">
        <v>19617</v>
      </c>
      <c r="E3431" s="2" t="s">
        <v>19616</v>
      </c>
      <c r="F3431" s="2" t="s">
        <v>19615</v>
      </c>
      <c r="G3431" s="1" t="s">
        <v>6681</v>
      </c>
    </row>
    <row r="3432" spans="1:7" hidden="1">
      <c r="A3432" s="5">
        <f t="shared" si="59"/>
        <v>1003</v>
      </c>
      <c r="B3432" s="4">
        <v>117012</v>
      </c>
      <c r="C3432" s="3">
        <v>38643</v>
      </c>
      <c r="D3432" s="2" t="s">
        <v>19614</v>
      </c>
      <c r="E3432" s="2" t="s">
        <v>19613</v>
      </c>
      <c r="F3432" s="2" t="s">
        <v>19612</v>
      </c>
      <c r="G3432" s="1" t="s">
        <v>3088</v>
      </c>
    </row>
    <row r="3433" spans="1:7" hidden="1">
      <c r="A3433" s="5">
        <f t="shared" si="59"/>
        <v>1004</v>
      </c>
      <c r="B3433" s="9">
        <v>117029</v>
      </c>
      <c r="C3433" s="8">
        <v>38562</v>
      </c>
      <c r="D3433" s="7" t="s">
        <v>19611</v>
      </c>
      <c r="E3433" s="7" t="s">
        <v>19610</v>
      </c>
      <c r="F3433" s="7" t="s">
        <v>19609</v>
      </c>
      <c r="G3433" s="6" t="s">
        <v>2798</v>
      </c>
    </row>
    <row r="3434" spans="1:7" hidden="1">
      <c r="A3434" s="5">
        <f t="shared" si="59"/>
        <v>1005</v>
      </c>
      <c r="B3434" s="4">
        <v>117038</v>
      </c>
      <c r="C3434" s="3">
        <v>38554</v>
      </c>
      <c r="D3434" s="2" t="s">
        <v>19608</v>
      </c>
      <c r="E3434" s="2" t="s">
        <v>19607</v>
      </c>
      <c r="F3434" s="2" t="s">
        <v>8198</v>
      </c>
      <c r="G3434" s="1" t="s">
        <v>3998</v>
      </c>
    </row>
    <row r="3435" spans="1:7" hidden="1">
      <c r="A3435" s="5">
        <f t="shared" si="59"/>
        <v>1006</v>
      </c>
      <c r="B3435" s="9">
        <v>117046</v>
      </c>
      <c r="C3435" s="8">
        <v>38681</v>
      </c>
      <c r="D3435" s="7" t="s">
        <v>19606</v>
      </c>
      <c r="E3435" s="7" t="s">
        <v>19605</v>
      </c>
      <c r="F3435" s="7" t="s">
        <v>19604</v>
      </c>
      <c r="G3435" s="6"/>
    </row>
    <row r="3436" spans="1:7" hidden="1">
      <c r="A3436" s="5">
        <f t="shared" si="59"/>
        <v>1007</v>
      </c>
      <c r="B3436" s="4">
        <v>117049</v>
      </c>
      <c r="C3436" s="3">
        <v>37952</v>
      </c>
      <c r="D3436" s="2" t="s">
        <v>19603</v>
      </c>
      <c r="E3436" s="2" t="s">
        <v>19602</v>
      </c>
      <c r="F3436" s="2" t="s">
        <v>19601</v>
      </c>
      <c r="G3436" s="1" t="s">
        <v>6440</v>
      </c>
    </row>
    <row r="3437" spans="1:7" hidden="1">
      <c r="A3437" s="5">
        <f t="shared" si="59"/>
        <v>1008</v>
      </c>
      <c r="B3437" s="9">
        <v>117065</v>
      </c>
      <c r="C3437" s="8">
        <v>38331</v>
      </c>
      <c r="D3437" s="7" t="s">
        <v>19600</v>
      </c>
      <c r="E3437" s="7" t="s">
        <v>19574</v>
      </c>
      <c r="F3437" s="7" t="s">
        <v>19599</v>
      </c>
      <c r="G3437" s="6" t="s">
        <v>6778</v>
      </c>
    </row>
    <row r="3438" spans="1:7" hidden="1">
      <c r="A3438" s="5">
        <f t="shared" si="59"/>
        <v>1009</v>
      </c>
      <c r="B3438" s="4">
        <v>117066</v>
      </c>
      <c r="C3438" s="3">
        <v>38540</v>
      </c>
      <c r="D3438" s="2" t="s">
        <v>19598</v>
      </c>
      <c r="E3438" s="2" t="s">
        <v>19597</v>
      </c>
      <c r="F3438" s="2" t="s">
        <v>19596</v>
      </c>
      <c r="G3438" s="1" t="s">
        <v>4097</v>
      </c>
    </row>
    <row r="3439" spans="1:7" hidden="1">
      <c r="A3439" s="5">
        <f t="shared" si="59"/>
        <v>1010</v>
      </c>
      <c r="B3439" s="9">
        <v>117079</v>
      </c>
      <c r="C3439" s="8">
        <v>38686</v>
      </c>
      <c r="D3439" s="7" t="s">
        <v>19595</v>
      </c>
      <c r="E3439" s="7" t="s">
        <v>19594</v>
      </c>
      <c r="F3439" s="7" t="s">
        <v>19593</v>
      </c>
      <c r="G3439" s="6"/>
    </row>
    <row r="3440" spans="1:7" hidden="1">
      <c r="A3440" s="5">
        <f t="shared" si="59"/>
        <v>1011</v>
      </c>
      <c r="B3440" s="4">
        <v>117088</v>
      </c>
      <c r="C3440" s="3">
        <v>37952</v>
      </c>
      <c r="D3440" s="2" t="s">
        <v>19592</v>
      </c>
      <c r="E3440" s="2" t="s">
        <v>19591</v>
      </c>
      <c r="F3440" s="2" t="s">
        <v>19590</v>
      </c>
      <c r="G3440" s="1" t="s">
        <v>7384</v>
      </c>
    </row>
    <row r="3441" spans="1:7" hidden="1">
      <c r="A3441" s="5">
        <f t="shared" si="59"/>
        <v>1012</v>
      </c>
      <c r="B3441" s="9">
        <v>117105</v>
      </c>
      <c r="C3441" s="8">
        <v>38686</v>
      </c>
      <c r="D3441" s="7" t="s">
        <v>19589</v>
      </c>
      <c r="E3441" s="7" t="s">
        <v>19588</v>
      </c>
      <c r="F3441" s="7" t="s">
        <v>19587</v>
      </c>
      <c r="G3441" s="6"/>
    </row>
    <row r="3442" spans="1:7" hidden="1">
      <c r="A3442" s="5">
        <f t="shared" si="59"/>
        <v>1013</v>
      </c>
      <c r="B3442" s="4">
        <v>117112</v>
      </c>
      <c r="C3442" s="3">
        <v>37253</v>
      </c>
      <c r="D3442" s="2" t="s">
        <v>19586</v>
      </c>
      <c r="E3442" s="2" t="s">
        <v>19585</v>
      </c>
      <c r="F3442" s="2" t="s">
        <v>19584</v>
      </c>
      <c r="G3442" s="1" t="s">
        <v>6590</v>
      </c>
    </row>
    <row r="3443" spans="1:7" hidden="1">
      <c r="A3443" s="5">
        <f t="shared" si="59"/>
        <v>1014</v>
      </c>
      <c r="B3443" s="9">
        <v>117120</v>
      </c>
      <c r="C3443" s="8">
        <v>38330</v>
      </c>
      <c r="D3443" s="7" t="s">
        <v>19583</v>
      </c>
      <c r="E3443" s="7" t="s">
        <v>19582</v>
      </c>
      <c r="F3443" s="7" t="s">
        <v>19581</v>
      </c>
      <c r="G3443" s="6" t="s">
        <v>6518</v>
      </c>
    </row>
    <row r="3444" spans="1:7" hidden="1">
      <c r="A3444" s="5">
        <f t="shared" si="59"/>
        <v>1015</v>
      </c>
      <c r="B3444" s="4">
        <v>117130</v>
      </c>
      <c r="C3444" s="3">
        <v>37253</v>
      </c>
      <c r="D3444" s="2" t="s">
        <v>19580</v>
      </c>
      <c r="E3444" s="2" t="s">
        <v>19579</v>
      </c>
      <c r="F3444" s="2" t="s">
        <v>15045</v>
      </c>
      <c r="G3444" s="1" t="s">
        <v>6765</v>
      </c>
    </row>
    <row r="3445" spans="1:7" hidden="1">
      <c r="A3445" s="5">
        <f t="shared" si="59"/>
        <v>1016</v>
      </c>
      <c r="B3445" s="9">
        <v>117155</v>
      </c>
      <c r="C3445" s="8">
        <v>37253</v>
      </c>
      <c r="D3445" s="7" t="s">
        <v>19578</v>
      </c>
      <c r="E3445" s="7" t="s">
        <v>19577</v>
      </c>
      <c r="F3445" s="7" t="s">
        <v>19576</v>
      </c>
      <c r="G3445" s="6" t="s">
        <v>7307</v>
      </c>
    </row>
    <row r="3446" spans="1:7" hidden="1">
      <c r="A3446" s="5">
        <f t="shared" si="59"/>
        <v>1017</v>
      </c>
      <c r="B3446" s="4">
        <v>117161</v>
      </c>
      <c r="C3446" s="3">
        <v>38330</v>
      </c>
      <c r="D3446" s="2" t="s">
        <v>19575</v>
      </c>
      <c r="E3446" s="2" t="s">
        <v>19574</v>
      </c>
      <c r="F3446" s="2" t="s">
        <v>19573</v>
      </c>
      <c r="G3446" s="1" t="s">
        <v>6782</v>
      </c>
    </row>
    <row r="3447" spans="1:7" hidden="1">
      <c r="A3447" s="5">
        <f t="shared" si="59"/>
        <v>1018</v>
      </c>
      <c r="B3447" s="9">
        <v>117181</v>
      </c>
      <c r="C3447" s="8">
        <v>38686</v>
      </c>
      <c r="D3447" s="7" t="s">
        <v>19564</v>
      </c>
      <c r="E3447" s="7" t="s">
        <v>19572</v>
      </c>
      <c r="F3447" s="7" t="s">
        <v>19571</v>
      </c>
      <c r="G3447" s="6"/>
    </row>
    <row r="3448" spans="1:7" hidden="1">
      <c r="A3448" s="5">
        <f t="shared" si="59"/>
        <v>1019</v>
      </c>
      <c r="B3448" s="4">
        <v>117186</v>
      </c>
      <c r="C3448" s="3">
        <v>39155</v>
      </c>
      <c r="D3448" s="2" t="s">
        <v>19570</v>
      </c>
      <c r="E3448" s="2" t="s">
        <v>19569</v>
      </c>
      <c r="F3448" s="2" t="s">
        <v>19568</v>
      </c>
      <c r="G3448" s="1"/>
    </row>
    <row r="3449" spans="1:7" hidden="1">
      <c r="A3449" s="5">
        <f t="shared" si="59"/>
        <v>1020</v>
      </c>
      <c r="B3449" s="9">
        <v>117208</v>
      </c>
      <c r="C3449" s="8">
        <v>37253</v>
      </c>
      <c r="D3449" s="7" t="s">
        <v>19567</v>
      </c>
      <c r="E3449" s="7" t="s">
        <v>19566</v>
      </c>
      <c r="F3449" s="7" t="s">
        <v>19565</v>
      </c>
      <c r="G3449" s="6" t="s">
        <v>7251</v>
      </c>
    </row>
    <row r="3450" spans="1:7" hidden="1">
      <c r="A3450" s="5">
        <f t="shared" si="59"/>
        <v>1021</v>
      </c>
      <c r="B3450" s="4">
        <v>117209</v>
      </c>
      <c r="C3450" s="3">
        <v>38686</v>
      </c>
      <c r="D3450" s="2" t="s">
        <v>19564</v>
      </c>
      <c r="E3450" s="2" t="s">
        <v>19563</v>
      </c>
      <c r="F3450" s="2" t="s">
        <v>19562</v>
      </c>
      <c r="G3450" s="1"/>
    </row>
    <row r="3451" spans="1:7" hidden="1">
      <c r="A3451" s="5">
        <f t="shared" si="59"/>
        <v>1022</v>
      </c>
      <c r="B3451" s="9">
        <v>117238</v>
      </c>
      <c r="C3451" s="8">
        <v>38686</v>
      </c>
      <c r="D3451" s="7" t="s">
        <v>19561</v>
      </c>
      <c r="E3451" s="7" t="s">
        <v>19560</v>
      </c>
      <c r="F3451" s="7" t="s">
        <v>19559</v>
      </c>
      <c r="G3451" s="6"/>
    </row>
    <row r="3452" spans="1:7" hidden="1">
      <c r="A3452" s="5">
        <f t="shared" si="59"/>
        <v>1023</v>
      </c>
      <c r="B3452" s="4">
        <v>117249</v>
      </c>
      <c r="C3452" s="3">
        <v>38415</v>
      </c>
      <c r="D3452" s="2" t="s">
        <v>19558</v>
      </c>
      <c r="E3452" s="2" t="s">
        <v>18637</v>
      </c>
      <c r="F3452" s="2" t="s">
        <v>19557</v>
      </c>
      <c r="G3452" s="1" t="s">
        <v>5743</v>
      </c>
    </row>
    <row r="3453" spans="1:7" hidden="1">
      <c r="A3453" s="5">
        <f t="shared" si="59"/>
        <v>1024</v>
      </c>
      <c r="B3453" s="9">
        <v>117261</v>
      </c>
      <c r="C3453" s="8">
        <v>38686</v>
      </c>
      <c r="D3453" s="7" t="s">
        <v>19556</v>
      </c>
      <c r="E3453" s="7" t="s">
        <v>19555</v>
      </c>
      <c r="F3453" s="7" t="s">
        <v>19554</v>
      </c>
      <c r="G3453" s="6"/>
    </row>
    <row r="3454" spans="1:7" hidden="1">
      <c r="A3454" s="5">
        <f t="shared" si="59"/>
        <v>1025</v>
      </c>
      <c r="B3454" s="4">
        <v>117281</v>
      </c>
      <c r="C3454" s="3">
        <v>38433</v>
      </c>
      <c r="D3454" s="2" t="s">
        <v>19553</v>
      </c>
      <c r="E3454" s="2" t="s">
        <v>19552</v>
      </c>
      <c r="F3454" s="2" t="s">
        <v>19551</v>
      </c>
      <c r="G3454" s="1" t="s">
        <v>5742</v>
      </c>
    </row>
    <row r="3455" spans="1:7" hidden="1">
      <c r="A3455" s="5">
        <f t="shared" si="59"/>
        <v>1026</v>
      </c>
      <c r="B3455" s="9">
        <v>117328</v>
      </c>
      <c r="C3455" s="8">
        <v>38434</v>
      </c>
      <c r="D3455" s="7" t="s">
        <v>19550</v>
      </c>
      <c r="E3455" s="7" t="s">
        <v>19549</v>
      </c>
      <c r="F3455" s="7" t="s">
        <v>19548</v>
      </c>
      <c r="G3455" s="6" t="s">
        <v>5587</v>
      </c>
    </row>
    <row r="3456" spans="1:7" hidden="1">
      <c r="A3456" s="5">
        <f t="shared" si="59"/>
        <v>1027</v>
      </c>
      <c r="B3456" s="4">
        <v>117384</v>
      </c>
      <c r="C3456" s="3">
        <v>37243</v>
      </c>
      <c r="D3456" s="2" t="s">
        <v>19547</v>
      </c>
      <c r="E3456" s="2" t="s">
        <v>19546</v>
      </c>
      <c r="F3456" s="2" t="s">
        <v>19545</v>
      </c>
      <c r="G3456" s="1" t="s">
        <v>19544</v>
      </c>
    </row>
    <row r="3457" spans="1:7" hidden="1">
      <c r="A3457" s="5">
        <f t="shared" si="59"/>
        <v>1028</v>
      </c>
      <c r="B3457" s="9">
        <v>118058</v>
      </c>
      <c r="C3457" s="8">
        <v>37618</v>
      </c>
      <c r="D3457" s="7" t="s">
        <v>19543</v>
      </c>
      <c r="E3457" s="7" t="s">
        <v>19542</v>
      </c>
      <c r="F3457" s="7" t="s">
        <v>19541</v>
      </c>
      <c r="G3457" s="6" t="s">
        <v>6143</v>
      </c>
    </row>
    <row r="3458" spans="1:7" hidden="1">
      <c r="A3458" s="5">
        <f t="shared" si="59"/>
        <v>1029</v>
      </c>
      <c r="B3458" s="4">
        <v>118060</v>
      </c>
      <c r="C3458" s="3">
        <v>37943</v>
      </c>
      <c r="D3458" s="2" t="s">
        <v>19540</v>
      </c>
      <c r="E3458" s="2" t="s">
        <v>19539</v>
      </c>
      <c r="F3458" s="2" t="s">
        <v>19538</v>
      </c>
      <c r="G3458" s="1" t="s">
        <v>6778</v>
      </c>
    </row>
    <row r="3459" spans="1:7" hidden="1">
      <c r="A3459" s="5">
        <f t="shared" si="59"/>
        <v>1030</v>
      </c>
      <c r="B3459" s="9">
        <v>118063</v>
      </c>
      <c r="C3459" s="8">
        <v>37253</v>
      </c>
      <c r="D3459" s="7" t="s">
        <v>19537</v>
      </c>
      <c r="E3459" s="7" t="s">
        <v>19536</v>
      </c>
      <c r="F3459" s="7" t="s">
        <v>19535</v>
      </c>
      <c r="G3459" s="6" t="s">
        <v>6722</v>
      </c>
    </row>
    <row r="3460" spans="1:7" hidden="1">
      <c r="A3460" s="5">
        <f t="shared" si="59"/>
        <v>1031</v>
      </c>
      <c r="B3460" s="4">
        <v>118069</v>
      </c>
      <c r="C3460" s="3">
        <v>39804</v>
      </c>
      <c r="D3460" s="2" t="s">
        <v>19534</v>
      </c>
      <c r="E3460" s="2" t="s">
        <v>19533</v>
      </c>
      <c r="F3460" s="2" t="s">
        <v>19532</v>
      </c>
      <c r="G3460" s="1" t="s">
        <v>8042</v>
      </c>
    </row>
    <row r="3461" spans="1:7" hidden="1">
      <c r="A3461" s="5">
        <f t="shared" si="59"/>
        <v>1032</v>
      </c>
      <c r="B3461" s="9">
        <v>118076</v>
      </c>
      <c r="C3461" s="8">
        <v>37618</v>
      </c>
      <c r="D3461" s="7" t="s">
        <v>19531</v>
      </c>
      <c r="E3461" s="7" t="s">
        <v>19530</v>
      </c>
      <c r="F3461" s="7" t="s">
        <v>19529</v>
      </c>
      <c r="G3461" s="6" t="s">
        <v>19528</v>
      </c>
    </row>
    <row r="3462" spans="1:7" hidden="1">
      <c r="A3462" s="5">
        <f t="shared" si="59"/>
        <v>1033</v>
      </c>
      <c r="B3462" s="4">
        <v>118080</v>
      </c>
      <c r="C3462" s="3">
        <v>39707</v>
      </c>
      <c r="D3462" s="2" t="s">
        <v>19527</v>
      </c>
      <c r="E3462" s="2" t="s">
        <v>19526</v>
      </c>
      <c r="F3462" s="2" t="s">
        <v>19523</v>
      </c>
      <c r="G3462" s="1"/>
    </row>
    <row r="3463" spans="1:7" hidden="1">
      <c r="A3463" s="5">
        <f t="shared" si="59"/>
        <v>1034</v>
      </c>
      <c r="B3463" s="9">
        <v>118094</v>
      </c>
      <c r="C3463" s="8">
        <v>39443</v>
      </c>
      <c r="D3463" s="7" t="s">
        <v>19525</v>
      </c>
      <c r="E3463" s="7" t="s">
        <v>19524</v>
      </c>
      <c r="F3463" s="7" t="s">
        <v>19523</v>
      </c>
      <c r="G3463" s="6"/>
    </row>
    <row r="3464" spans="1:7" hidden="1">
      <c r="A3464" s="5">
        <f t="shared" si="59"/>
        <v>1035</v>
      </c>
      <c r="B3464" s="4">
        <v>118097</v>
      </c>
      <c r="C3464" s="3">
        <v>39769</v>
      </c>
      <c r="D3464" s="2" t="s">
        <v>19522</v>
      </c>
      <c r="E3464" s="2" t="s">
        <v>19521</v>
      </c>
      <c r="F3464" s="2" t="s">
        <v>19520</v>
      </c>
      <c r="G3464" s="1"/>
    </row>
    <row r="3465" spans="1:7" hidden="1">
      <c r="A3465" s="5">
        <f t="shared" si="59"/>
        <v>1036</v>
      </c>
      <c r="B3465" s="9">
        <v>118105</v>
      </c>
      <c r="C3465" s="8">
        <v>38741</v>
      </c>
      <c r="D3465" s="7" t="s">
        <v>19519</v>
      </c>
      <c r="E3465" s="7" t="s">
        <v>19518</v>
      </c>
      <c r="F3465" s="7" t="s">
        <v>19517</v>
      </c>
      <c r="G3465" s="6"/>
    </row>
    <row r="3466" spans="1:7" hidden="1">
      <c r="A3466" s="5">
        <f t="shared" si="59"/>
        <v>1037</v>
      </c>
      <c r="B3466" s="4">
        <v>118128</v>
      </c>
      <c r="C3466" s="3">
        <v>39468</v>
      </c>
      <c r="D3466" s="2" t="s">
        <v>19516</v>
      </c>
      <c r="E3466" s="2" t="s">
        <v>19515</v>
      </c>
      <c r="F3466" s="2" t="s">
        <v>19514</v>
      </c>
      <c r="G3466" s="1"/>
    </row>
    <row r="3467" spans="1:7" hidden="1">
      <c r="A3467" s="5">
        <f t="shared" si="59"/>
        <v>1038</v>
      </c>
      <c r="B3467" s="9">
        <v>118136</v>
      </c>
      <c r="C3467" s="8">
        <v>38768</v>
      </c>
      <c r="D3467" s="7" t="s">
        <v>19513</v>
      </c>
      <c r="E3467" s="7" t="s">
        <v>19512</v>
      </c>
      <c r="F3467" s="7" t="s">
        <v>19511</v>
      </c>
      <c r="G3467" s="6"/>
    </row>
    <row r="3468" spans="1:7" hidden="1">
      <c r="A3468" s="5">
        <f t="shared" si="59"/>
        <v>1039</v>
      </c>
      <c r="B3468" s="4">
        <v>118142</v>
      </c>
      <c r="C3468" s="3">
        <v>39227</v>
      </c>
      <c r="D3468" s="2" t="s">
        <v>19510</v>
      </c>
      <c r="E3468" s="2" t="s">
        <v>19509</v>
      </c>
      <c r="F3468" s="2" t="s">
        <v>19508</v>
      </c>
      <c r="G3468" s="1"/>
    </row>
    <row r="3469" spans="1:7" hidden="1">
      <c r="A3469" s="5">
        <f t="shared" si="59"/>
        <v>1040</v>
      </c>
      <c r="B3469" s="9">
        <v>118149</v>
      </c>
      <c r="C3469" s="8">
        <v>38610</v>
      </c>
      <c r="D3469" s="7" t="s">
        <v>19507</v>
      </c>
      <c r="E3469" s="7" t="s">
        <v>19506</v>
      </c>
      <c r="F3469" s="7" t="s">
        <v>19505</v>
      </c>
      <c r="G3469" s="6"/>
    </row>
    <row r="3470" spans="1:7" hidden="1">
      <c r="A3470" s="5">
        <f t="shared" si="59"/>
        <v>1041</v>
      </c>
      <c r="B3470" s="9">
        <v>118157</v>
      </c>
      <c r="C3470" s="8">
        <v>37952</v>
      </c>
      <c r="D3470" s="7" t="s">
        <v>19504</v>
      </c>
      <c r="E3470" s="7" t="s">
        <v>19503</v>
      </c>
      <c r="F3470" s="7" t="s">
        <v>19502</v>
      </c>
      <c r="G3470" s="6" t="s">
        <v>5981</v>
      </c>
    </row>
    <row r="3471" spans="1:7" hidden="1">
      <c r="A3471" s="5">
        <f t="shared" si="59"/>
        <v>1042</v>
      </c>
      <c r="B3471" s="4">
        <v>118162</v>
      </c>
      <c r="C3471" s="3">
        <v>37253</v>
      </c>
      <c r="D3471" s="2" t="s">
        <v>19501</v>
      </c>
      <c r="E3471" s="2" t="s">
        <v>19500</v>
      </c>
      <c r="F3471" s="2" t="s">
        <v>19499</v>
      </c>
      <c r="G3471" s="1" t="s">
        <v>7352</v>
      </c>
    </row>
    <row r="3472" spans="1:7" hidden="1">
      <c r="A3472" s="5">
        <f t="shared" si="59"/>
        <v>1043</v>
      </c>
      <c r="B3472" s="9">
        <v>118165</v>
      </c>
      <c r="C3472" s="8">
        <v>38610</v>
      </c>
      <c r="D3472" s="7" t="s">
        <v>19498</v>
      </c>
      <c r="E3472" s="7" t="s">
        <v>19497</v>
      </c>
      <c r="F3472" s="7" t="s">
        <v>19496</v>
      </c>
      <c r="G3472" s="6"/>
    </row>
    <row r="3473" spans="1:7" hidden="1">
      <c r="A3473" s="5">
        <f t="shared" si="59"/>
        <v>1044</v>
      </c>
      <c r="B3473" s="4">
        <v>118166</v>
      </c>
      <c r="C3473" s="3">
        <v>37253</v>
      </c>
      <c r="D3473" s="2" t="s">
        <v>19495</v>
      </c>
      <c r="E3473" s="2" t="s">
        <v>19494</v>
      </c>
      <c r="F3473" s="2" t="s">
        <v>19493</v>
      </c>
      <c r="G3473" s="1" t="s">
        <v>7223</v>
      </c>
    </row>
    <row r="3474" spans="1:7" hidden="1">
      <c r="A3474" s="5">
        <f t="shared" si="59"/>
        <v>1045</v>
      </c>
      <c r="B3474" s="9">
        <v>118173</v>
      </c>
      <c r="C3474" s="8">
        <v>38614</v>
      </c>
      <c r="D3474" s="7" t="s">
        <v>19492</v>
      </c>
      <c r="E3474" s="7" t="s">
        <v>19491</v>
      </c>
      <c r="F3474" s="7" t="s">
        <v>19490</v>
      </c>
      <c r="G3474" s="6"/>
    </row>
    <row r="3475" spans="1:7" hidden="1">
      <c r="A3475" s="5">
        <f t="shared" si="59"/>
        <v>1046</v>
      </c>
      <c r="B3475" s="4">
        <v>118183</v>
      </c>
      <c r="C3475" s="3">
        <v>37618</v>
      </c>
      <c r="D3475" s="2" t="s">
        <v>19489</v>
      </c>
      <c r="E3475" s="2" t="s">
        <v>19488</v>
      </c>
      <c r="F3475" s="2" t="s">
        <v>19487</v>
      </c>
      <c r="G3475" s="1" t="s">
        <v>6718</v>
      </c>
    </row>
    <row r="3476" spans="1:7" hidden="1">
      <c r="A3476" s="5">
        <f t="shared" si="59"/>
        <v>1047</v>
      </c>
      <c r="B3476" s="9">
        <v>118185</v>
      </c>
      <c r="C3476" s="8">
        <v>39702</v>
      </c>
      <c r="D3476" s="7" t="s">
        <v>19486</v>
      </c>
      <c r="E3476" s="7" t="s">
        <v>19485</v>
      </c>
      <c r="F3476" s="7" t="s">
        <v>19484</v>
      </c>
      <c r="G3476" s="6"/>
    </row>
    <row r="3477" spans="1:7" hidden="1">
      <c r="A3477" s="5">
        <f t="shared" si="59"/>
        <v>1048</v>
      </c>
      <c r="B3477" s="4">
        <v>118192</v>
      </c>
      <c r="C3477" s="3">
        <v>38670</v>
      </c>
      <c r="D3477" s="2" t="s">
        <v>19483</v>
      </c>
      <c r="E3477" s="2" t="s">
        <v>19482</v>
      </c>
      <c r="F3477" s="2" t="s">
        <v>19481</v>
      </c>
      <c r="G3477" s="1"/>
    </row>
    <row r="3478" spans="1:7" hidden="1">
      <c r="A3478" s="5">
        <f t="shared" si="59"/>
        <v>1049</v>
      </c>
      <c r="B3478" s="9">
        <v>118200</v>
      </c>
      <c r="C3478" s="8">
        <v>37253</v>
      </c>
      <c r="D3478" s="7" t="s">
        <v>19480</v>
      </c>
      <c r="E3478" s="7" t="s">
        <v>19479</v>
      </c>
      <c r="F3478" s="7" t="s">
        <v>19478</v>
      </c>
      <c r="G3478" s="6" t="s">
        <v>6071</v>
      </c>
    </row>
    <row r="3479" spans="1:7" hidden="1">
      <c r="A3479" s="5">
        <f t="shared" si="59"/>
        <v>1050</v>
      </c>
      <c r="B3479" s="4">
        <v>118214</v>
      </c>
      <c r="C3479" s="3">
        <v>38518</v>
      </c>
      <c r="D3479" s="2" t="s">
        <v>19477</v>
      </c>
      <c r="E3479" s="2" t="s">
        <v>19476</v>
      </c>
      <c r="F3479" s="2" t="s">
        <v>19475</v>
      </c>
      <c r="G3479" s="1" t="s">
        <v>3571</v>
      </c>
    </row>
    <row r="3480" spans="1:7" hidden="1">
      <c r="A3480" s="5">
        <f t="shared" si="59"/>
        <v>1051</v>
      </c>
      <c r="B3480" s="9">
        <v>118224</v>
      </c>
      <c r="C3480" s="8">
        <v>38706</v>
      </c>
      <c r="D3480" s="7" t="s">
        <v>19474</v>
      </c>
      <c r="E3480" s="7" t="s">
        <v>19473</v>
      </c>
      <c r="F3480" s="7" t="s">
        <v>19472</v>
      </c>
      <c r="G3480" s="6"/>
    </row>
    <row r="3481" spans="1:7" hidden="1">
      <c r="A3481" s="5">
        <f t="shared" si="59"/>
        <v>1052</v>
      </c>
      <c r="B3481" s="4">
        <v>118234</v>
      </c>
      <c r="C3481" s="3">
        <v>38706</v>
      </c>
      <c r="D3481" s="2" t="s">
        <v>19471</v>
      </c>
      <c r="E3481" s="2" t="s">
        <v>19470</v>
      </c>
      <c r="F3481" s="2" t="s">
        <v>19469</v>
      </c>
      <c r="G3481" s="1"/>
    </row>
    <row r="3482" spans="1:7" hidden="1">
      <c r="A3482" s="5">
        <f t="shared" si="59"/>
        <v>1053</v>
      </c>
      <c r="B3482" s="9">
        <v>118270</v>
      </c>
      <c r="C3482" s="8">
        <v>38706</v>
      </c>
      <c r="D3482" s="7" t="s">
        <v>19468</v>
      </c>
      <c r="E3482" s="7" t="s">
        <v>19467</v>
      </c>
      <c r="F3482" s="7" t="s">
        <v>19466</v>
      </c>
      <c r="G3482" s="6"/>
    </row>
    <row r="3483" spans="1:7" hidden="1">
      <c r="A3483" s="5">
        <f t="shared" si="59"/>
        <v>1054</v>
      </c>
      <c r="B3483" s="4">
        <v>118278</v>
      </c>
      <c r="C3483" s="3">
        <v>38706</v>
      </c>
      <c r="D3483" s="2" t="s">
        <v>19465</v>
      </c>
      <c r="E3483" s="2" t="s">
        <v>19464</v>
      </c>
      <c r="F3483" s="2" t="s">
        <v>19463</v>
      </c>
      <c r="G3483" s="1"/>
    </row>
    <row r="3484" spans="1:7" hidden="1">
      <c r="A3484" s="5">
        <f t="shared" si="59"/>
        <v>1055</v>
      </c>
      <c r="B3484" s="9">
        <v>118290</v>
      </c>
      <c r="C3484" s="8">
        <v>38674</v>
      </c>
      <c r="D3484" s="7" t="s">
        <v>19462</v>
      </c>
      <c r="E3484" s="7" t="s">
        <v>19461</v>
      </c>
      <c r="F3484" s="7" t="s">
        <v>19460</v>
      </c>
      <c r="G3484" s="6"/>
    </row>
    <row r="3485" spans="1:7" hidden="1">
      <c r="A3485" s="5">
        <f t="shared" si="59"/>
        <v>1056</v>
      </c>
      <c r="B3485" s="4">
        <v>118295</v>
      </c>
      <c r="C3485" s="3">
        <v>38706</v>
      </c>
      <c r="D3485" s="2" t="s">
        <v>19459</v>
      </c>
      <c r="E3485" s="2" t="s">
        <v>19458</v>
      </c>
      <c r="F3485" s="2" t="s">
        <v>19457</v>
      </c>
      <c r="G3485" s="1"/>
    </row>
    <row r="3486" spans="1:7" hidden="1">
      <c r="A3486" s="5">
        <f t="shared" si="59"/>
        <v>1057</v>
      </c>
      <c r="B3486" s="9">
        <v>118308</v>
      </c>
      <c r="C3486" s="8">
        <v>38518</v>
      </c>
      <c r="D3486" s="7" t="s">
        <v>19456</v>
      </c>
      <c r="E3486" s="7" t="s">
        <v>19455</v>
      </c>
      <c r="F3486" s="7" t="s">
        <v>19454</v>
      </c>
      <c r="G3486" s="6" t="s">
        <v>3855</v>
      </c>
    </row>
    <row r="3487" spans="1:7" hidden="1">
      <c r="A3487" s="5">
        <f t="shared" si="59"/>
        <v>1058</v>
      </c>
      <c r="B3487" s="4">
        <v>118316</v>
      </c>
      <c r="C3487" s="3">
        <v>38664</v>
      </c>
      <c r="D3487" s="2" t="s">
        <v>19453</v>
      </c>
      <c r="E3487" s="2" t="s">
        <v>19452</v>
      </c>
      <c r="F3487" s="2" t="s">
        <v>19451</v>
      </c>
      <c r="G3487" s="1"/>
    </row>
    <row r="3488" spans="1:7" hidden="1">
      <c r="A3488" s="5">
        <f t="shared" ref="A3488:A3551" si="60">SUM(A3487+1)</f>
        <v>1059</v>
      </c>
      <c r="B3488" s="9">
        <v>118318</v>
      </c>
      <c r="C3488" s="8">
        <v>38649</v>
      </c>
      <c r="D3488" s="7" t="s">
        <v>19450</v>
      </c>
      <c r="E3488" s="7" t="s">
        <v>19449</v>
      </c>
      <c r="F3488" s="7" t="s">
        <v>19448</v>
      </c>
      <c r="G3488" s="6"/>
    </row>
    <row r="3489" spans="1:7" hidden="1">
      <c r="A3489" s="5">
        <f t="shared" si="60"/>
        <v>1060</v>
      </c>
      <c r="B3489" s="4">
        <v>118339</v>
      </c>
      <c r="C3489" s="3">
        <v>38649</v>
      </c>
      <c r="D3489" s="2" t="s">
        <v>19447</v>
      </c>
      <c r="E3489" s="2" t="s">
        <v>19446</v>
      </c>
      <c r="F3489" s="2" t="s">
        <v>19445</v>
      </c>
      <c r="G3489" s="1"/>
    </row>
    <row r="3490" spans="1:7" hidden="1">
      <c r="A3490" s="5">
        <f t="shared" si="60"/>
        <v>1061</v>
      </c>
      <c r="B3490" s="9">
        <v>118347</v>
      </c>
      <c r="C3490" s="8">
        <v>38681</v>
      </c>
      <c r="D3490" s="7" t="s">
        <v>19444</v>
      </c>
      <c r="E3490" s="7" t="s">
        <v>19443</v>
      </c>
      <c r="F3490" s="7" t="s">
        <v>19442</v>
      </c>
      <c r="G3490" s="6"/>
    </row>
    <row r="3491" spans="1:7" hidden="1">
      <c r="A3491" s="5">
        <f t="shared" si="60"/>
        <v>1062</v>
      </c>
      <c r="B3491" s="4">
        <v>118349</v>
      </c>
      <c r="C3491" s="3">
        <v>38649</v>
      </c>
      <c r="D3491" s="2" t="s">
        <v>19441</v>
      </c>
      <c r="E3491" s="2" t="s">
        <v>19440</v>
      </c>
      <c r="F3491" s="2" t="s">
        <v>19439</v>
      </c>
      <c r="G3491" s="1"/>
    </row>
    <row r="3492" spans="1:7" hidden="1">
      <c r="A3492" s="5">
        <f t="shared" si="60"/>
        <v>1063</v>
      </c>
      <c r="B3492" s="9">
        <v>118361</v>
      </c>
      <c r="C3492" s="8">
        <v>38681</v>
      </c>
      <c r="D3492" s="7" t="s">
        <v>19438</v>
      </c>
      <c r="E3492" s="7" t="s">
        <v>19437</v>
      </c>
      <c r="F3492" s="7" t="s">
        <v>19436</v>
      </c>
      <c r="G3492" s="6"/>
    </row>
    <row r="3493" spans="1:7" hidden="1">
      <c r="A3493" s="5">
        <f t="shared" si="60"/>
        <v>1064</v>
      </c>
      <c r="B3493" s="4">
        <v>118373</v>
      </c>
      <c r="C3493" s="3">
        <v>39702</v>
      </c>
      <c r="D3493" s="2" t="s">
        <v>19435</v>
      </c>
      <c r="E3493" s="2" t="s">
        <v>19434</v>
      </c>
      <c r="F3493" s="2" t="s">
        <v>19433</v>
      </c>
      <c r="G3493" s="1"/>
    </row>
    <row r="3494" spans="1:7" hidden="1">
      <c r="A3494" s="5">
        <f t="shared" si="60"/>
        <v>1065</v>
      </c>
      <c r="B3494" s="9">
        <v>118378</v>
      </c>
      <c r="C3494" s="8">
        <v>38681</v>
      </c>
      <c r="D3494" s="7" t="s">
        <v>19432</v>
      </c>
      <c r="E3494" s="7" t="s">
        <v>19431</v>
      </c>
      <c r="F3494" s="7" t="s">
        <v>19430</v>
      </c>
      <c r="G3494" s="6"/>
    </row>
    <row r="3495" spans="1:7" hidden="1">
      <c r="A3495" s="5">
        <f t="shared" si="60"/>
        <v>1066</v>
      </c>
      <c r="B3495" s="4">
        <v>118391</v>
      </c>
      <c r="C3495" s="3">
        <v>37018</v>
      </c>
      <c r="D3495" s="2" t="s">
        <v>19429</v>
      </c>
      <c r="E3495" s="2" t="s">
        <v>19428</v>
      </c>
      <c r="F3495" s="2" t="s">
        <v>19427</v>
      </c>
      <c r="G3495" s="1" t="s">
        <v>5158</v>
      </c>
    </row>
    <row r="3496" spans="1:7" hidden="1">
      <c r="A3496" s="5">
        <f t="shared" si="60"/>
        <v>1067</v>
      </c>
      <c r="B3496" s="4">
        <v>118394</v>
      </c>
      <c r="C3496" s="3">
        <v>38663</v>
      </c>
      <c r="D3496" s="2" t="s">
        <v>19426</v>
      </c>
      <c r="E3496" s="2" t="s">
        <v>19425</v>
      </c>
      <c r="F3496" s="2" t="s">
        <v>19424</v>
      </c>
      <c r="G3496" s="1"/>
    </row>
    <row r="3497" spans="1:7" hidden="1">
      <c r="A3497" s="5">
        <f t="shared" si="60"/>
        <v>1068</v>
      </c>
      <c r="B3497" s="9">
        <v>118402</v>
      </c>
      <c r="C3497" s="8">
        <v>38681</v>
      </c>
      <c r="D3497" s="7" t="s">
        <v>19423</v>
      </c>
      <c r="E3497" s="7" t="s">
        <v>19422</v>
      </c>
      <c r="F3497" s="7" t="s">
        <v>19421</v>
      </c>
      <c r="G3497" s="6"/>
    </row>
    <row r="3498" spans="1:7" hidden="1">
      <c r="A3498" s="5">
        <f t="shared" si="60"/>
        <v>1069</v>
      </c>
      <c r="B3498" s="4">
        <v>118403</v>
      </c>
      <c r="C3498" s="3">
        <v>37932</v>
      </c>
      <c r="D3498" s="2" t="s">
        <v>19420</v>
      </c>
      <c r="E3498" s="2" t="s">
        <v>19419</v>
      </c>
      <c r="F3498" s="2" t="s">
        <v>19418</v>
      </c>
      <c r="G3498" s="1" t="s">
        <v>6652</v>
      </c>
    </row>
    <row r="3499" spans="1:7" hidden="1">
      <c r="A3499" s="5">
        <f t="shared" si="60"/>
        <v>1070</v>
      </c>
      <c r="B3499" s="9">
        <v>118411</v>
      </c>
      <c r="C3499" s="8">
        <v>38663</v>
      </c>
      <c r="D3499" s="7" t="s">
        <v>19417</v>
      </c>
      <c r="E3499" s="7" t="s">
        <v>19416</v>
      </c>
      <c r="F3499" s="7" t="s">
        <v>19415</v>
      </c>
      <c r="G3499" s="6"/>
    </row>
    <row r="3500" spans="1:7" hidden="1">
      <c r="A3500" s="5">
        <f t="shared" si="60"/>
        <v>1071</v>
      </c>
      <c r="B3500" s="4">
        <v>118415</v>
      </c>
      <c r="C3500" s="3">
        <v>37932</v>
      </c>
      <c r="D3500" s="2" t="s">
        <v>19414</v>
      </c>
      <c r="E3500" s="2" t="s">
        <v>19413</v>
      </c>
      <c r="F3500" s="2" t="s">
        <v>19412</v>
      </c>
      <c r="G3500" s="1" t="s">
        <v>8811</v>
      </c>
    </row>
    <row r="3501" spans="1:7" hidden="1">
      <c r="A3501" s="5">
        <f t="shared" si="60"/>
        <v>1072</v>
      </c>
      <c r="B3501" s="9">
        <v>118429</v>
      </c>
      <c r="C3501" s="8">
        <v>38681</v>
      </c>
      <c r="D3501" s="7" t="s">
        <v>19411</v>
      </c>
      <c r="E3501" s="7" t="s">
        <v>19410</v>
      </c>
      <c r="F3501" s="7" t="s">
        <v>19409</v>
      </c>
      <c r="G3501" s="6"/>
    </row>
    <row r="3502" spans="1:7" hidden="1">
      <c r="A3502" s="5">
        <f t="shared" si="60"/>
        <v>1073</v>
      </c>
      <c r="B3502" s="4">
        <v>118432</v>
      </c>
      <c r="C3502" s="3">
        <v>38663</v>
      </c>
      <c r="D3502" s="2" t="s">
        <v>19408</v>
      </c>
      <c r="E3502" s="2" t="s">
        <v>19407</v>
      </c>
      <c r="F3502" s="2" t="s">
        <v>19406</v>
      </c>
      <c r="G3502" s="1"/>
    </row>
    <row r="3503" spans="1:7" hidden="1">
      <c r="A3503" s="5">
        <f t="shared" si="60"/>
        <v>1074</v>
      </c>
      <c r="B3503" s="9">
        <v>118438</v>
      </c>
      <c r="C3503" s="8">
        <v>37932</v>
      </c>
      <c r="D3503" s="7" t="s">
        <v>19405</v>
      </c>
      <c r="E3503" s="7" t="s">
        <v>19404</v>
      </c>
      <c r="F3503" s="7" t="s">
        <v>19403</v>
      </c>
      <c r="G3503" s="6" t="s">
        <v>6518</v>
      </c>
    </row>
    <row r="3504" spans="1:7" hidden="1">
      <c r="A3504" s="5">
        <f t="shared" si="60"/>
        <v>1075</v>
      </c>
      <c r="B3504" s="4">
        <v>118448</v>
      </c>
      <c r="C3504" s="3">
        <v>38665</v>
      </c>
      <c r="D3504" s="2" t="s">
        <v>19402</v>
      </c>
      <c r="E3504" s="2" t="s">
        <v>19401</v>
      </c>
      <c r="F3504" s="2" t="s">
        <v>19400</v>
      </c>
      <c r="G3504" s="1"/>
    </row>
    <row r="3505" spans="1:7" hidden="1">
      <c r="A3505" s="5">
        <f t="shared" si="60"/>
        <v>1076</v>
      </c>
      <c r="B3505" s="9">
        <v>118453</v>
      </c>
      <c r="C3505" s="8">
        <v>37236</v>
      </c>
      <c r="D3505" s="7" t="s">
        <v>19399</v>
      </c>
      <c r="E3505" s="7" t="s">
        <v>19398</v>
      </c>
      <c r="F3505" s="7" t="s">
        <v>19397</v>
      </c>
      <c r="G3505" s="6" t="s">
        <v>6513</v>
      </c>
    </row>
    <row r="3506" spans="1:7" hidden="1">
      <c r="A3506" s="5">
        <f t="shared" si="60"/>
        <v>1077</v>
      </c>
      <c r="B3506" s="4">
        <v>118456</v>
      </c>
      <c r="C3506" s="3">
        <v>39702</v>
      </c>
      <c r="D3506" s="2" t="s">
        <v>19396</v>
      </c>
      <c r="E3506" s="2" t="s">
        <v>19395</v>
      </c>
      <c r="F3506" s="2" t="s">
        <v>19394</v>
      </c>
      <c r="G3506" s="1"/>
    </row>
    <row r="3507" spans="1:7" hidden="1">
      <c r="A3507" s="5">
        <f t="shared" si="60"/>
        <v>1078</v>
      </c>
      <c r="B3507" s="9">
        <v>118459</v>
      </c>
      <c r="C3507" s="8">
        <v>38663</v>
      </c>
      <c r="D3507" s="7" t="s">
        <v>19393</v>
      </c>
      <c r="E3507" s="7" t="s">
        <v>19392</v>
      </c>
      <c r="F3507" s="7" t="s">
        <v>19391</v>
      </c>
      <c r="G3507" s="6"/>
    </row>
    <row r="3508" spans="1:7" hidden="1">
      <c r="A3508" s="5">
        <f t="shared" si="60"/>
        <v>1079</v>
      </c>
      <c r="B3508" s="4">
        <v>118473</v>
      </c>
      <c r="C3508" s="3">
        <v>38664</v>
      </c>
      <c r="D3508" s="2" t="s">
        <v>19390</v>
      </c>
      <c r="E3508" s="2" t="s">
        <v>19389</v>
      </c>
      <c r="F3508" s="2" t="s">
        <v>19388</v>
      </c>
      <c r="G3508" s="1"/>
    </row>
    <row r="3509" spans="1:7" hidden="1">
      <c r="A3509" s="5">
        <f t="shared" si="60"/>
        <v>1080</v>
      </c>
      <c r="B3509" s="9">
        <v>118474</v>
      </c>
      <c r="C3509" s="8">
        <v>37274</v>
      </c>
      <c r="D3509" s="7" t="s">
        <v>19387</v>
      </c>
      <c r="E3509" s="7" t="s">
        <v>19386</v>
      </c>
      <c r="F3509" s="7" t="s">
        <v>19385</v>
      </c>
      <c r="G3509" s="6" t="s">
        <v>8990</v>
      </c>
    </row>
    <row r="3510" spans="1:7" hidden="1">
      <c r="A3510" s="5">
        <f t="shared" si="60"/>
        <v>1081</v>
      </c>
      <c r="B3510" s="4">
        <v>118485</v>
      </c>
      <c r="C3510" s="3">
        <v>37274</v>
      </c>
      <c r="D3510" s="2" t="s">
        <v>19384</v>
      </c>
      <c r="E3510" s="2" t="s">
        <v>19383</v>
      </c>
      <c r="F3510" s="2" t="s">
        <v>19382</v>
      </c>
      <c r="G3510" s="1" t="s">
        <v>6623</v>
      </c>
    </row>
    <row r="3511" spans="1:7" hidden="1">
      <c r="A3511" s="5">
        <f t="shared" si="60"/>
        <v>1082</v>
      </c>
      <c r="B3511" s="9">
        <v>118492</v>
      </c>
      <c r="C3511" s="8">
        <v>38664</v>
      </c>
      <c r="D3511" s="7" t="s">
        <v>19381</v>
      </c>
      <c r="E3511" s="7" t="s">
        <v>19380</v>
      </c>
      <c r="F3511" s="7" t="s">
        <v>19379</v>
      </c>
      <c r="G3511" s="6"/>
    </row>
    <row r="3512" spans="1:7" hidden="1">
      <c r="A3512" s="5">
        <f t="shared" si="60"/>
        <v>1083</v>
      </c>
      <c r="B3512" s="4">
        <v>118508</v>
      </c>
      <c r="C3512" s="3">
        <v>37953</v>
      </c>
      <c r="D3512" s="2" t="s">
        <v>19378</v>
      </c>
      <c r="E3512" s="2" t="s">
        <v>19377</v>
      </c>
      <c r="F3512" s="2" t="s">
        <v>19376</v>
      </c>
      <c r="G3512" s="1" t="s">
        <v>6567</v>
      </c>
    </row>
    <row r="3513" spans="1:7" hidden="1">
      <c r="A3513" s="5">
        <f t="shared" si="60"/>
        <v>1084</v>
      </c>
      <c r="B3513" s="9">
        <v>118513</v>
      </c>
      <c r="C3513" s="8">
        <v>37274</v>
      </c>
      <c r="D3513" s="7" t="s">
        <v>19375</v>
      </c>
      <c r="E3513" s="7" t="s">
        <v>19374</v>
      </c>
      <c r="F3513" s="7" t="s">
        <v>19373</v>
      </c>
      <c r="G3513" s="6" t="s">
        <v>6659</v>
      </c>
    </row>
    <row r="3514" spans="1:7" hidden="1">
      <c r="A3514" s="5">
        <f t="shared" si="60"/>
        <v>1085</v>
      </c>
      <c r="B3514" s="4">
        <v>118530</v>
      </c>
      <c r="C3514" s="3">
        <v>38656</v>
      </c>
      <c r="D3514" s="2" t="s">
        <v>19372</v>
      </c>
      <c r="E3514" s="2" t="s">
        <v>19371</v>
      </c>
      <c r="F3514" s="2" t="s">
        <v>19370</v>
      </c>
      <c r="G3514" s="1"/>
    </row>
    <row r="3515" spans="1:7" hidden="1">
      <c r="A3515" s="5">
        <f t="shared" si="60"/>
        <v>1086</v>
      </c>
      <c r="B3515" s="9">
        <v>118533</v>
      </c>
      <c r="C3515" s="8">
        <v>38635</v>
      </c>
      <c r="D3515" s="7" t="s">
        <v>19369</v>
      </c>
      <c r="E3515" s="7" t="s">
        <v>19368</v>
      </c>
      <c r="F3515" s="7" t="s">
        <v>19367</v>
      </c>
      <c r="G3515" s="6"/>
    </row>
    <row r="3516" spans="1:7" hidden="1">
      <c r="A3516" s="5">
        <f t="shared" si="60"/>
        <v>1087</v>
      </c>
      <c r="B3516" s="4">
        <v>118553</v>
      </c>
      <c r="C3516" s="3">
        <v>38646</v>
      </c>
      <c r="D3516" s="2" t="s">
        <v>19366</v>
      </c>
      <c r="E3516" s="2" t="s">
        <v>19365</v>
      </c>
      <c r="F3516" s="2" t="s">
        <v>19364</v>
      </c>
      <c r="G3516" s="1"/>
    </row>
    <row r="3517" spans="1:7" hidden="1">
      <c r="A3517" s="5">
        <f t="shared" si="60"/>
        <v>1088</v>
      </c>
      <c r="B3517" s="9">
        <v>118561</v>
      </c>
      <c r="C3517" s="8">
        <v>37953</v>
      </c>
      <c r="D3517" s="7" t="s">
        <v>19363</v>
      </c>
      <c r="E3517" s="7" t="s">
        <v>19362</v>
      </c>
      <c r="F3517" s="7" t="s">
        <v>19361</v>
      </c>
      <c r="G3517" s="6" t="s">
        <v>7692</v>
      </c>
    </row>
    <row r="3518" spans="1:7" hidden="1">
      <c r="A3518" s="5">
        <f t="shared" si="60"/>
        <v>1089</v>
      </c>
      <c r="B3518" s="4">
        <v>118564</v>
      </c>
      <c r="C3518" s="3">
        <v>37274</v>
      </c>
      <c r="D3518" s="2" t="s">
        <v>19360</v>
      </c>
      <c r="E3518" s="2" t="s">
        <v>19359</v>
      </c>
      <c r="F3518" s="2" t="s">
        <v>19358</v>
      </c>
      <c r="G3518" s="1" t="s">
        <v>7651</v>
      </c>
    </row>
    <row r="3519" spans="1:7" hidden="1">
      <c r="A3519" s="5">
        <f t="shared" si="60"/>
        <v>1090</v>
      </c>
      <c r="B3519" s="9">
        <v>118615</v>
      </c>
      <c r="C3519" s="8">
        <v>38646</v>
      </c>
      <c r="D3519" s="7" t="s">
        <v>19357</v>
      </c>
      <c r="E3519" s="7" t="s">
        <v>19356</v>
      </c>
      <c r="F3519" s="7" t="s">
        <v>19355</v>
      </c>
      <c r="G3519" s="6"/>
    </row>
    <row r="3520" spans="1:7" hidden="1">
      <c r="A3520" s="5">
        <f t="shared" si="60"/>
        <v>1091</v>
      </c>
      <c r="B3520" s="4">
        <v>118645</v>
      </c>
      <c r="C3520" s="3">
        <v>38645</v>
      </c>
      <c r="D3520" s="2" t="s">
        <v>19354</v>
      </c>
      <c r="E3520" s="2" t="s">
        <v>19353</v>
      </c>
      <c r="F3520" s="2" t="s">
        <v>19352</v>
      </c>
      <c r="G3520" s="1"/>
    </row>
    <row r="3521" spans="1:7" hidden="1">
      <c r="A3521" s="5">
        <f t="shared" si="60"/>
        <v>1092</v>
      </c>
      <c r="B3521" s="9">
        <v>118646</v>
      </c>
      <c r="C3521" s="8">
        <v>37952</v>
      </c>
      <c r="D3521" s="7" t="s">
        <v>19351</v>
      </c>
      <c r="E3521" s="7" t="s">
        <v>19350</v>
      </c>
      <c r="F3521" s="7" t="s">
        <v>19349</v>
      </c>
      <c r="G3521" s="6" t="s">
        <v>7716</v>
      </c>
    </row>
    <row r="3522" spans="1:7" hidden="1">
      <c r="A3522" s="5">
        <f t="shared" si="60"/>
        <v>1093</v>
      </c>
      <c r="B3522" s="4">
        <v>118669</v>
      </c>
      <c r="C3522" s="3">
        <v>38645</v>
      </c>
      <c r="D3522" s="2" t="s">
        <v>19348</v>
      </c>
      <c r="E3522" s="2" t="s">
        <v>19347</v>
      </c>
      <c r="F3522" s="2" t="s">
        <v>19346</v>
      </c>
      <c r="G3522" s="1"/>
    </row>
    <row r="3523" spans="1:7" hidden="1">
      <c r="A3523" s="5">
        <f t="shared" si="60"/>
        <v>1094</v>
      </c>
      <c r="B3523" s="9">
        <v>118694</v>
      </c>
      <c r="C3523" s="8">
        <v>38645</v>
      </c>
      <c r="D3523" s="7" t="s">
        <v>19345</v>
      </c>
      <c r="E3523" s="7" t="s">
        <v>19344</v>
      </c>
      <c r="F3523" s="7" t="s">
        <v>19343</v>
      </c>
      <c r="G3523" s="6"/>
    </row>
    <row r="3524" spans="1:7" hidden="1">
      <c r="A3524" s="5">
        <f t="shared" si="60"/>
        <v>1095</v>
      </c>
      <c r="B3524" s="4">
        <v>118724</v>
      </c>
      <c r="C3524" s="3">
        <v>38645</v>
      </c>
      <c r="D3524" s="2" t="s">
        <v>19342</v>
      </c>
      <c r="E3524" s="2" t="s">
        <v>19341</v>
      </c>
      <c r="F3524" s="2" t="s">
        <v>19340</v>
      </c>
      <c r="G3524" s="1"/>
    </row>
    <row r="3525" spans="1:7" hidden="1">
      <c r="A3525" s="5">
        <f t="shared" si="60"/>
        <v>1096</v>
      </c>
      <c r="B3525" s="9">
        <v>118733</v>
      </c>
      <c r="C3525" s="8">
        <v>38635</v>
      </c>
      <c r="D3525" s="7" t="s">
        <v>19339</v>
      </c>
      <c r="E3525" s="7" t="s">
        <v>19338</v>
      </c>
      <c r="F3525" s="7" t="s">
        <v>19337</v>
      </c>
      <c r="G3525" s="6"/>
    </row>
    <row r="3526" spans="1:7" hidden="1">
      <c r="A3526" s="5">
        <f t="shared" si="60"/>
        <v>1097</v>
      </c>
      <c r="B3526" s="4">
        <v>118750</v>
      </c>
      <c r="C3526" s="3">
        <v>38645</v>
      </c>
      <c r="D3526" s="2" t="s">
        <v>19336</v>
      </c>
      <c r="E3526" s="2" t="s">
        <v>19335</v>
      </c>
      <c r="F3526" s="2" t="s">
        <v>19334</v>
      </c>
      <c r="G3526" s="1"/>
    </row>
    <row r="3527" spans="1:7" hidden="1">
      <c r="A3527" s="5">
        <f t="shared" si="60"/>
        <v>1098</v>
      </c>
      <c r="B3527" s="9">
        <v>118760</v>
      </c>
      <c r="C3527" s="8">
        <v>38637</v>
      </c>
      <c r="D3527" s="7" t="s">
        <v>19333</v>
      </c>
      <c r="E3527" s="7" t="s">
        <v>19332</v>
      </c>
      <c r="F3527" s="7" t="s">
        <v>19331</v>
      </c>
      <c r="G3527" s="6"/>
    </row>
    <row r="3528" spans="1:7" hidden="1">
      <c r="A3528" s="5">
        <f t="shared" si="60"/>
        <v>1099</v>
      </c>
      <c r="B3528" s="4">
        <v>118782</v>
      </c>
      <c r="C3528" s="3">
        <v>38642</v>
      </c>
      <c r="D3528" s="2" t="s">
        <v>19330</v>
      </c>
      <c r="E3528" s="2" t="s">
        <v>19329</v>
      </c>
      <c r="F3528" s="2" t="s">
        <v>19328</v>
      </c>
      <c r="G3528" s="1"/>
    </row>
    <row r="3529" spans="1:7" hidden="1">
      <c r="A3529" s="5">
        <f t="shared" si="60"/>
        <v>1100</v>
      </c>
      <c r="B3529" s="9">
        <v>118785</v>
      </c>
      <c r="C3529" s="8">
        <v>38639</v>
      </c>
      <c r="D3529" s="7" t="s">
        <v>19327</v>
      </c>
      <c r="E3529" s="7" t="s">
        <v>19326</v>
      </c>
      <c r="F3529" s="7" t="s">
        <v>19325</v>
      </c>
      <c r="G3529" s="6"/>
    </row>
    <row r="3530" spans="1:7" hidden="1">
      <c r="A3530" s="5">
        <f t="shared" si="60"/>
        <v>1101</v>
      </c>
      <c r="B3530" s="4">
        <v>118800</v>
      </c>
      <c r="C3530" s="3">
        <v>36496</v>
      </c>
      <c r="D3530" s="2" t="s">
        <v>19324</v>
      </c>
      <c r="E3530" s="2" t="s">
        <v>19323</v>
      </c>
      <c r="F3530" s="2" t="s">
        <v>19322</v>
      </c>
      <c r="G3530" s="1" t="s">
        <v>6093</v>
      </c>
    </row>
    <row r="3531" spans="1:7" hidden="1">
      <c r="A3531" s="5">
        <f t="shared" si="60"/>
        <v>1102</v>
      </c>
      <c r="B3531" s="4">
        <v>118810</v>
      </c>
      <c r="C3531" s="3">
        <v>38628</v>
      </c>
      <c r="D3531" s="2" t="s">
        <v>19321</v>
      </c>
      <c r="E3531" s="2" t="s">
        <v>19320</v>
      </c>
      <c r="F3531" s="2" t="s">
        <v>19319</v>
      </c>
      <c r="G3531" s="1"/>
    </row>
    <row r="3532" spans="1:7" hidden="1">
      <c r="A3532" s="5">
        <f t="shared" si="60"/>
        <v>1103</v>
      </c>
      <c r="B3532" s="9">
        <v>118813</v>
      </c>
      <c r="C3532" s="8">
        <v>38639</v>
      </c>
      <c r="D3532" s="7" t="s">
        <v>19318</v>
      </c>
      <c r="E3532" s="7" t="s">
        <v>19317</v>
      </c>
      <c r="F3532" s="7" t="s">
        <v>19316</v>
      </c>
      <c r="G3532" s="6"/>
    </row>
    <row r="3533" spans="1:7" hidden="1">
      <c r="A3533" s="5">
        <f t="shared" si="60"/>
        <v>1104</v>
      </c>
      <c r="B3533" s="4">
        <v>118825</v>
      </c>
      <c r="C3533" s="3">
        <v>38062</v>
      </c>
      <c r="D3533" s="2" t="s">
        <v>19315</v>
      </c>
      <c r="E3533" s="2" t="s">
        <v>19314</v>
      </c>
      <c r="F3533" s="2" t="s">
        <v>19243</v>
      </c>
      <c r="G3533" s="1" t="s">
        <v>6433</v>
      </c>
    </row>
    <row r="3534" spans="1:7" hidden="1">
      <c r="A3534" s="5">
        <f t="shared" si="60"/>
        <v>1105</v>
      </c>
      <c r="B3534" s="9">
        <v>118826</v>
      </c>
      <c r="C3534" s="8">
        <v>37952</v>
      </c>
      <c r="D3534" s="7" t="s">
        <v>19313</v>
      </c>
      <c r="E3534" s="7" t="s">
        <v>19312</v>
      </c>
      <c r="F3534" s="7" t="s">
        <v>19311</v>
      </c>
      <c r="G3534" s="6" t="s">
        <v>7598</v>
      </c>
    </row>
    <row r="3535" spans="1:7" hidden="1">
      <c r="A3535" s="5">
        <f t="shared" si="60"/>
        <v>1106</v>
      </c>
      <c r="B3535" s="4">
        <v>118838</v>
      </c>
      <c r="C3535" s="3">
        <v>38628</v>
      </c>
      <c r="D3535" s="2" t="s">
        <v>19310</v>
      </c>
      <c r="E3535" s="2" t="s">
        <v>19309</v>
      </c>
      <c r="F3535" s="2" t="s">
        <v>19308</v>
      </c>
      <c r="G3535" s="1"/>
    </row>
    <row r="3536" spans="1:7" hidden="1">
      <c r="A3536" s="5">
        <f t="shared" si="60"/>
        <v>1107</v>
      </c>
      <c r="B3536" s="9">
        <v>118849</v>
      </c>
      <c r="C3536" s="8">
        <v>38639</v>
      </c>
      <c r="D3536" s="7" t="s">
        <v>19307</v>
      </c>
      <c r="E3536" s="7" t="s">
        <v>19306</v>
      </c>
      <c r="F3536" s="7" t="s">
        <v>19305</v>
      </c>
      <c r="G3536" s="6"/>
    </row>
    <row r="3537" spans="1:7" hidden="1">
      <c r="A3537" s="5">
        <f t="shared" si="60"/>
        <v>1108</v>
      </c>
      <c r="B3537" s="4">
        <v>118872</v>
      </c>
      <c r="C3537" s="3">
        <v>37274</v>
      </c>
      <c r="D3537" s="2" t="s">
        <v>19304</v>
      </c>
      <c r="E3537" s="2" t="s">
        <v>19303</v>
      </c>
      <c r="F3537" s="2" t="s">
        <v>19302</v>
      </c>
      <c r="G3537" s="1" t="s">
        <v>7598</v>
      </c>
    </row>
    <row r="3538" spans="1:7" hidden="1">
      <c r="A3538" s="5">
        <f t="shared" si="60"/>
        <v>1109</v>
      </c>
      <c r="B3538" s="9">
        <v>118894</v>
      </c>
      <c r="C3538" s="8">
        <v>38639</v>
      </c>
      <c r="D3538" s="7" t="s">
        <v>19301</v>
      </c>
      <c r="E3538" s="7" t="s">
        <v>19300</v>
      </c>
      <c r="F3538" s="7" t="s">
        <v>19299</v>
      </c>
      <c r="G3538" s="6"/>
    </row>
    <row r="3539" spans="1:7" hidden="1">
      <c r="A3539" s="5">
        <f t="shared" si="60"/>
        <v>1110</v>
      </c>
      <c r="B3539" s="4">
        <v>118926</v>
      </c>
      <c r="C3539" s="3">
        <v>37952</v>
      </c>
      <c r="D3539" s="2" t="s">
        <v>19298</v>
      </c>
      <c r="E3539" s="2" t="s">
        <v>19297</v>
      </c>
      <c r="F3539" s="2" t="s">
        <v>19296</v>
      </c>
      <c r="G3539" s="1" t="s">
        <v>8990</v>
      </c>
    </row>
    <row r="3540" spans="1:7" hidden="1">
      <c r="A3540" s="5">
        <f t="shared" si="60"/>
        <v>1111</v>
      </c>
      <c r="B3540" s="9">
        <v>118965</v>
      </c>
      <c r="C3540" s="8">
        <v>38174</v>
      </c>
      <c r="D3540" s="7" t="s">
        <v>19295</v>
      </c>
      <c r="E3540" s="7" t="s">
        <v>19294</v>
      </c>
      <c r="F3540" s="7" t="s">
        <v>19293</v>
      </c>
      <c r="G3540" s="6" t="s">
        <v>4386</v>
      </c>
    </row>
    <row r="3541" spans="1:7" hidden="1">
      <c r="A3541" s="5">
        <f t="shared" si="60"/>
        <v>1112</v>
      </c>
      <c r="B3541" s="4">
        <v>119003</v>
      </c>
      <c r="C3541" s="3">
        <v>37956</v>
      </c>
      <c r="D3541" s="2" t="s">
        <v>19292</v>
      </c>
      <c r="E3541" s="2" t="s">
        <v>19291</v>
      </c>
      <c r="F3541" s="2" t="s">
        <v>19290</v>
      </c>
      <c r="G3541" s="1" t="s">
        <v>7013</v>
      </c>
    </row>
    <row r="3542" spans="1:7" hidden="1">
      <c r="A3542" s="5">
        <f t="shared" si="60"/>
        <v>1113</v>
      </c>
      <c r="B3542" s="9">
        <v>119053</v>
      </c>
      <c r="C3542" s="8">
        <v>38628</v>
      </c>
      <c r="D3542" s="7" t="s">
        <v>19289</v>
      </c>
      <c r="E3542" s="7" t="s">
        <v>19288</v>
      </c>
      <c r="F3542" s="7" t="s">
        <v>19287</v>
      </c>
      <c r="G3542" s="6"/>
    </row>
    <row r="3543" spans="1:7" hidden="1">
      <c r="A3543" s="5">
        <f t="shared" si="60"/>
        <v>1114</v>
      </c>
      <c r="B3543" s="4">
        <v>119086</v>
      </c>
      <c r="C3543" s="3">
        <v>38628</v>
      </c>
      <c r="D3543" s="2" t="s">
        <v>19286</v>
      </c>
      <c r="E3543" s="2" t="s">
        <v>19285</v>
      </c>
      <c r="F3543" s="2" t="s">
        <v>19284</v>
      </c>
      <c r="G3543" s="1"/>
    </row>
    <row r="3544" spans="1:7" hidden="1">
      <c r="A3544" s="5">
        <f t="shared" si="60"/>
        <v>1115</v>
      </c>
      <c r="B3544" s="9">
        <v>119107</v>
      </c>
      <c r="C3544" s="8">
        <v>38628</v>
      </c>
      <c r="D3544" s="7" t="s">
        <v>19283</v>
      </c>
      <c r="E3544" s="7" t="s">
        <v>19282</v>
      </c>
      <c r="F3544" s="7" t="s">
        <v>19281</v>
      </c>
      <c r="G3544" s="6"/>
    </row>
    <row r="3545" spans="1:7" hidden="1">
      <c r="A3545" s="5">
        <f t="shared" si="60"/>
        <v>1116</v>
      </c>
      <c r="B3545" s="4">
        <v>119126</v>
      </c>
      <c r="C3545" s="3">
        <v>38174</v>
      </c>
      <c r="D3545" s="2" t="s">
        <v>19280</v>
      </c>
      <c r="E3545" s="2" t="s">
        <v>19279</v>
      </c>
      <c r="F3545" s="2" t="s">
        <v>17529</v>
      </c>
      <c r="G3545" s="1" t="s">
        <v>4283</v>
      </c>
    </row>
    <row r="3546" spans="1:7" hidden="1">
      <c r="A3546" s="5">
        <f t="shared" si="60"/>
        <v>1117</v>
      </c>
      <c r="B3546" s="9">
        <v>119128</v>
      </c>
      <c r="C3546" s="8">
        <v>38628</v>
      </c>
      <c r="D3546" s="7" t="s">
        <v>19278</v>
      </c>
      <c r="E3546" s="7" t="s">
        <v>19277</v>
      </c>
      <c r="F3546" s="7" t="s">
        <v>19276</v>
      </c>
      <c r="G3546" s="6"/>
    </row>
    <row r="3547" spans="1:7" hidden="1">
      <c r="A3547" s="5">
        <f t="shared" si="60"/>
        <v>1118</v>
      </c>
      <c r="B3547" s="4">
        <v>119148</v>
      </c>
      <c r="C3547" s="3">
        <v>38681</v>
      </c>
      <c r="D3547" s="2" t="s">
        <v>19275</v>
      </c>
      <c r="E3547" s="2" t="s">
        <v>19274</v>
      </c>
      <c r="F3547" s="2" t="s">
        <v>19273</v>
      </c>
      <c r="G3547" s="1"/>
    </row>
    <row r="3548" spans="1:7" hidden="1">
      <c r="A3548" s="5">
        <f t="shared" si="60"/>
        <v>1119</v>
      </c>
      <c r="B3548" s="9">
        <v>119165</v>
      </c>
      <c r="C3548" s="8">
        <v>38503</v>
      </c>
      <c r="D3548" s="7" t="s">
        <v>19272</v>
      </c>
      <c r="E3548" s="7" t="s">
        <v>6445</v>
      </c>
      <c r="F3548" s="7" t="s">
        <v>6444</v>
      </c>
      <c r="G3548" s="6"/>
    </row>
    <row r="3549" spans="1:7" hidden="1">
      <c r="A3549" s="5">
        <f t="shared" si="60"/>
        <v>1120</v>
      </c>
      <c r="B3549" s="4">
        <v>119175</v>
      </c>
      <c r="C3549" s="3">
        <v>37953</v>
      </c>
      <c r="D3549" s="2" t="s">
        <v>19271</v>
      </c>
      <c r="E3549" s="2" t="s">
        <v>19270</v>
      </c>
      <c r="F3549" s="2" t="s">
        <v>19269</v>
      </c>
      <c r="G3549" s="1" t="s">
        <v>6157</v>
      </c>
    </row>
    <row r="3550" spans="1:7" hidden="1">
      <c r="A3550" s="5">
        <f t="shared" si="60"/>
        <v>1121</v>
      </c>
      <c r="B3550" s="4">
        <v>119203</v>
      </c>
      <c r="C3550" s="3">
        <v>38447</v>
      </c>
      <c r="D3550" s="2" t="s">
        <v>19268</v>
      </c>
      <c r="E3550" s="2" t="s">
        <v>19267</v>
      </c>
      <c r="F3550" s="2" t="s">
        <v>19266</v>
      </c>
      <c r="G3550" s="1" t="s">
        <v>3728</v>
      </c>
    </row>
    <row r="3551" spans="1:7" hidden="1">
      <c r="A3551" s="5">
        <f t="shared" si="60"/>
        <v>1122</v>
      </c>
      <c r="B3551" s="9">
        <v>119228</v>
      </c>
      <c r="C3551" s="8">
        <v>37664</v>
      </c>
      <c r="D3551" s="7" t="s">
        <v>6443</v>
      </c>
      <c r="E3551" s="7" t="s">
        <v>19265</v>
      </c>
      <c r="F3551" s="7" t="s">
        <v>19264</v>
      </c>
      <c r="G3551" s="6" t="s">
        <v>6075</v>
      </c>
    </row>
    <row r="3552" spans="1:7" hidden="1">
      <c r="A3552" s="5">
        <f t="shared" ref="A3552:A3615" si="61">SUM(A3551+1)</f>
        <v>1123</v>
      </c>
      <c r="B3552" s="4">
        <v>119232</v>
      </c>
      <c r="C3552" s="3">
        <v>38686</v>
      </c>
      <c r="D3552" s="2" t="s">
        <v>19263</v>
      </c>
      <c r="E3552" s="2" t="s">
        <v>19262</v>
      </c>
      <c r="F3552" s="2" t="s">
        <v>19261</v>
      </c>
      <c r="G3552" s="1"/>
    </row>
    <row r="3553" spans="1:7" hidden="1">
      <c r="A3553" s="5">
        <f t="shared" si="61"/>
        <v>1124</v>
      </c>
      <c r="B3553" s="9">
        <v>119254</v>
      </c>
      <c r="C3553" s="8">
        <v>38686</v>
      </c>
      <c r="D3553" s="7" t="s">
        <v>19260</v>
      </c>
      <c r="E3553" s="7" t="s">
        <v>16445</v>
      </c>
      <c r="F3553" s="7" t="s">
        <v>19259</v>
      </c>
      <c r="G3553" s="6"/>
    </row>
    <row r="3554" spans="1:7" hidden="1">
      <c r="A3554" s="5">
        <f t="shared" si="61"/>
        <v>1125</v>
      </c>
      <c r="B3554" s="4">
        <v>119266</v>
      </c>
      <c r="C3554" s="3">
        <v>38511</v>
      </c>
      <c r="D3554" s="2" t="s">
        <v>19258</v>
      </c>
      <c r="E3554" s="2" t="s">
        <v>19257</v>
      </c>
      <c r="F3554" s="2" t="s">
        <v>19256</v>
      </c>
      <c r="G3554" s="1" t="s">
        <v>19255</v>
      </c>
    </row>
    <row r="3555" spans="1:7" hidden="1">
      <c r="A3555" s="5">
        <f t="shared" si="61"/>
        <v>1126</v>
      </c>
      <c r="B3555" s="9">
        <v>119274</v>
      </c>
      <c r="C3555" s="8">
        <v>38548</v>
      </c>
      <c r="D3555" s="7" t="s">
        <v>19254</v>
      </c>
      <c r="E3555" s="7" t="s">
        <v>19253</v>
      </c>
      <c r="F3555" s="7" t="s">
        <v>19243</v>
      </c>
      <c r="G3555" s="6" t="s">
        <v>3689</v>
      </c>
    </row>
    <row r="3556" spans="1:7" hidden="1">
      <c r="A3556" s="5">
        <f t="shared" si="61"/>
        <v>1127</v>
      </c>
      <c r="B3556" s="4">
        <v>119287</v>
      </c>
      <c r="C3556" s="3">
        <v>38548</v>
      </c>
      <c r="D3556" s="2" t="s">
        <v>19252</v>
      </c>
      <c r="E3556" s="2" t="s">
        <v>19251</v>
      </c>
      <c r="F3556" s="2" t="s">
        <v>19250</v>
      </c>
      <c r="G3556" s="1" t="s">
        <v>3139</v>
      </c>
    </row>
    <row r="3557" spans="1:7" hidden="1">
      <c r="A3557" s="5">
        <f t="shared" si="61"/>
        <v>1128</v>
      </c>
      <c r="B3557" s="9">
        <v>119289</v>
      </c>
      <c r="C3557" s="8">
        <v>38511</v>
      </c>
      <c r="D3557" s="7" t="s">
        <v>19249</v>
      </c>
      <c r="E3557" s="7" t="s">
        <v>19248</v>
      </c>
      <c r="F3557" s="7" t="s">
        <v>19247</v>
      </c>
      <c r="G3557" s="6" t="s">
        <v>19246</v>
      </c>
    </row>
    <row r="3558" spans="1:7" hidden="1">
      <c r="A3558" s="5">
        <f t="shared" si="61"/>
        <v>1129</v>
      </c>
      <c r="B3558" s="4">
        <v>119305</v>
      </c>
      <c r="C3558" s="3">
        <v>38548</v>
      </c>
      <c r="D3558" s="2" t="s">
        <v>19245</v>
      </c>
      <c r="E3558" s="2" t="s">
        <v>19244</v>
      </c>
      <c r="F3558" s="2" t="s">
        <v>19243</v>
      </c>
      <c r="G3558" s="1" t="s">
        <v>3135</v>
      </c>
    </row>
    <row r="3559" spans="1:7" hidden="1">
      <c r="A3559" s="5">
        <f t="shared" si="61"/>
        <v>1130</v>
      </c>
      <c r="B3559" s="9">
        <v>119327</v>
      </c>
      <c r="C3559" s="8">
        <v>38398</v>
      </c>
      <c r="D3559" s="7" t="s">
        <v>19242</v>
      </c>
      <c r="E3559" s="7" t="s">
        <v>19241</v>
      </c>
      <c r="F3559" s="7" t="s">
        <v>19240</v>
      </c>
      <c r="G3559" s="6" t="s">
        <v>4283</v>
      </c>
    </row>
    <row r="3560" spans="1:7" hidden="1">
      <c r="A3560" s="5">
        <f t="shared" si="61"/>
        <v>1131</v>
      </c>
      <c r="B3560" s="4">
        <v>119341</v>
      </c>
      <c r="C3560" s="3">
        <v>38532</v>
      </c>
      <c r="D3560" s="2" t="s">
        <v>19239</v>
      </c>
      <c r="E3560" s="2" t="s">
        <v>19238</v>
      </c>
      <c r="F3560" s="2" t="s">
        <v>19237</v>
      </c>
      <c r="G3560" s="1" t="s">
        <v>19236</v>
      </c>
    </row>
    <row r="3561" spans="1:7" hidden="1">
      <c r="A3561" s="5">
        <f t="shared" si="61"/>
        <v>1132</v>
      </c>
      <c r="B3561" s="9">
        <v>119391</v>
      </c>
      <c r="C3561" s="8">
        <v>38398</v>
      </c>
      <c r="D3561" s="7" t="s">
        <v>19235</v>
      </c>
      <c r="E3561" s="7" t="s">
        <v>19234</v>
      </c>
      <c r="F3561" s="7" t="s">
        <v>19233</v>
      </c>
      <c r="G3561" s="6" t="s">
        <v>4608</v>
      </c>
    </row>
    <row r="3562" spans="1:7" hidden="1">
      <c r="A3562" s="5">
        <f t="shared" si="61"/>
        <v>1133</v>
      </c>
      <c r="B3562" s="4">
        <v>119413</v>
      </c>
      <c r="C3562" s="3">
        <v>37680</v>
      </c>
      <c r="D3562" s="2" t="s">
        <v>19232</v>
      </c>
      <c r="E3562" s="2" t="s">
        <v>19231</v>
      </c>
      <c r="F3562" s="2" t="s">
        <v>19230</v>
      </c>
      <c r="G3562" s="1" t="s">
        <v>6055</v>
      </c>
    </row>
    <row r="3563" spans="1:7" hidden="1">
      <c r="A3563" s="5">
        <f t="shared" si="61"/>
        <v>1134</v>
      </c>
      <c r="B3563" s="9">
        <v>119440</v>
      </c>
      <c r="C3563" s="8">
        <v>37680</v>
      </c>
      <c r="D3563" s="7" t="s">
        <v>19229</v>
      </c>
      <c r="E3563" s="7" t="s">
        <v>19228</v>
      </c>
      <c r="F3563" s="7" t="s">
        <v>19227</v>
      </c>
      <c r="G3563" s="6" t="s">
        <v>6528</v>
      </c>
    </row>
    <row r="3564" spans="1:7" hidden="1">
      <c r="A3564" s="5">
        <f t="shared" si="61"/>
        <v>1135</v>
      </c>
      <c r="B3564" s="4">
        <v>119456</v>
      </c>
      <c r="C3564" s="3">
        <v>38075</v>
      </c>
      <c r="D3564" s="2" t="s">
        <v>19226</v>
      </c>
      <c r="E3564" s="2" t="s">
        <v>19225</v>
      </c>
      <c r="F3564" s="2" t="s">
        <v>19224</v>
      </c>
      <c r="G3564" s="1" t="s">
        <v>8042</v>
      </c>
    </row>
    <row r="3565" spans="1:7" hidden="1">
      <c r="A3565" s="5">
        <f t="shared" si="61"/>
        <v>1136</v>
      </c>
      <c r="B3565" s="9">
        <v>119481</v>
      </c>
      <c r="C3565" s="8">
        <v>37708</v>
      </c>
      <c r="D3565" s="7" t="s">
        <v>19223</v>
      </c>
      <c r="E3565" s="7" t="s">
        <v>19222</v>
      </c>
      <c r="F3565" s="7" t="s">
        <v>19221</v>
      </c>
      <c r="G3565" s="6" t="s">
        <v>6157</v>
      </c>
    </row>
    <row r="3566" spans="1:7" hidden="1">
      <c r="A3566" s="5">
        <f t="shared" si="61"/>
        <v>1137</v>
      </c>
      <c r="B3566" s="4">
        <v>119484</v>
      </c>
      <c r="C3566" s="3">
        <v>38349</v>
      </c>
      <c r="D3566" s="2" t="s">
        <v>19220</v>
      </c>
      <c r="E3566" s="2" t="s">
        <v>19219</v>
      </c>
      <c r="F3566" s="2" t="s">
        <v>19218</v>
      </c>
      <c r="G3566" s="1" t="s">
        <v>3254</v>
      </c>
    </row>
    <row r="3567" spans="1:7" hidden="1">
      <c r="A3567" s="5">
        <f t="shared" si="61"/>
        <v>1138</v>
      </c>
      <c r="B3567" s="9">
        <v>119502</v>
      </c>
      <c r="C3567" s="8">
        <v>37274</v>
      </c>
      <c r="D3567" s="7" t="s">
        <v>19217</v>
      </c>
      <c r="E3567" s="7" t="s">
        <v>19216</v>
      </c>
      <c r="F3567" s="7" t="s">
        <v>15126</v>
      </c>
      <c r="G3567" s="6" t="s">
        <v>6440</v>
      </c>
    </row>
    <row r="3568" spans="1:7" hidden="1">
      <c r="A3568" s="5">
        <f t="shared" si="61"/>
        <v>1139</v>
      </c>
      <c r="B3568" s="4">
        <v>119516</v>
      </c>
      <c r="C3568" s="3">
        <v>37274</v>
      </c>
      <c r="D3568" s="2" t="s">
        <v>19215</v>
      </c>
      <c r="E3568" s="2" t="s">
        <v>19214</v>
      </c>
      <c r="F3568" s="2" t="s">
        <v>19213</v>
      </c>
      <c r="G3568" s="1" t="s">
        <v>6612</v>
      </c>
    </row>
    <row r="3569" spans="1:7" hidden="1">
      <c r="A3569" s="5">
        <f t="shared" si="61"/>
        <v>1140</v>
      </c>
      <c r="B3569" s="9">
        <v>119528</v>
      </c>
      <c r="C3569" s="8">
        <v>37274</v>
      </c>
      <c r="D3569" s="7" t="s">
        <v>19212</v>
      </c>
      <c r="E3569" s="7" t="s">
        <v>19211</v>
      </c>
      <c r="F3569" s="7" t="s">
        <v>19210</v>
      </c>
      <c r="G3569" s="6" t="s">
        <v>5981</v>
      </c>
    </row>
    <row r="3570" spans="1:7" hidden="1">
      <c r="A3570" s="5">
        <f t="shared" si="61"/>
        <v>1141</v>
      </c>
      <c r="B3570" s="4">
        <v>119542</v>
      </c>
      <c r="C3570" s="3">
        <v>37274</v>
      </c>
      <c r="D3570" s="2" t="s">
        <v>19209</v>
      </c>
      <c r="E3570" s="2" t="s">
        <v>19208</v>
      </c>
      <c r="F3570" s="2" t="s">
        <v>19207</v>
      </c>
      <c r="G3570" s="1" t="s">
        <v>6794</v>
      </c>
    </row>
    <row r="3571" spans="1:7" hidden="1">
      <c r="A3571" s="5">
        <f t="shared" si="61"/>
        <v>1142</v>
      </c>
      <c r="B3571" s="9">
        <v>119555</v>
      </c>
      <c r="C3571" s="8">
        <v>37236</v>
      </c>
      <c r="D3571" s="7" t="s">
        <v>19206</v>
      </c>
      <c r="E3571" s="7" t="s">
        <v>19205</v>
      </c>
      <c r="F3571" s="7" t="s">
        <v>19204</v>
      </c>
      <c r="G3571" s="6" t="s">
        <v>6150</v>
      </c>
    </row>
    <row r="3572" spans="1:7" hidden="1">
      <c r="A3572" s="5">
        <f t="shared" si="61"/>
        <v>1143</v>
      </c>
      <c r="B3572" s="4">
        <v>119563</v>
      </c>
      <c r="C3572" s="3">
        <v>37196</v>
      </c>
      <c r="D3572" s="2" t="s">
        <v>19203</v>
      </c>
      <c r="E3572" s="2" t="s">
        <v>19202</v>
      </c>
      <c r="F3572" s="2" t="s">
        <v>19201</v>
      </c>
      <c r="G3572" s="1" t="s">
        <v>6798</v>
      </c>
    </row>
    <row r="3573" spans="1:7" hidden="1">
      <c r="A3573" s="5">
        <f t="shared" si="61"/>
        <v>1144</v>
      </c>
      <c r="B3573" s="9">
        <v>119565</v>
      </c>
      <c r="C3573" s="8">
        <v>36350</v>
      </c>
      <c r="D3573" s="7" t="s">
        <v>19200</v>
      </c>
      <c r="E3573" s="7" t="s">
        <v>19199</v>
      </c>
      <c r="F3573" s="7" t="s">
        <v>19198</v>
      </c>
      <c r="G3573" s="6" t="s">
        <v>6089</v>
      </c>
    </row>
    <row r="3574" spans="1:7" hidden="1">
      <c r="A3574" s="5">
        <f t="shared" si="61"/>
        <v>1145</v>
      </c>
      <c r="B3574" s="4">
        <v>119580</v>
      </c>
      <c r="C3574" s="3">
        <v>37236</v>
      </c>
      <c r="D3574" s="2" t="s">
        <v>19197</v>
      </c>
      <c r="E3574" s="2" t="s">
        <v>19196</v>
      </c>
      <c r="F3574" s="2" t="s">
        <v>19195</v>
      </c>
      <c r="G3574" s="1" t="s">
        <v>5988</v>
      </c>
    </row>
    <row r="3575" spans="1:7" hidden="1">
      <c r="A3575" s="5">
        <f t="shared" si="61"/>
        <v>1146</v>
      </c>
      <c r="B3575" s="9">
        <v>119591</v>
      </c>
      <c r="C3575" s="8">
        <v>37236</v>
      </c>
      <c r="D3575" s="7" t="s">
        <v>19194</v>
      </c>
      <c r="E3575" s="7" t="s">
        <v>19193</v>
      </c>
      <c r="F3575" s="7" t="s">
        <v>19192</v>
      </c>
      <c r="G3575" s="6" t="s">
        <v>6575</v>
      </c>
    </row>
    <row r="3576" spans="1:7" hidden="1">
      <c r="A3576" s="5">
        <f t="shared" si="61"/>
        <v>1147</v>
      </c>
      <c r="B3576" s="4">
        <v>119608</v>
      </c>
      <c r="C3576" s="3">
        <v>37236</v>
      </c>
      <c r="D3576" s="2" t="s">
        <v>19191</v>
      </c>
      <c r="E3576" s="2" t="s">
        <v>19190</v>
      </c>
      <c r="F3576" s="2" t="s">
        <v>19189</v>
      </c>
      <c r="G3576" s="1" t="s">
        <v>8182</v>
      </c>
    </row>
    <row r="3577" spans="1:7" hidden="1">
      <c r="A3577" s="5">
        <f t="shared" si="61"/>
        <v>1148</v>
      </c>
      <c r="B3577" s="9">
        <v>119865</v>
      </c>
      <c r="C3577" s="8">
        <v>38686</v>
      </c>
      <c r="D3577" s="7" t="s">
        <v>19188</v>
      </c>
      <c r="E3577" s="7" t="s">
        <v>16469</v>
      </c>
      <c r="F3577" s="7" t="s">
        <v>19187</v>
      </c>
      <c r="G3577" s="6"/>
    </row>
    <row r="3578" spans="1:7" hidden="1">
      <c r="A3578" s="5">
        <f t="shared" si="61"/>
        <v>1149</v>
      </c>
      <c r="B3578" s="4">
        <v>119876</v>
      </c>
      <c r="C3578" s="3">
        <v>38686</v>
      </c>
      <c r="D3578" s="2" t="s">
        <v>19186</v>
      </c>
      <c r="E3578" s="2" t="s">
        <v>19185</v>
      </c>
      <c r="F3578" s="2" t="s">
        <v>19184</v>
      </c>
      <c r="G3578" s="1"/>
    </row>
    <row r="3579" spans="1:7" hidden="1">
      <c r="A3579" s="5">
        <f t="shared" si="61"/>
        <v>1150</v>
      </c>
      <c r="B3579" s="9">
        <v>119893</v>
      </c>
      <c r="C3579" s="8">
        <v>38681</v>
      </c>
      <c r="D3579" s="7" t="s">
        <v>19181</v>
      </c>
      <c r="E3579" s="7" t="s">
        <v>19183</v>
      </c>
      <c r="F3579" s="7" t="s">
        <v>19182</v>
      </c>
      <c r="G3579" s="6"/>
    </row>
    <row r="3580" spans="1:7" hidden="1">
      <c r="A3580" s="5">
        <f t="shared" si="61"/>
        <v>1151</v>
      </c>
      <c r="B3580" s="4">
        <v>119900</v>
      </c>
      <c r="C3580" s="3">
        <v>38714</v>
      </c>
      <c r="D3580" s="2" t="s">
        <v>19181</v>
      </c>
      <c r="E3580" s="2" t="s">
        <v>19180</v>
      </c>
      <c r="F3580" s="2" t="s">
        <v>19179</v>
      </c>
      <c r="G3580" s="1"/>
    </row>
    <row r="3581" spans="1:7" hidden="1">
      <c r="A3581" s="5">
        <f t="shared" si="61"/>
        <v>1152</v>
      </c>
      <c r="B3581" s="9">
        <v>119911</v>
      </c>
      <c r="C3581" s="8">
        <v>38714</v>
      </c>
      <c r="D3581" s="7" t="s">
        <v>19178</v>
      </c>
      <c r="E3581" s="7" t="s">
        <v>19177</v>
      </c>
      <c r="F3581" s="7" t="s">
        <v>19176</v>
      </c>
      <c r="G3581" s="6"/>
    </row>
    <row r="3582" spans="1:7" hidden="1">
      <c r="A3582" s="5">
        <f t="shared" si="61"/>
        <v>1153</v>
      </c>
      <c r="B3582" s="4">
        <v>119929</v>
      </c>
      <c r="C3582" s="3">
        <v>38686</v>
      </c>
      <c r="D3582" s="2" t="s">
        <v>19175</v>
      </c>
      <c r="E3582" s="2" t="s">
        <v>19174</v>
      </c>
      <c r="F3582" s="2" t="s">
        <v>19173</v>
      </c>
      <c r="G3582" s="1"/>
    </row>
    <row r="3583" spans="1:7" hidden="1">
      <c r="A3583" s="5">
        <f t="shared" si="61"/>
        <v>1154</v>
      </c>
      <c r="B3583" s="9">
        <v>119958</v>
      </c>
      <c r="C3583" s="8">
        <v>38677</v>
      </c>
      <c r="D3583" s="7" t="s">
        <v>19172</v>
      </c>
      <c r="E3583" s="7" t="s">
        <v>19171</v>
      </c>
      <c r="F3583" s="7" t="s">
        <v>19170</v>
      </c>
      <c r="G3583" s="6"/>
    </row>
    <row r="3584" spans="1:7" hidden="1">
      <c r="A3584" s="5">
        <f t="shared" si="61"/>
        <v>1155</v>
      </c>
      <c r="B3584" s="4">
        <v>119990</v>
      </c>
      <c r="C3584" s="3">
        <v>38677</v>
      </c>
      <c r="D3584" s="2" t="s">
        <v>19169</v>
      </c>
      <c r="E3584" s="2" t="s">
        <v>19168</v>
      </c>
      <c r="F3584" s="2" t="s">
        <v>19167</v>
      </c>
      <c r="G3584" s="1"/>
    </row>
    <row r="3585" spans="1:7" hidden="1">
      <c r="A3585" s="5">
        <f t="shared" si="61"/>
        <v>1156</v>
      </c>
      <c r="B3585" s="9">
        <v>119991</v>
      </c>
      <c r="C3585" s="8">
        <v>37705</v>
      </c>
      <c r="D3585" s="7" t="s">
        <v>19166</v>
      </c>
      <c r="E3585" s="7" t="s">
        <v>19160</v>
      </c>
      <c r="F3585" s="7" t="s">
        <v>19165</v>
      </c>
      <c r="G3585" s="6" t="s">
        <v>8570</v>
      </c>
    </row>
    <row r="3586" spans="1:7" hidden="1">
      <c r="A3586" s="5">
        <f t="shared" si="61"/>
        <v>1157</v>
      </c>
      <c r="B3586" s="4">
        <v>119996</v>
      </c>
      <c r="C3586" s="3">
        <v>37732</v>
      </c>
      <c r="D3586" s="2" t="s">
        <v>19164</v>
      </c>
      <c r="E3586" s="2" t="s">
        <v>19163</v>
      </c>
      <c r="F3586" s="2" t="s">
        <v>19162</v>
      </c>
      <c r="G3586" s="1" t="s">
        <v>4926</v>
      </c>
    </row>
    <row r="3587" spans="1:7" hidden="1">
      <c r="A3587" s="5">
        <f t="shared" si="61"/>
        <v>1158</v>
      </c>
      <c r="B3587" s="9">
        <v>119998</v>
      </c>
      <c r="C3587" s="8">
        <v>38744</v>
      </c>
      <c r="D3587" s="7" t="s">
        <v>19161</v>
      </c>
      <c r="E3587" s="7" t="s">
        <v>19160</v>
      </c>
      <c r="F3587" s="7" t="s">
        <v>19159</v>
      </c>
      <c r="G3587" s="6" t="s">
        <v>3605</v>
      </c>
    </row>
    <row r="3588" spans="1:7" hidden="1">
      <c r="A3588" s="5">
        <f t="shared" si="61"/>
        <v>1159</v>
      </c>
      <c r="B3588" s="4">
        <v>120008</v>
      </c>
      <c r="C3588" s="3">
        <v>37697</v>
      </c>
      <c r="D3588" s="2" t="s">
        <v>19158</v>
      </c>
      <c r="E3588" s="2" t="s">
        <v>19157</v>
      </c>
      <c r="F3588" s="2" t="s">
        <v>19156</v>
      </c>
      <c r="G3588" s="1" t="s">
        <v>4926</v>
      </c>
    </row>
    <row r="3589" spans="1:7" hidden="1">
      <c r="A3589" s="5">
        <f t="shared" si="61"/>
        <v>1160</v>
      </c>
      <c r="B3589" s="4">
        <v>120009</v>
      </c>
      <c r="C3589" s="3">
        <v>38532</v>
      </c>
      <c r="D3589" s="2" t="s">
        <v>19155</v>
      </c>
      <c r="E3589" s="2" t="s">
        <v>19154</v>
      </c>
      <c r="F3589" s="2" t="s">
        <v>19153</v>
      </c>
      <c r="G3589" s="1" t="s">
        <v>6157</v>
      </c>
    </row>
    <row r="3590" spans="1:7" hidden="1">
      <c r="A3590" s="5">
        <f t="shared" si="61"/>
        <v>1161</v>
      </c>
      <c r="B3590" s="9">
        <v>120010</v>
      </c>
      <c r="C3590" s="8">
        <v>36621</v>
      </c>
      <c r="D3590" s="7" t="s">
        <v>19152</v>
      </c>
      <c r="E3590" s="7" t="s">
        <v>19151</v>
      </c>
      <c r="F3590" s="7" t="s">
        <v>19150</v>
      </c>
      <c r="G3590" s="6" t="s">
        <v>7738</v>
      </c>
    </row>
    <row r="3591" spans="1:7" hidden="1">
      <c r="A3591" s="5">
        <f t="shared" si="61"/>
        <v>1162</v>
      </c>
      <c r="B3591" s="4">
        <v>120017</v>
      </c>
      <c r="C3591" s="3">
        <v>38677</v>
      </c>
      <c r="D3591" s="2" t="s">
        <v>19149</v>
      </c>
      <c r="E3591" s="2" t="s">
        <v>19148</v>
      </c>
      <c r="F3591" s="2" t="s">
        <v>19147</v>
      </c>
      <c r="G3591" s="1"/>
    </row>
    <row r="3592" spans="1:7" hidden="1">
      <c r="A3592" s="5">
        <f t="shared" si="61"/>
        <v>1163</v>
      </c>
      <c r="B3592" s="9">
        <v>120020</v>
      </c>
      <c r="C3592" s="8">
        <v>37799</v>
      </c>
      <c r="D3592" s="7" t="s">
        <v>19146</v>
      </c>
      <c r="E3592" s="7" t="s">
        <v>19145</v>
      </c>
      <c r="F3592" s="7" t="s">
        <v>19144</v>
      </c>
      <c r="G3592" s="6" t="s">
        <v>5997</v>
      </c>
    </row>
    <row r="3593" spans="1:7" hidden="1">
      <c r="A3593" s="5">
        <f t="shared" si="61"/>
        <v>1164</v>
      </c>
      <c r="B3593" s="4">
        <v>120022</v>
      </c>
      <c r="C3593" s="3">
        <v>38572</v>
      </c>
      <c r="D3593" s="2" t="s">
        <v>19143</v>
      </c>
      <c r="E3593" s="2" t="s">
        <v>19142</v>
      </c>
      <c r="F3593" s="2" t="s">
        <v>19141</v>
      </c>
      <c r="G3593" s="1" t="s">
        <v>3311</v>
      </c>
    </row>
    <row r="3594" spans="1:7" hidden="1">
      <c r="A3594" s="5">
        <f t="shared" si="61"/>
        <v>1165</v>
      </c>
      <c r="B3594" s="9">
        <v>120031</v>
      </c>
      <c r="C3594" s="8">
        <v>38677</v>
      </c>
      <c r="D3594" s="7" t="s">
        <v>19140</v>
      </c>
      <c r="E3594" s="7" t="s">
        <v>19139</v>
      </c>
      <c r="F3594" s="7" t="s">
        <v>19138</v>
      </c>
      <c r="G3594" s="6"/>
    </row>
    <row r="3595" spans="1:7" hidden="1">
      <c r="A3595" s="5">
        <f t="shared" si="61"/>
        <v>1166</v>
      </c>
      <c r="B3595" s="4">
        <v>120033</v>
      </c>
      <c r="C3595" s="3">
        <v>38532</v>
      </c>
      <c r="D3595" s="2" t="s">
        <v>19137</v>
      </c>
      <c r="E3595" s="2" t="s">
        <v>19136</v>
      </c>
      <c r="F3595" s="2" t="s">
        <v>19135</v>
      </c>
      <c r="G3595" s="1" t="s">
        <v>19134</v>
      </c>
    </row>
    <row r="3596" spans="1:7" hidden="1">
      <c r="A3596" s="5">
        <f t="shared" si="61"/>
        <v>1167</v>
      </c>
      <c r="B3596" s="9">
        <v>120054</v>
      </c>
      <c r="C3596" s="8">
        <v>38673</v>
      </c>
      <c r="D3596" s="7" t="s">
        <v>19133</v>
      </c>
      <c r="E3596" s="7" t="s">
        <v>19132</v>
      </c>
      <c r="F3596" s="7" t="s">
        <v>19131</v>
      </c>
      <c r="G3596" s="6"/>
    </row>
    <row r="3597" spans="1:7" hidden="1">
      <c r="A3597" s="5">
        <f t="shared" si="61"/>
        <v>1168</v>
      </c>
      <c r="B3597" s="4">
        <v>120065</v>
      </c>
      <c r="C3597" s="3">
        <v>37260</v>
      </c>
      <c r="D3597" s="2" t="s">
        <v>19130</v>
      </c>
      <c r="E3597" s="2" t="s">
        <v>19129</v>
      </c>
      <c r="F3597" s="2" t="s">
        <v>19128</v>
      </c>
      <c r="G3597" s="1" t="s">
        <v>6075</v>
      </c>
    </row>
    <row r="3598" spans="1:7" hidden="1">
      <c r="A3598" s="5">
        <f t="shared" si="61"/>
        <v>1169</v>
      </c>
      <c r="B3598" s="9">
        <v>120067</v>
      </c>
      <c r="C3598" s="8">
        <v>38673</v>
      </c>
      <c r="D3598" s="7" t="s">
        <v>19127</v>
      </c>
      <c r="E3598" s="7" t="s">
        <v>19126</v>
      </c>
      <c r="F3598" s="7" t="s">
        <v>19125</v>
      </c>
      <c r="G3598" s="6"/>
    </row>
    <row r="3599" spans="1:7" hidden="1">
      <c r="A3599" s="5">
        <f t="shared" si="61"/>
        <v>1170</v>
      </c>
      <c r="B3599" s="4">
        <v>120072</v>
      </c>
      <c r="C3599" s="3">
        <v>38532</v>
      </c>
      <c r="D3599" s="2" t="s">
        <v>19124</v>
      </c>
      <c r="E3599" s="2" t="s">
        <v>19123</v>
      </c>
      <c r="F3599" s="2" t="s">
        <v>19122</v>
      </c>
      <c r="G3599" s="1" t="s">
        <v>19121</v>
      </c>
    </row>
    <row r="3600" spans="1:7" hidden="1">
      <c r="A3600" s="5">
        <f t="shared" si="61"/>
        <v>1171</v>
      </c>
      <c r="B3600" s="9">
        <v>120079</v>
      </c>
      <c r="C3600" s="8">
        <v>38673</v>
      </c>
      <c r="D3600" s="7" t="s">
        <v>19120</v>
      </c>
      <c r="E3600" s="7" t="s">
        <v>19119</v>
      </c>
      <c r="F3600" s="7" t="s">
        <v>19118</v>
      </c>
      <c r="G3600" s="6"/>
    </row>
    <row r="3601" spans="1:7" hidden="1">
      <c r="A3601" s="5">
        <f t="shared" si="61"/>
        <v>1172</v>
      </c>
      <c r="B3601" s="4">
        <v>120087</v>
      </c>
      <c r="C3601" s="3">
        <v>38398</v>
      </c>
      <c r="D3601" s="2" t="s">
        <v>19117</v>
      </c>
      <c r="E3601" s="2" t="s">
        <v>19116</v>
      </c>
      <c r="F3601" s="2" t="s">
        <v>19115</v>
      </c>
      <c r="G3601" s="1" t="s">
        <v>4258</v>
      </c>
    </row>
    <row r="3602" spans="1:7" hidden="1">
      <c r="A3602" s="5">
        <f t="shared" si="61"/>
        <v>1173</v>
      </c>
      <c r="B3602" s="9">
        <v>120097</v>
      </c>
      <c r="C3602" s="8">
        <v>38673</v>
      </c>
      <c r="D3602" s="7" t="s">
        <v>19114</v>
      </c>
      <c r="E3602" s="7" t="s">
        <v>19113</v>
      </c>
      <c r="F3602" s="7" t="s">
        <v>19112</v>
      </c>
      <c r="G3602" s="6"/>
    </row>
    <row r="3603" spans="1:7" hidden="1">
      <c r="A3603" s="5">
        <f t="shared" si="61"/>
        <v>1174</v>
      </c>
      <c r="B3603" s="4">
        <v>120098</v>
      </c>
      <c r="C3603" s="3">
        <v>38532</v>
      </c>
      <c r="D3603" s="2" t="s">
        <v>19111</v>
      </c>
      <c r="E3603" s="2" t="s">
        <v>19110</v>
      </c>
      <c r="F3603" s="2" t="s">
        <v>19109</v>
      </c>
      <c r="G3603" s="1" t="s">
        <v>19108</v>
      </c>
    </row>
    <row r="3604" spans="1:7" hidden="1">
      <c r="A3604" s="5">
        <f t="shared" si="61"/>
        <v>1175</v>
      </c>
      <c r="B3604" s="9">
        <v>120112</v>
      </c>
      <c r="C3604" s="8">
        <v>37616</v>
      </c>
      <c r="D3604" s="7" t="s">
        <v>19107</v>
      </c>
      <c r="E3604" s="7" t="s">
        <v>19106</v>
      </c>
      <c r="F3604" s="7" t="s">
        <v>19105</v>
      </c>
      <c r="G3604" s="6" t="s">
        <v>6567</v>
      </c>
    </row>
    <row r="3605" spans="1:7" hidden="1">
      <c r="A3605" s="5">
        <f t="shared" si="61"/>
        <v>1176</v>
      </c>
      <c r="B3605" s="4">
        <v>120117</v>
      </c>
      <c r="C3605" s="3">
        <v>38532</v>
      </c>
      <c r="D3605" s="2" t="s">
        <v>19104</v>
      </c>
      <c r="E3605" s="2" t="s">
        <v>19103</v>
      </c>
      <c r="F3605" s="2" t="s">
        <v>19102</v>
      </c>
      <c r="G3605" s="1" t="s">
        <v>19101</v>
      </c>
    </row>
    <row r="3606" spans="1:7" hidden="1">
      <c r="A3606" s="5">
        <f t="shared" si="61"/>
        <v>1177</v>
      </c>
      <c r="B3606" s="9">
        <v>120127</v>
      </c>
      <c r="C3606" s="8">
        <v>39223</v>
      </c>
      <c r="D3606" s="7" t="s">
        <v>19100</v>
      </c>
      <c r="E3606" s="7" t="s">
        <v>19099</v>
      </c>
      <c r="F3606" s="7" t="s">
        <v>19098</v>
      </c>
      <c r="G3606" s="6" t="s">
        <v>3576</v>
      </c>
    </row>
    <row r="3607" spans="1:7" hidden="1">
      <c r="A3607" s="5">
        <f t="shared" si="61"/>
        <v>1178</v>
      </c>
      <c r="B3607" s="4">
        <v>120154</v>
      </c>
      <c r="C3607" s="3">
        <v>37700</v>
      </c>
      <c r="D3607" s="2" t="s">
        <v>19097</v>
      </c>
      <c r="E3607" s="2" t="s">
        <v>19096</v>
      </c>
      <c r="F3607" s="2" t="s">
        <v>19095</v>
      </c>
      <c r="G3607" s="1" t="s">
        <v>7300</v>
      </c>
    </row>
    <row r="3608" spans="1:7" hidden="1">
      <c r="A3608" s="5">
        <f t="shared" si="61"/>
        <v>1179</v>
      </c>
      <c r="B3608" s="9">
        <v>120164</v>
      </c>
      <c r="C3608" s="8">
        <v>38532</v>
      </c>
      <c r="D3608" s="7" t="s">
        <v>17611</v>
      </c>
      <c r="E3608" s="7" t="s">
        <v>19094</v>
      </c>
      <c r="F3608" s="7" t="s">
        <v>19093</v>
      </c>
      <c r="G3608" s="6" t="s">
        <v>19092</v>
      </c>
    </row>
    <row r="3609" spans="1:7" hidden="1">
      <c r="A3609" s="5">
        <f t="shared" si="61"/>
        <v>1180</v>
      </c>
      <c r="B3609" s="4">
        <v>120173</v>
      </c>
      <c r="C3609" s="3">
        <v>38625</v>
      </c>
      <c r="D3609" s="2" t="s">
        <v>19091</v>
      </c>
      <c r="E3609" s="2" t="s">
        <v>19090</v>
      </c>
      <c r="F3609" s="2" t="s">
        <v>19089</v>
      </c>
      <c r="G3609" s="1" t="s">
        <v>4080</v>
      </c>
    </row>
    <row r="3610" spans="1:7" hidden="1">
      <c r="A3610" s="5">
        <f t="shared" si="61"/>
        <v>1181</v>
      </c>
      <c r="B3610" s="9">
        <v>120186</v>
      </c>
      <c r="C3610" s="8">
        <v>38532</v>
      </c>
      <c r="D3610" s="7" t="s">
        <v>19088</v>
      </c>
      <c r="E3610" s="7" t="s">
        <v>19087</v>
      </c>
      <c r="F3610" s="7" t="s">
        <v>19086</v>
      </c>
      <c r="G3610" s="6" t="s">
        <v>19085</v>
      </c>
    </row>
    <row r="3611" spans="1:7" hidden="1">
      <c r="A3611" s="5">
        <f t="shared" si="61"/>
        <v>1182</v>
      </c>
      <c r="B3611" s="4">
        <v>120212</v>
      </c>
      <c r="C3611" s="3">
        <v>38673</v>
      </c>
      <c r="D3611" s="2" t="s">
        <v>19084</v>
      </c>
      <c r="E3611" s="2" t="s">
        <v>19083</v>
      </c>
      <c r="F3611" s="2" t="s">
        <v>19082</v>
      </c>
      <c r="G3611" s="1"/>
    </row>
    <row r="3612" spans="1:7" hidden="1">
      <c r="A3612" s="5">
        <f t="shared" si="61"/>
        <v>1183</v>
      </c>
      <c r="B3612" s="9">
        <v>120213</v>
      </c>
      <c r="C3612" s="8">
        <v>37664</v>
      </c>
      <c r="D3612" s="7" t="s">
        <v>6443</v>
      </c>
      <c r="E3612" s="7" t="s">
        <v>19081</v>
      </c>
      <c r="F3612" s="7" t="s">
        <v>19080</v>
      </c>
      <c r="G3612" s="6" t="s">
        <v>6722</v>
      </c>
    </row>
    <row r="3613" spans="1:7" hidden="1">
      <c r="A3613" s="5">
        <f t="shared" si="61"/>
        <v>1184</v>
      </c>
      <c r="B3613" s="4">
        <v>120233</v>
      </c>
      <c r="C3613" s="3">
        <v>37196</v>
      </c>
      <c r="D3613" s="2" t="s">
        <v>19079</v>
      </c>
      <c r="E3613" s="2" t="s">
        <v>19078</v>
      </c>
      <c r="F3613" s="2" t="s">
        <v>19077</v>
      </c>
      <c r="G3613" s="1" t="s">
        <v>6101</v>
      </c>
    </row>
    <row r="3614" spans="1:7" hidden="1">
      <c r="A3614" s="5">
        <f t="shared" si="61"/>
        <v>1185</v>
      </c>
      <c r="B3614" s="9">
        <v>120269</v>
      </c>
      <c r="C3614" s="8">
        <v>38532</v>
      </c>
      <c r="D3614" s="7" t="s">
        <v>19076</v>
      </c>
      <c r="E3614" s="7" t="s">
        <v>19075</v>
      </c>
      <c r="F3614" s="7" t="s">
        <v>19074</v>
      </c>
      <c r="G3614" s="6" t="s">
        <v>19073</v>
      </c>
    </row>
    <row r="3615" spans="1:7" hidden="1">
      <c r="A3615" s="5">
        <f t="shared" si="61"/>
        <v>1186</v>
      </c>
      <c r="B3615" s="4">
        <v>120299</v>
      </c>
      <c r="C3615" s="3">
        <v>38562</v>
      </c>
      <c r="D3615" s="2" t="s">
        <v>19072</v>
      </c>
      <c r="E3615" s="2" t="s">
        <v>19071</v>
      </c>
      <c r="F3615" s="2" t="s">
        <v>19070</v>
      </c>
      <c r="G3615" s="1" t="s">
        <v>3850</v>
      </c>
    </row>
    <row r="3616" spans="1:7" hidden="1">
      <c r="A3616" s="5">
        <f t="shared" ref="A3616:A3679" si="62">SUM(A3615+1)</f>
        <v>1187</v>
      </c>
      <c r="B3616" s="9">
        <v>120313</v>
      </c>
      <c r="C3616" s="8">
        <v>38434</v>
      </c>
      <c r="D3616" s="7" t="s">
        <v>19069</v>
      </c>
      <c r="E3616" s="7" t="s">
        <v>19068</v>
      </c>
      <c r="F3616" s="7" t="s">
        <v>19067</v>
      </c>
      <c r="G3616" s="6" t="s">
        <v>3517</v>
      </c>
    </row>
    <row r="3617" spans="1:7" hidden="1">
      <c r="A3617" s="5">
        <f t="shared" si="62"/>
        <v>1188</v>
      </c>
      <c r="B3617" s="4">
        <v>120346</v>
      </c>
      <c r="C3617" s="3">
        <v>37167</v>
      </c>
      <c r="D3617" s="2" t="s">
        <v>19066</v>
      </c>
      <c r="E3617" s="2" t="s">
        <v>19065</v>
      </c>
      <c r="F3617" s="2" t="s">
        <v>19064</v>
      </c>
      <c r="G3617" s="1" t="s">
        <v>6085</v>
      </c>
    </row>
    <row r="3618" spans="1:7" hidden="1">
      <c r="A3618" s="5">
        <f t="shared" si="62"/>
        <v>1189</v>
      </c>
      <c r="B3618" s="9">
        <v>120350</v>
      </c>
      <c r="C3618" s="8">
        <v>38532</v>
      </c>
      <c r="D3618" s="7" t="s">
        <v>19063</v>
      </c>
      <c r="E3618" s="7" t="s">
        <v>19062</v>
      </c>
      <c r="F3618" s="7" t="s">
        <v>19061</v>
      </c>
      <c r="G3618" s="6" t="s">
        <v>19060</v>
      </c>
    </row>
    <row r="3619" spans="1:7" hidden="1">
      <c r="A3619" s="5">
        <f t="shared" si="62"/>
        <v>1190</v>
      </c>
      <c r="B3619" s="4">
        <v>120357</v>
      </c>
      <c r="C3619" s="3">
        <v>38180</v>
      </c>
      <c r="D3619" s="2" t="s">
        <v>19059</v>
      </c>
      <c r="E3619" s="2" t="s">
        <v>19058</v>
      </c>
      <c r="F3619" s="2" t="s">
        <v>19057</v>
      </c>
      <c r="G3619" s="1" t="s">
        <v>11618</v>
      </c>
    </row>
    <row r="3620" spans="1:7" hidden="1">
      <c r="A3620" s="5">
        <f t="shared" si="62"/>
        <v>1191</v>
      </c>
      <c r="B3620" s="9">
        <v>120378</v>
      </c>
      <c r="C3620" s="8">
        <v>37711</v>
      </c>
      <c r="D3620" s="7" t="s">
        <v>19056</v>
      </c>
      <c r="E3620" s="7" t="s">
        <v>19055</v>
      </c>
      <c r="F3620" s="7" t="s">
        <v>19054</v>
      </c>
      <c r="G3620" s="6" t="s">
        <v>6175</v>
      </c>
    </row>
    <row r="3621" spans="1:7" hidden="1">
      <c r="A3621" s="5">
        <f t="shared" si="62"/>
        <v>1192</v>
      </c>
      <c r="B3621" s="4">
        <v>120382</v>
      </c>
      <c r="C3621" s="3">
        <v>38120</v>
      </c>
      <c r="D3621" s="2" t="s">
        <v>19053</v>
      </c>
      <c r="E3621" s="2" t="s">
        <v>19052</v>
      </c>
      <c r="F3621" s="2" t="s">
        <v>19051</v>
      </c>
      <c r="G3621" s="1" t="s">
        <v>19050</v>
      </c>
    </row>
    <row r="3622" spans="1:7" hidden="1">
      <c r="A3622" s="5">
        <f t="shared" si="62"/>
        <v>1193</v>
      </c>
      <c r="B3622" s="9">
        <v>120399</v>
      </c>
      <c r="C3622" s="8">
        <v>37693</v>
      </c>
      <c r="D3622" s="7" t="s">
        <v>19049</v>
      </c>
      <c r="E3622" s="7" t="s">
        <v>19048</v>
      </c>
      <c r="F3622" s="7" t="s">
        <v>19047</v>
      </c>
      <c r="G3622" s="6" t="s">
        <v>7688</v>
      </c>
    </row>
    <row r="3623" spans="1:7" hidden="1">
      <c r="A3623" s="5">
        <f t="shared" si="62"/>
        <v>1194</v>
      </c>
      <c r="B3623" s="4">
        <v>120406</v>
      </c>
      <c r="C3623" s="3">
        <v>38120</v>
      </c>
      <c r="D3623" s="2" t="s">
        <v>19046</v>
      </c>
      <c r="E3623" s="2" t="s">
        <v>19045</v>
      </c>
      <c r="F3623" s="2" t="s">
        <v>19044</v>
      </c>
      <c r="G3623" s="1" t="s">
        <v>19043</v>
      </c>
    </row>
    <row r="3624" spans="1:7" hidden="1">
      <c r="A3624" s="5">
        <f t="shared" si="62"/>
        <v>1195</v>
      </c>
      <c r="B3624" s="9">
        <v>120425</v>
      </c>
      <c r="C3624" s="8">
        <v>38120</v>
      </c>
      <c r="D3624" s="7" t="s">
        <v>19042</v>
      </c>
      <c r="E3624" s="7" t="s">
        <v>19041</v>
      </c>
      <c r="F3624" s="7" t="s">
        <v>19040</v>
      </c>
      <c r="G3624" s="6" t="s">
        <v>19039</v>
      </c>
    </row>
    <row r="3625" spans="1:7" hidden="1">
      <c r="A3625" s="5">
        <f t="shared" si="62"/>
        <v>1196</v>
      </c>
      <c r="B3625" s="4">
        <v>120448</v>
      </c>
      <c r="C3625" s="3">
        <v>38730</v>
      </c>
      <c r="D3625" s="2" t="s">
        <v>19038</v>
      </c>
      <c r="E3625" s="2" t="s">
        <v>19037</v>
      </c>
      <c r="F3625" s="2" t="s">
        <v>19036</v>
      </c>
      <c r="G3625" s="1" t="s">
        <v>4187</v>
      </c>
    </row>
    <row r="3626" spans="1:7" hidden="1">
      <c r="A3626" s="5">
        <f t="shared" si="62"/>
        <v>1197</v>
      </c>
      <c r="B3626" s="9">
        <v>120452</v>
      </c>
      <c r="C3626" s="8">
        <v>38120</v>
      </c>
      <c r="D3626" s="7" t="s">
        <v>19035</v>
      </c>
      <c r="E3626" s="7" t="s">
        <v>19034</v>
      </c>
      <c r="F3626" s="7" t="s">
        <v>19033</v>
      </c>
      <c r="G3626" s="6" t="s">
        <v>19032</v>
      </c>
    </row>
    <row r="3627" spans="1:7" hidden="1">
      <c r="A3627" s="5">
        <f t="shared" si="62"/>
        <v>1198</v>
      </c>
      <c r="B3627" s="4">
        <v>120468</v>
      </c>
      <c r="C3627" s="3">
        <v>38673</v>
      </c>
      <c r="D3627" s="2" t="s">
        <v>19031</v>
      </c>
      <c r="E3627" s="2" t="s">
        <v>19030</v>
      </c>
      <c r="F3627" s="2" t="s">
        <v>19029</v>
      </c>
      <c r="G3627" s="1"/>
    </row>
    <row r="3628" spans="1:7" hidden="1">
      <c r="A3628" s="5">
        <f t="shared" si="62"/>
        <v>1199</v>
      </c>
      <c r="B3628" s="9">
        <v>120470</v>
      </c>
      <c r="C3628" s="8">
        <v>37533</v>
      </c>
      <c r="D3628" s="7" t="s">
        <v>19028</v>
      </c>
      <c r="E3628" s="7" t="s">
        <v>19027</v>
      </c>
      <c r="F3628" s="7" t="s">
        <v>19026</v>
      </c>
      <c r="G3628" s="6" t="s">
        <v>7692</v>
      </c>
    </row>
    <row r="3629" spans="1:7" hidden="1">
      <c r="A3629" s="5">
        <f t="shared" si="62"/>
        <v>1200</v>
      </c>
      <c r="B3629" s="4">
        <v>120476</v>
      </c>
      <c r="C3629" s="3">
        <v>38667</v>
      </c>
      <c r="D3629" s="2" t="s">
        <v>19025</v>
      </c>
      <c r="E3629" s="2" t="s">
        <v>17839</v>
      </c>
      <c r="F3629" s="2" t="s">
        <v>19024</v>
      </c>
      <c r="G3629" s="1" t="s">
        <v>3281</v>
      </c>
    </row>
    <row r="3630" spans="1:7" hidden="1">
      <c r="A3630" s="5">
        <f t="shared" si="62"/>
        <v>1201</v>
      </c>
      <c r="B3630" s="9">
        <v>120483</v>
      </c>
      <c r="C3630" s="8">
        <v>39776</v>
      </c>
      <c r="D3630" s="7" t="s">
        <v>19023</v>
      </c>
      <c r="E3630" s="7" t="s">
        <v>19011</v>
      </c>
      <c r="F3630" s="7" t="s">
        <v>19022</v>
      </c>
      <c r="G3630" s="6"/>
    </row>
    <row r="3631" spans="1:7" hidden="1">
      <c r="A3631" s="5">
        <f t="shared" si="62"/>
        <v>1202</v>
      </c>
      <c r="B3631" s="4">
        <v>120484</v>
      </c>
      <c r="C3631" s="3">
        <v>38133</v>
      </c>
      <c r="D3631" s="2" t="s">
        <v>19021</v>
      </c>
      <c r="E3631" s="2" t="s">
        <v>19020</v>
      </c>
      <c r="F3631" s="2" t="s">
        <v>19019</v>
      </c>
      <c r="G3631" s="1" t="s">
        <v>11642</v>
      </c>
    </row>
    <row r="3632" spans="1:7" hidden="1">
      <c r="A3632" s="5">
        <f t="shared" si="62"/>
        <v>1203</v>
      </c>
      <c r="B3632" s="9">
        <v>120493</v>
      </c>
      <c r="C3632" s="8">
        <v>39708</v>
      </c>
      <c r="D3632" s="7" t="s">
        <v>19018</v>
      </c>
      <c r="E3632" s="7" t="s">
        <v>19017</v>
      </c>
      <c r="F3632" s="7" t="s">
        <v>19016</v>
      </c>
      <c r="G3632" s="6" t="s">
        <v>12020</v>
      </c>
    </row>
    <row r="3633" spans="1:7" hidden="1">
      <c r="A3633" s="5">
        <f t="shared" si="62"/>
        <v>1204</v>
      </c>
      <c r="B3633" s="4">
        <v>120496</v>
      </c>
      <c r="C3633" s="3">
        <v>37701</v>
      </c>
      <c r="D3633" s="2" t="s">
        <v>19015</v>
      </c>
      <c r="E3633" s="2" t="s">
        <v>19014</v>
      </c>
      <c r="F3633" s="2" t="s">
        <v>19013</v>
      </c>
      <c r="G3633" s="1" t="s">
        <v>5738</v>
      </c>
    </row>
    <row r="3634" spans="1:7" hidden="1">
      <c r="A3634" s="5">
        <f t="shared" si="62"/>
        <v>1205</v>
      </c>
      <c r="B3634" s="9">
        <v>120506</v>
      </c>
      <c r="C3634" s="8">
        <v>39776</v>
      </c>
      <c r="D3634" s="7" t="s">
        <v>19012</v>
      </c>
      <c r="E3634" s="7" t="s">
        <v>19011</v>
      </c>
      <c r="F3634" s="7" t="s">
        <v>19010</v>
      </c>
      <c r="G3634" s="6"/>
    </row>
    <row r="3635" spans="1:7" hidden="1">
      <c r="A3635" s="5">
        <f t="shared" si="62"/>
        <v>1206</v>
      </c>
      <c r="B3635" s="4">
        <v>120507</v>
      </c>
      <c r="C3635" s="3">
        <v>39269</v>
      </c>
      <c r="D3635" s="2" t="s">
        <v>19009</v>
      </c>
      <c r="E3635" s="2" t="s">
        <v>19008</v>
      </c>
      <c r="F3635" s="2" t="s">
        <v>19007</v>
      </c>
      <c r="G3635" s="1" t="s">
        <v>3229</v>
      </c>
    </row>
    <row r="3636" spans="1:7" hidden="1">
      <c r="A3636" s="5">
        <f t="shared" si="62"/>
        <v>1207</v>
      </c>
      <c r="B3636" s="9">
        <v>120532</v>
      </c>
      <c r="C3636" s="8">
        <v>39776</v>
      </c>
      <c r="D3636" s="7" t="s">
        <v>19006</v>
      </c>
      <c r="E3636" s="7" t="s">
        <v>19005</v>
      </c>
      <c r="F3636" s="7" t="s">
        <v>19004</v>
      </c>
      <c r="G3636" s="6"/>
    </row>
    <row r="3637" spans="1:7" hidden="1">
      <c r="A3637" s="5">
        <f t="shared" si="62"/>
        <v>1208</v>
      </c>
      <c r="B3637" s="4">
        <v>120534</v>
      </c>
      <c r="C3637" s="3">
        <v>38673</v>
      </c>
      <c r="D3637" s="2" t="s">
        <v>19003</v>
      </c>
      <c r="E3637" s="2" t="s">
        <v>19002</v>
      </c>
      <c r="F3637" s="2" t="s">
        <v>19001</v>
      </c>
      <c r="G3637" s="1"/>
    </row>
    <row r="3638" spans="1:7" hidden="1">
      <c r="A3638" s="5">
        <f t="shared" si="62"/>
        <v>1209</v>
      </c>
      <c r="B3638" s="9">
        <v>120535</v>
      </c>
      <c r="C3638" s="8">
        <v>39176</v>
      </c>
      <c r="D3638" s="7" t="s">
        <v>19000</v>
      </c>
      <c r="E3638" s="7" t="s">
        <v>18999</v>
      </c>
      <c r="F3638" s="7" t="s">
        <v>18998</v>
      </c>
      <c r="G3638" s="6" t="s">
        <v>4024</v>
      </c>
    </row>
    <row r="3639" spans="1:7" hidden="1">
      <c r="A3639" s="5">
        <f t="shared" si="62"/>
        <v>1210</v>
      </c>
      <c r="B3639" s="4">
        <v>120551</v>
      </c>
      <c r="C3639" s="3">
        <v>37757</v>
      </c>
      <c r="D3639" s="2" t="s">
        <v>18997</v>
      </c>
      <c r="E3639" s="2" t="s">
        <v>18996</v>
      </c>
      <c r="F3639" s="2" t="s">
        <v>18995</v>
      </c>
      <c r="G3639" s="1" t="s">
        <v>6512</v>
      </c>
    </row>
    <row r="3640" spans="1:7" hidden="1">
      <c r="A3640" s="5">
        <f t="shared" si="62"/>
        <v>1211</v>
      </c>
      <c r="B3640" s="9">
        <v>120557</v>
      </c>
      <c r="C3640" s="8">
        <v>39776</v>
      </c>
      <c r="D3640" s="7" t="s">
        <v>18994</v>
      </c>
      <c r="E3640" s="7" t="s">
        <v>18993</v>
      </c>
      <c r="F3640" s="7" t="s">
        <v>18992</v>
      </c>
      <c r="G3640" s="6"/>
    </row>
    <row r="3641" spans="1:7" hidden="1">
      <c r="A3641" s="5">
        <f t="shared" si="62"/>
        <v>1212</v>
      </c>
      <c r="B3641" s="4">
        <v>120560</v>
      </c>
      <c r="C3641" s="3">
        <v>36369</v>
      </c>
      <c r="D3641" s="2" t="s">
        <v>18991</v>
      </c>
      <c r="E3641" s="2" t="s">
        <v>18990</v>
      </c>
      <c r="F3641" s="2" t="s">
        <v>18989</v>
      </c>
      <c r="G3641" s="1" t="s">
        <v>18988</v>
      </c>
    </row>
    <row r="3642" spans="1:7" hidden="1">
      <c r="A3642" s="5">
        <f t="shared" si="62"/>
        <v>1213</v>
      </c>
      <c r="B3642" s="9">
        <v>120564</v>
      </c>
      <c r="C3642" s="8">
        <v>38103</v>
      </c>
      <c r="D3642" s="7" t="s">
        <v>18987</v>
      </c>
      <c r="E3642" s="7" t="s">
        <v>18986</v>
      </c>
      <c r="F3642" s="7" t="s">
        <v>18985</v>
      </c>
      <c r="G3642" s="6" t="s">
        <v>8766</v>
      </c>
    </row>
    <row r="3643" spans="1:7" hidden="1">
      <c r="A3643" s="5">
        <f t="shared" si="62"/>
        <v>1214</v>
      </c>
      <c r="B3643" s="4">
        <v>120566</v>
      </c>
      <c r="C3643" s="3">
        <v>38673</v>
      </c>
      <c r="D3643" s="2" t="s">
        <v>18984</v>
      </c>
      <c r="E3643" s="2" t="s">
        <v>18983</v>
      </c>
      <c r="F3643" s="2" t="s">
        <v>18982</v>
      </c>
      <c r="G3643" s="1"/>
    </row>
    <row r="3644" spans="1:7" hidden="1">
      <c r="A3644" s="5">
        <f t="shared" si="62"/>
        <v>1215</v>
      </c>
      <c r="B3644" s="9">
        <v>120575</v>
      </c>
      <c r="C3644" s="8">
        <v>39776</v>
      </c>
      <c r="D3644" s="7" t="s">
        <v>18981</v>
      </c>
      <c r="E3644" s="7" t="s">
        <v>18980</v>
      </c>
      <c r="F3644" s="7" t="s">
        <v>18979</v>
      </c>
      <c r="G3644" s="6"/>
    </row>
    <row r="3645" spans="1:7" hidden="1">
      <c r="A3645" s="5">
        <f t="shared" si="62"/>
        <v>1216</v>
      </c>
      <c r="B3645" s="4">
        <v>120580</v>
      </c>
      <c r="C3645" s="3">
        <v>37537</v>
      </c>
      <c r="D3645" s="2" t="s">
        <v>18978</v>
      </c>
      <c r="E3645" s="2" t="s">
        <v>18977</v>
      </c>
      <c r="F3645" s="2" t="s">
        <v>18976</v>
      </c>
      <c r="G3645" s="1" t="s">
        <v>11699</v>
      </c>
    </row>
    <row r="3646" spans="1:7" hidden="1">
      <c r="A3646" s="5">
        <f t="shared" si="62"/>
        <v>1217</v>
      </c>
      <c r="B3646" s="9">
        <v>120581</v>
      </c>
      <c r="C3646" s="8">
        <v>38677</v>
      </c>
      <c r="D3646" s="7" t="s">
        <v>18975</v>
      </c>
      <c r="E3646" s="7" t="s">
        <v>18974</v>
      </c>
      <c r="F3646" s="7" t="s">
        <v>18973</v>
      </c>
      <c r="G3646" s="6"/>
    </row>
    <row r="3647" spans="1:7" hidden="1">
      <c r="A3647" s="5">
        <f t="shared" si="62"/>
        <v>1218</v>
      </c>
      <c r="B3647" s="4">
        <v>120590</v>
      </c>
      <c r="C3647" s="3">
        <v>37935</v>
      </c>
      <c r="D3647" s="2" t="s">
        <v>18972</v>
      </c>
      <c r="E3647" s="2" t="s">
        <v>18971</v>
      </c>
      <c r="F3647" s="2" t="s">
        <v>18970</v>
      </c>
      <c r="G3647" s="1" t="s">
        <v>6782</v>
      </c>
    </row>
    <row r="3648" spans="1:7" hidden="1">
      <c r="A3648" s="5">
        <f t="shared" si="62"/>
        <v>1219</v>
      </c>
      <c r="B3648" s="9">
        <v>120593</v>
      </c>
      <c r="C3648" s="8">
        <v>38635</v>
      </c>
      <c r="D3648" s="7" t="s">
        <v>18969</v>
      </c>
      <c r="E3648" s="7" t="s">
        <v>18968</v>
      </c>
      <c r="F3648" s="7" t="s">
        <v>18967</v>
      </c>
      <c r="G3648" s="6"/>
    </row>
    <row r="3649" spans="1:7" hidden="1">
      <c r="A3649" s="5">
        <f t="shared" si="62"/>
        <v>1220</v>
      </c>
      <c r="B3649" s="4">
        <v>120601</v>
      </c>
      <c r="C3649" s="3">
        <v>37084</v>
      </c>
      <c r="D3649" s="2" t="s">
        <v>18966</v>
      </c>
      <c r="E3649" s="2" t="s">
        <v>18965</v>
      </c>
      <c r="F3649" s="2" t="s">
        <v>18964</v>
      </c>
      <c r="G3649" s="1" t="s">
        <v>6089</v>
      </c>
    </row>
    <row r="3650" spans="1:7" hidden="1">
      <c r="A3650" s="5">
        <f t="shared" si="62"/>
        <v>1221</v>
      </c>
      <c r="B3650" s="9">
        <v>120605</v>
      </c>
      <c r="C3650" s="8">
        <v>39776</v>
      </c>
      <c r="D3650" s="7" t="s">
        <v>18963</v>
      </c>
      <c r="E3650" s="7" t="s">
        <v>18962</v>
      </c>
      <c r="F3650" s="7" t="s">
        <v>18961</v>
      </c>
      <c r="G3650" s="6"/>
    </row>
    <row r="3651" spans="1:7" hidden="1">
      <c r="A3651" s="5">
        <f t="shared" si="62"/>
        <v>1222</v>
      </c>
      <c r="B3651" s="4">
        <v>120607</v>
      </c>
      <c r="C3651" s="3">
        <v>39596</v>
      </c>
      <c r="D3651" s="2" t="s">
        <v>18960</v>
      </c>
      <c r="E3651" s="2" t="s">
        <v>18959</v>
      </c>
      <c r="F3651" s="2" t="s">
        <v>18958</v>
      </c>
      <c r="G3651" s="1" t="s">
        <v>3205</v>
      </c>
    </row>
    <row r="3652" spans="1:7" hidden="1">
      <c r="A3652" s="5">
        <f t="shared" si="62"/>
        <v>1223</v>
      </c>
      <c r="B3652" s="9">
        <v>120618</v>
      </c>
      <c r="C3652" s="8">
        <v>38729</v>
      </c>
      <c r="D3652" s="7" t="s">
        <v>18957</v>
      </c>
      <c r="E3652" s="7" t="s">
        <v>18956</v>
      </c>
      <c r="F3652" s="7" t="s">
        <v>18955</v>
      </c>
      <c r="G3652" s="6" t="s">
        <v>4195</v>
      </c>
    </row>
    <row r="3653" spans="1:7" hidden="1">
      <c r="A3653" s="5">
        <f t="shared" si="62"/>
        <v>1224</v>
      </c>
      <c r="B3653" s="4">
        <v>120628</v>
      </c>
      <c r="C3653" s="3">
        <v>38635</v>
      </c>
      <c r="D3653" s="2" t="s">
        <v>18954</v>
      </c>
      <c r="E3653" s="2" t="s">
        <v>18953</v>
      </c>
      <c r="F3653" s="2" t="s">
        <v>18952</v>
      </c>
      <c r="G3653" s="1"/>
    </row>
    <row r="3654" spans="1:7" hidden="1">
      <c r="A3654" s="5">
        <f t="shared" si="62"/>
        <v>1225</v>
      </c>
      <c r="B3654" s="9">
        <v>120642</v>
      </c>
      <c r="C3654" s="8">
        <v>36376</v>
      </c>
      <c r="D3654" s="7" t="s">
        <v>18951</v>
      </c>
      <c r="E3654" s="7" t="s">
        <v>18950</v>
      </c>
      <c r="F3654" s="7" t="s">
        <v>18949</v>
      </c>
      <c r="G3654" s="6" t="s">
        <v>18948</v>
      </c>
    </row>
    <row r="3655" spans="1:7" hidden="1">
      <c r="A3655" s="5">
        <f t="shared" si="62"/>
        <v>1226</v>
      </c>
      <c r="B3655" s="9">
        <v>120643</v>
      </c>
      <c r="C3655" s="8">
        <v>37274</v>
      </c>
      <c r="D3655" s="7" t="s">
        <v>18947</v>
      </c>
      <c r="E3655" s="7" t="s">
        <v>18946</v>
      </c>
      <c r="F3655" s="7" t="s">
        <v>18945</v>
      </c>
      <c r="G3655" s="6" t="s">
        <v>7384</v>
      </c>
    </row>
    <row r="3656" spans="1:7" hidden="1">
      <c r="A3656" s="5">
        <f t="shared" si="62"/>
        <v>1227</v>
      </c>
      <c r="B3656" s="9">
        <v>120667</v>
      </c>
      <c r="C3656" s="8">
        <v>38635</v>
      </c>
      <c r="D3656" s="7" t="s">
        <v>18944</v>
      </c>
      <c r="E3656" s="7" t="s">
        <v>18943</v>
      </c>
      <c r="F3656" s="7" t="s">
        <v>18942</v>
      </c>
      <c r="G3656" s="6"/>
    </row>
    <row r="3657" spans="1:7" hidden="1">
      <c r="A3657" s="5">
        <f t="shared" si="62"/>
        <v>1228</v>
      </c>
      <c r="B3657" s="4">
        <v>120680</v>
      </c>
      <c r="C3657" s="3">
        <v>37635</v>
      </c>
      <c r="D3657" s="2" t="s">
        <v>18941</v>
      </c>
      <c r="E3657" s="2" t="s">
        <v>18940</v>
      </c>
      <c r="F3657" s="2" t="s">
        <v>18939</v>
      </c>
      <c r="G3657" s="1" t="s">
        <v>6032</v>
      </c>
    </row>
    <row r="3658" spans="1:7" hidden="1">
      <c r="A3658" s="5">
        <f t="shared" si="62"/>
        <v>1229</v>
      </c>
      <c r="B3658" s="9">
        <v>120721</v>
      </c>
      <c r="C3658" s="8">
        <v>38666</v>
      </c>
      <c r="D3658" s="7" t="s">
        <v>18938</v>
      </c>
      <c r="E3658" s="7" t="s">
        <v>18937</v>
      </c>
      <c r="F3658" s="7" t="s">
        <v>18936</v>
      </c>
      <c r="G3658" s="6"/>
    </row>
    <row r="3659" spans="1:7" hidden="1">
      <c r="A3659" s="5">
        <f t="shared" si="62"/>
        <v>1230</v>
      </c>
      <c r="B3659" s="4">
        <v>120740</v>
      </c>
      <c r="C3659" s="3">
        <v>37697</v>
      </c>
      <c r="D3659" s="2" t="s">
        <v>18935</v>
      </c>
      <c r="E3659" s="2" t="s">
        <v>18934</v>
      </c>
      <c r="F3659" s="2" t="s">
        <v>18933</v>
      </c>
      <c r="G3659" s="1" t="s">
        <v>5932</v>
      </c>
    </row>
    <row r="3660" spans="1:7" hidden="1">
      <c r="A3660" s="5">
        <f t="shared" si="62"/>
        <v>1231</v>
      </c>
      <c r="B3660" s="9">
        <v>120744</v>
      </c>
      <c r="C3660" s="8">
        <v>38663</v>
      </c>
      <c r="D3660" s="7" t="s">
        <v>18932</v>
      </c>
      <c r="E3660" s="7" t="s">
        <v>18931</v>
      </c>
      <c r="F3660" s="7" t="s">
        <v>18930</v>
      </c>
      <c r="G3660" s="6"/>
    </row>
    <row r="3661" spans="1:7" hidden="1">
      <c r="A3661" s="5">
        <f t="shared" si="62"/>
        <v>1232</v>
      </c>
      <c r="B3661" s="4">
        <v>120759</v>
      </c>
      <c r="C3661" s="3">
        <v>38663</v>
      </c>
      <c r="D3661" s="2" t="s">
        <v>18929</v>
      </c>
      <c r="E3661" s="2" t="s">
        <v>18928</v>
      </c>
      <c r="F3661" s="2" t="s">
        <v>18927</v>
      </c>
      <c r="G3661" s="1"/>
    </row>
    <row r="3662" spans="1:7" hidden="1">
      <c r="A3662" s="5">
        <f t="shared" si="62"/>
        <v>1233</v>
      </c>
      <c r="B3662" s="9">
        <v>120771</v>
      </c>
      <c r="C3662" s="8">
        <v>38663</v>
      </c>
      <c r="D3662" s="7" t="s">
        <v>18926</v>
      </c>
      <c r="E3662" s="7" t="s">
        <v>18925</v>
      </c>
      <c r="F3662" s="7" t="s">
        <v>18924</v>
      </c>
      <c r="G3662" s="6"/>
    </row>
    <row r="3663" spans="1:7" hidden="1">
      <c r="A3663" s="5">
        <f t="shared" si="62"/>
        <v>1234</v>
      </c>
      <c r="B3663" s="4">
        <v>120899</v>
      </c>
      <c r="C3663" s="3">
        <v>38663</v>
      </c>
      <c r="D3663" s="2" t="s">
        <v>18923</v>
      </c>
      <c r="E3663" s="2" t="s">
        <v>18922</v>
      </c>
      <c r="F3663" s="2" t="s">
        <v>18921</v>
      </c>
      <c r="G3663" s="1"/>
    </row>
    <row r="3664" spans="1:7" hidden="1">
      <c r="A3664" s="5">
        <f t="shared" si="62"/>
        <v>1235</v>
      </c>
      <c r="B3664" s="9">
        <v>121077</v>
      </c>
      <c r="C3664" s="8">
        <v>38663</v>
      </c>
      <c r="D3664" s="7" t="s">
        <v>18920</v>
      </c>
      <c r="E3664" s="7" t="s">
        <v>18919</v>
      </c>
      <c r="F3664" s="7" t="s">
        <v>18918</v>
      </c>
      <c r="G3664" s="6"/>
    </row>
    <row r="3665" spans="1:7" hidden="1">
      <c r="A3665" s="5">
        <f t="shared" si="62"/>
        <v>1236</v>
      </c>
      <c r="B3665" s="4">
        <v>122379</v>
      </c>
      <c r="C3665" s="3">
        <v>38092</v>
      </c>
      <c r="D3665" s="2" t="s">
        <v>18917</v>
      </c>
      <c r="E3665" s="2" t="s">
        <v>18916</v>
      </c>
      <c r="F3665" s="2" t="s">
        <v>18915</v>
      </c>
      <c r="G3665" s="1" t="s">
        <v>6516</v>
      </c>
    </row>
    <row r="3666" spans="1:7" hidden="1">
      <c r="A3666" s="5">
        <f t="shared" si="62"/>
        <v>1237</v>
      </c>
      <c r="B3666" s="9">
        <v>122381</v>
      </c>
      <c r="C3666" s="8">
        <v>37806</v>
      </c>
      <c r="D3666" s="7" t="s">
        <v>18914</v>
      </c>
      <c r="E3666" s="7" t="s">
        <v>18913</v>
      </c>
      <c r="F3666" s="7" t="s">
        <v>18912</v>
      </c>
      <c r="G3666" s="6" t="s">
        <v>6392</v>
      </c>
    </row>
    <row r="3667" spans="1:7" hidden="1">
      <c r="A3667" s="5">
        <f t="shared" si="62"/>
        <v>1238</v>
      </c>
      <c r="B3667" s="4">
        <v>122384</v>
      </c>
      <c r="C3667" s="3">
        <v>37806</v>
      </c>
      <c r="D3667" s="2" t="s">
        <v>18911</v>
      </c>
      <c r="E3667" s="2" t="s">
        <v>18910</v>
      </c>
      <c r="F3667" s="2" t="s">
        <v>18909</v>
      </c>
      <c r="G3667" s="1" t="s">
        <v>6503</v>
      </c>
    </row>
    <row r="3668" spans="1:7" hidden="1">
      <c r="A3668" s="5">
        <f t="shared" si="62"/>
        <v>1239</v>
      </c>
      <c r="B3668" s="9">
        <v>122386</v>
      </c>
      <c r="C3668" s="8">
        <v>37806</v>
      </c>
      <c r="D3668" s="7" t="s">
        <v>18908</v>
      </c>
      <c r="E3668" s="7" t="s">
        <v>18907</v>
      </c>
      <c r="F3668" s="7" t="s">
        <v>18906</v>
      </c>
      <c r="G3668" s="6" t="s">
        <v>7013</v>
      </c>
    </row>
    <row r="3669" spans="1:7" hidden="1">
      <c r="A3669" s="5">
        <f t="shared" si="62"/>
        <v>1240</v>
      </c>
      <c r="B3669" s="4">
        <v>122389</v>
      </c>
      <c r="C3669" s="3">
        <v>37806</v>
      </c>
      <c r="D3669" s="2" t="s">
        <v>18905</v>
      </c>
      <c r="E3669" s="2" t="s">
        <v>18904</v>
      </c>
      <c r="F3669" s="2" t="s">
        <v>18903</v>
      </c>
      <c r="G3669" s="1" t="s">
        <v>6045</v>
      </c>
    </row>
    <row r="3670" spans="1:7" hidden="1">
      <c r="A3670" s="5">
        <f t="shared" si="62"/>
        <v>1241</v>
      </c>
      <c r="B3670" s="9">
        <v>122391</v>
      </c>
      <c r="C3670" s="8">
        <v>37806</v>
      </c>
      <c r="D3670" s="7" t="s">
        <v>18902</v>
      </c>
      <c r="E3670" s="7" t="s">
        <v>18901</v>
      </c>
      <c r="F3670" s="7" t="s">
        <v>18900</v>
      </c>
      <c r="G3670" s="6" t="s">
        <v>5992</v>
      </c>
    </row>
    <row r="3671" spans="1:7" hidden="1">
      <c r="A3671" s="5">
        <f t="shared" si="62"/>
        <v>1242</v>
      </c>
      <c r="B3671" s="4">
        <v>122394</v>
      </c>
      <c r="C3671" s="3">
        <v>37806</v>
      </c>
      <c r="D3671" s="2" t="s">
        <v>18899</v>
      </c>
      <c r="E3671" s="2" t="s">
        <v>18898</v>
      </c>
      <c r="F3671" s="2" t="s">
        <v>18897</v>
      </c>
      <c r="G3671" s="1" t="s">
        <v>8576</v>
      </c>
    </row>
    <row r="3672" spans="1:7" hidden="1">
      <c r="A3672" s="5">
        <f t="shared" si="62"/>
        <v>1243</v>
      </c>
      <c r="B3672" s="9">
        <v>122396</v>
      </c>
      <c r="C3672" s="8">
        <v>37806</v>
      </c>
      <c r="D3672" s="7" t="s">
        <v>18896</v>
      </c>
      <c r="E3672" s="7" t="s">
        <v>18895</v>
      </c>
      <c r="F3672" s="7" t="s">
        <v>18894</v>
      </c>
      <c r="G3672" s="6" t="s">
        <v>5996</v>
      </c>
    </row>
    <row r="3673" spans="1:7" hidden="1">
      <c r="A3673" s="5">
        <f t="shared" si="62"/>
        <v>1244</v>
      </c>
      <c r="B3673" s="4">
        <v>122401</v>
      </c>
      <c r="C3673" s="3">
        <v>37806</v>
      </c>
      <c r="D3673" s="2" t="s">
        <v>18893</v>
      </c>
      <c r="E3673" s="2" t="s">
        <v>18892</v>
      </c>
      <c r="F3673" s="2" t="s">
        <v>18891</v>
      </c>
      <c r="G3673" s="1" t="s">
        <v>5917</v>
      </c>
    </row>
    <row r="3674" spans="1:7" hidden="1">
      <c r="A3674" s="5">
        <f t="shared" si="62"/>
        <v>1245</v>
      </c>
      <c r="B3674" s="9">
        <v>122405</v>
      </c>
      <c r="C3674" s="8">
        <v>36567</v>
      </c>
      <c r="D3674" s="7" t="s">
        <v>18890</v>
      </c>
      <c r="E3674" s="7" t="s">
        <v>18889</v>
      </c>
      <c r="F3674" s="7" t="s">
        <v>18888</v>
      </c>
      <c r="G3674" s="6" t="s">
        <v>6469</v>
      </c>
    </row>
    <row r="3675" spans="1:7" hidden="1">
      <c r="A3675" s="5">
        <f t="shared" si="62"/>
        <v>1246</v>
      </c>
      <c r="B3675" s="4">
        <v>122409</v>
      </c>
      <c r="C3675" s="3">
        <v>38190</v>
      </c>
      <c r="D3675" s="2" t="s">
        <v>18887</v>
      </c>
      <c r="E3675" s="2" t="s">
        <v>18886</v>
      </c>
      <c r="F3675" s="2" t="s">
        <v>18885</v>
      </c>
      <c r="G3675" s="1" t="s">
        <v>6778</v>
      </c>
    </row>
    <row r="3676" spans="1:7" hidden="1">
      <c r="A3676" s="5">
        <f t="shared" si="62"/>
        <v>1247</v>
      </c>
      <c r="B3676" s="9">
        <v>122412</v>
      </c>
      <c r="C3676" s="8">
        <v>38190</v>
      </c>
      <c r="D3676" s="7" t="s">
        <v>18884</v>
      </c>
      <c r="E3676" s="7" t="s">
        <v>18883</v>
      </c>
      <c r="F3676" s="7" t="s">
        <v>18882</v>
      </c>
      <c r="G3676" s="6" t="s">
        <v>6782</v>
      </c>
    </row>
    <row r="3677" spans="1:7" hidden="1">
      <c r="A3677" s="5">
        <f t="shared" si="62"/>
        <v>1248</v>
      </c>
      <c r="B3677" s="4">
        <v>122416</v>
      </c>
      <c r="C3677" s="3">
        <v>38190</v>
      </c>
      <c r="D3677" s="2" t="s">
        <v>18881</v>
      </c>
      <c r="E3677" s="2" t="s">
        <v>18880</v>
      </c>
      <c r="F3677" s="2" t="s">
        <v>18879</v>
      </c>
      <c r="G3677" s="1" t="s">
        <v>6518</v>
      </c>
    </row>
    <row r="3678" spans="1:7" hidden="1">
      <c r="A3678" s="5">
        <f t="shared" si="62"/>
        <v>1249</v>
      </c>
      <c r="B3678" s="9">
        <v>122420</v>
      </c>
      <c r="C3678" s="8">
        <v>38191</v>
      </c>
      <c r="D3678" s="7" t="s">
        <v>18878</v>
      </c>
      <c r="E3678" s="7" t="s">
        <v>18877</v>
      </c>
      <c r="F3678" s="7" t="s">
        <v>18876</v>
      </c>
      <c r="G3678" s="6" t="s">
        <v>6499</v>
      </c>
    </row>
    <row r="3679" spans="1:7" hidden="1">
      <c r="A3679" s="5">
        <f t="shared" si="62"/>
        <v>1250</v>
      </c>
      <c r="B3679" s="4">
        <v>122423</v>
      </c>
      <c r="C3679" s="3">
        <v>38191</v>
      </c>
      <c r="D3679" s="2" t="s">
        <v>18875</v>
      </c>
      <c r="E3679" s="2" t="s">
        <v>18874</v>
      </c>
      <c r="F3679" s="2" t="s">
        <v>18873</v>
      </c>
      <c r="G3679" s="1" t="s">
        <v>4394</v>
      </c>
    </row>
    <row r="3680" spans="1:7" hidden="1">
      <c r="A3680" s="5">
        <f t="shared" ref="A3680:A3743" si="63">SUM(A3679+1)</f>
        <v>1251</v>
      </c>
      <c r="B3680" s="9">
        <v>122426</v>
      </c>
      <c r="C3680" s="8">
        <v>38191</v>
      </c>
      <c r="D3680" s="7" t="s">
        <v>18872</v>
      </c>
      <c r="E3680" s="7" t="s">
        <v>18871</v>
      </c>
      <c r="F3680" s="7" t="s">
        <v>18870</v>
      </c>
      <c r="G3680" s="6" t="s">
        <v>8042</v>
      </c>
    </row>
    <row r="3681" spans="1:7" hidden="1">
      <c r="A3681" s="5">
        <f t="shared" si="63"/>
        <v>1252</v>
      </c>
      <c r="B3681" s="4">
        <v>122429</v>
      </c>
      <c r="C3681" s="3">
        <v>38191</v>
      </c>
      <c r="D3681" s="2" t="s">
        <v>18869</v>
      </c>
      <c r="E3681" s="2" t="s">
        <v>18868</v>
      </c>
      <c r="F3681" s="2" t="s">
        <v>18867</v>
      </c>
      <c r="G3681" s="1" t="s">
        <v>6433</v>
      </c>
    </row>
    <row r="3682" spans="1:7" hidden="1">
      <c r="A3682" s="5">
        <f t="shared" si="63"/>
        <v>1253</v>
      </c>
      <c r="B3682" s="9">
        <v>122433</v>
      </c>
      <c r="C3682" s="8">
        <v>38190</v>
      </c>
      <c r="D3682" s="7" t="s">
        <v>18866</v>
      </c>
      <c r="E3682" s="7" t="s">
        <v>18865</v>
      </c>
      <c r="F3682" s="7" t="s">
        <v>18864</v>
      </c>
      <c r="G3682" s="6" t="s">
        <v>6517</v>
      </c>
    </row>
    <row r="3683" spans="1:7" hidden="1">
      <c r="A3683" s="5">
        <f t="shared" si="63"/>
        <v>1254</v>
      </c>
      <c r="B3683" s="4">
        <v>122435</v>
      </c>
      <c r="C3683" s="3">
        <v>38190</v>
      </c>
      <c r="D3683" s="2" t="s">
        <v>18863</v>
      </c>
      <c r="E3683" s="2" t="s">
        <v>18862</v>
      </c>
      <c r="F3683" s="2" t="s">
        <v>18861</v>
      </c>
      <c r="G3683" s="1" t="s">
        <v>6677</v>
      </c>
    </row>
    <row r="3684" spans="1:7" hidden="1">
      <c r="A3684" s="5">
        <f t="shared" si="63"/>
        <v>1255</v>
      </c>
      <c r="B3684" s="9">
        <v>122443</v>
      </c>
      <c r="C3684" s="8">
        <v>37298</v>
      </c>
      <c r="D3684" s="7" t="s">
        <v>18860</v>
      </c>
      <c r="E3684" s="7" t="s">
        <v>18859</v>
      </c>
      <c r="F3684" s="7" t="s">
        <v>18858</v>
      </c>
      <c r="G3684" s="6" t="s">
        <v>6722</v>
      </c>
    </row>
    <row r="3685" spans="1:7" hidden="1">
      <c r="A3685" s="5">
        <f t="shared" si="63"/>
        <v>1256</v>
      </c>
      <c r="B3685" s="4">
        <v>122445</v>
      </c>
      <c r="C3685" s="3">
        <v>37298</v>
      </c>
      <c r="D3685" s="2" t="s">
        <v>18857</v>
      </c>
      <c r="E3685" s="2" t="s">
        <v>18856</v>
      </c>
      <c r="F3685" s="2" t="s">
        <v>18855</v>
      </c>
      <c r="G3685" s="1" t="s">
        <v>7223</v>
      </c>
    </row>
    <row r="3686" spans="1:7" hidden="1">
      <c r="A3686" s="5">
        <f t="shared" si="63"/>
        <v>1257</v>
      </c>
      <c r="B3686" s="9">
        <v>122448</v>
      </c>
      <c r="C3686" s="8">
        <v>37298</v>
      </c>
      <c r="D3686" s="7" t="s">
        <v>18854</v>
      </c>
      <c r="E3686" s="7" t="s">
        <v>18853</v>
      </c>
      <c r="F3686" s="7" t="s">
        <v>18852</v>
      </c>
      <c r="G3686" s="6" t="s">
        <v>7727</v>
      </c>
    </row>
    <row r="3687" spans="1:7" hidden="1">
      <c r="A3687" s="5">
        <f t="shared" si="63"/>
        <v>1258</v>
      </c>
      <c r="B3687" s="4">
        <v>122450</v>
      </c>
      <c r="C3687" s="3">
        <v>37298</v>
      </c>
      <c r="D3687" s="2" t="s">
        <v>18851</v>
      </c>
      <c r="E3687" s="2" t="s">
        <v>18850</v>
      </c>
      <c r="F3687" s="2" t="s">
        <v>18849</v>
      </c>
      <c r="G3687" s="1" t="s">
        <v>8182</v>
      </c>
    </row>
    <row r="3688" spans="1:7" hidden="1">
      <c r="A3688" s="5">
        <f t="shared" si="63"/>
        <v>1259</v>
      </c>
      <c r="B3688" s="9">
        <v>122453</v>
      </c>
      <c r="C3688" s="8">
        <v>37298</v>
      </c>
      <c r="D3688" s="7" t="s">
        <v>18848</v>
      </c>
      <c r="E3688" s="7" t="s">
        <v>18847</v>
      </c>
      <c r="F3688" s="7" t="s">
        <v>18846</v>
      </c>
      <c r="G3688" s="6" t="s">
        <v>6513</v>
      </c>
    </row>
    <row r="3689" spans="1:7" hidden="1">
      <c r="A3689" s="5">
        <f t="shared" si="63"/>
        <v>1260</v>
      </c>
      <c r="B3689" s="4">
        <v>122455</v>
      </c>
      <c r="C3689" s="3">
        <v>37298</v>
      </c>
      <c r="D3689" s="2" t="s">
        <v>18845</v>
      </c>
      <c r="E3689" s="2" t="s">
        <v>18844</v>
      </c>
      <c r="F3689" s="2" t="s">
        <v>18843</v>
      </c>
      <c r="G3689" s="1" t="s">
        <v>6150</v>
      </c>
    </row>
    <row r="3690" spans="1:7" hidden="1">
      <c r="A3690" s="5">
        <f t="shared" si="63"/>
        <v>1261</v>
      </c>
      <c r="B3690" s="9">
        <v>122458</v>
      </c>
      <c r="C3690" s="8">
        <v>37298</v>
      </c>
      <c r="D3690" s="7" t="s">
        <v>18842</v>
      </c>
      <c r="E3690" s="7" t="s">
        <v>18841</v>
      </c>
      <c r="F3690" s="7" t="s">
        <v>18840</v>
      </c>
      <c r="G3690" s="6" t="s">
        <v>6575</v>
      </c>
    </row>
    <row r="3691" spans="1:7" hidden="1">
      <c r="A3691" s="5">
        <f t="shared" si="63"/>
        <v>1262</v>
      </c>
      <c r="B3691" s="4">
        <v>122460</v>
      </c>
      <c r="C3691" s="3">
        <v>37298</v>
      </c>
      <c r="D3691" s="2" t="s">
        <v>18839</v>
      </c>
      <c r="E3691" s="2" t="s">
        <v>18838</v>
      </c>
      <c r="F3691" s="2" t="s">
        <v>18837</v>
      </c>
      <c r="G3691" s="1" t="s">
        <v>5988</v>
      </c>
    </row>
    <row r="3692" spans="1:7" hidden="1">
      <c r="A3692" s="5">
        <f t="shared" si="63"/>
        <v>1263</v>
      </c>
      <c r="B3692" s="9">
        <v>122464</v>
      </c>
      <c r="C3692" s="8">
        <v>36689</v>
      </c>
      <c r="D3692" s="7" t="s">
        <v>18836</v>
      </c>
      <c r="E3692" s="7" t="s">
        <v>18637</v>
      </c>
      <c r="F3692" s="7" t="s">
        <v>18835</v>
      </c>
      <c r="G3692" s="6" t="s">
        <v>7738</v>
      </c>
    </row>
    <row r="3693" spans="1:7" hidden="1">
      <c r="A3693" s="5">
        <f t="shared" si="63"/>
        <v>1264</v>
      </c>
      <c r="B3693" s="4">
        <v>122468</v>
      </c>
      <c r="C3693" s="3">
        <v>38414</v>
      </c>
      <c r="D3693" s="2" t="s">
        <v>18834</v>
      </c>
      <c r="E3693" s="2" t="s">
        <v>18833</v>
      </c>
      <c r="F3693" s="2" t="s">
        <v>18832</v>
      </c>
      <c r="G3693" s="1" t="s">
        <v>5738</v>
      </c>
    </row>
    <row r="3694" spans="1:7" hidden="1">
      <c r="A3694" s="5">
        <f t="shared" si="63"/>
        <v>1265</v>
      </c>
      <c r="B3694" s="9">
        <v>122471</v>
      </c>
      <c r="C3694" s="8">
        <v>38434</v>
      </c>
      <c r="D3694" s="7" t="s">
        <v>18831</v>
      </c>
      <c r="E3694" s="7" t="s">
        <v>18830</v>
      </c>
      <c r="F3694" s="7" t="s">
        <v>18829</v>
      </c>
      <c r="G3694" s="6" t="s">
        <v>5091</v>
      </c>
    </row>
    <row r="3695" spans="1:7" hidden="1">
      <c r="A3695" s="5">
        <f t="shared" si="63"/>
        <v>1266</v>
      </c>
      <c r="B3695" s="4">
        <v>122477</v>
      </c>
      <c r="C3695" s="3">
        <v>38446</v>
      </c>
      <c r="D3695" s="2" t="s">
        <v>18828</v>
      </c>
      <c r="E3695" s="2" t="s">
        <v>18827</v>
      </c>
      <c r="F3695" s="2" t="s">
        <v>18826</v>
      </c>
      <c r="G3695" s="1" t="s">
        <v>4926</v>
      </c>
    </row>
    <row r="3696" spans="1:7" hidden="1">
      <c r="A3696" s="5">
        <f t="shared" si="63"/>
        <v>1267</v>
      </c>
      <c r="B3696" s="9">
        <v>122479</v>
      </c>
      <c r="C3696" s="8">
        <v>38446</v>
      </c>
      <c r="D3696" s="7" t="s">
        <v>18825</v>
      </c>
      <c r="E3696" s="7" t="s">
        <v>18824</v>
      </c>
      <c r="F3696" s="7" t="s">
        <v>18823</v>
      </c>
      <c r="G3696" s="6" t="s">
        <v>4810</v>
      </c>
    </row>
    <row r="3697" spans="1:7" hidden="1">
      <c r="A3697" s="5">
        <f t="shared" si="63"/>
        <v>1268</v>
      </c>
      <c r="B3697" s="4">
        <v>122481</v>
      </c>
      <c r="C3697" s="3">
        <v>38512</v>
      </c>
      <c r="D3697" s="2" t="s">
        <v>18822</v>
      </c>
      <c r="E3697" s="2" t="s">
        <v>18821</v>
      </c>
      <c r="F3697" s="2" t="s">
        <v>18820</v>
      </c>
      <c r="G3697" s="1" t="s">
        <v>4283</v>
      </c>
    </row>
    <row r="3698" spans="1:7" hidden="1">
      <c r="A3698" s="5">
        <f t="shared" si="63"/>
        <v>1269</v>
      </c>
      <c r="B3698" s="9">
        <v>122485</v>
      </c>
      <c r="C3698" s="8">
        <v>38513</v>
      </c>
      <c r="D3698" s="7" t="s">
        <v>18819</v>
      </c>
      <c r="E3698" s="7" t="s">
        <v>18818</v>
      </c>
      <c r="F3698" s="7" t="s">
        <v>18817</v>
      </c>
      <c r="G3698" s="6" t="s">
        <v>4258</v>
      </c>
    </row>
    <row r="3699" spans="1:7" hidden="1">
      <c r="A3699" s="5">
        <f t="shared" si="63"/>
        <v>1270</v>
      </c>
      <c r="B3699" s="4">
        <v>122487</v>
      </c>
      <c r="C3699" s="3">
        <v>38513</v>
      </c>
      <c r="D3699" s="2" t="s">
        <v>18816</v>
      </c>
      <c r="E3699" s="2" t="s">
        <v>18815</v>
      </c>
      <c r="F3699" s="2" t="s">
        <v>18814</v>
      </c>
      <c r="G3699" s="1" t="s">
        <v>4238</v>
      </c>
    </row>
    <row r="3700" spans="1:7" hidden="1">
      <c r="A3700" s="5">
        <f t="shared" si="63"/>
        <v>1271</v>
      </c>
      <c r="B3700" s="9">
        <v>122489</v>
      </c>
      <c r="C3700" s="8">
        <v>38513</v>
      </c>
      <c r="D3700" s="7" t="s">
        <v>18813</v>
      </c>
      <c r="E3700" s="7" t="s">
        <v>18812</v>
      </c>
      <c r="F3700" s="7" t="s">
        <v>18811</v>
      </c>
      <c r="G3700" s="6" t="s">
        <v>4234</v>
      </c>
    </row>
    <row r="3701" spans="1:7" hidden="1">
      <c r="A3701" s="5">
        <f t="shared" si="63"/>
        <v>1272</v>
      </c>
      <c r="B3701" s="4">
        <v>122499</v>
      </c>
      <c r="C3701" s="3">
        <v>38524</v>
      </c>
      <c r="D3701" s="2" t="s">
        <v>18810</v>
      </c>
      <c r="E3701" s="2" t="s">
        <v>18809</v>
      </c>
      <c r="F3701" s="2" t="s">
        <v>18808</v>
      </c>
      <c r="G3701" s="1" t="s">
        <v>4170</v>
      </c>
    </row>
    <row r="3702" spans="1:7" hidden="1">
      <c r="A3702" s="5">
        <f t="shared" si="63"/>
        <v>1273</v>
      </c>
      <c r="B3702" s="9">
        <v>122509</v>
      </c>
      <c r="C3702" s="8">
        <v>38534</v>
      </c>
      <c r="D3702" s="7" t="s">
        <v>18807</v>
      </c>
      <c r="E3702" s="7" t="s">
        <v>18806</v>
      </c>
      <c r="F3702" s="7" t="s">
        <v>18805</v>
      </c>
      <c r="G3702" s="6" t="s">
        <v>4166</v>
      </c>
    </row>
    <row r="3703" spans="1:7" hidden="1">
      <c r="A3703" s="5">
        <f t="shared" si="63"/>
        <v>1274</v>
      </c>
      <c r="B3703" s="4">
        <v>122515</v>
      </c>
      <c r="C3703" s="3">
        <v>38545</v>
      </c>
      <c r="D3703" s="2" t="s">
        <v>18804</v>
      </c>
      <c r="E3703" s="2" t="s">
        <v>18803</v>
      </c>
      <c r="F3703" s="2" t="s">
        <v>18802</v>
      </c>
      <c r="G3703" s="1" t="s">
        <v>4093</v>
      </c>
    </row>
    <row r="3704" spans="1:7" hidden="1">
      <c r="A3704" s="5">
        <f t="shared" si="63"/>
        <v>1275</v>
      </c>
      <c r="B3704" s="9">
        <v>122518</v>
      </c>
      <c r="C3704" s="8">
        <v>38546</v>
      </c>
      <c r="D3704" s="7" t="s">
        <v>18801</v>
      </c>
      <c r="E3704" s="7" t="s">
        <v>18800</v>
      </c>
      <c r="F3704" s="7" t="s">
        <v>18799</v>
      </c>
      <c r="G3704" s="6" t="s">
        <v>4032</v>
      </c>
    </row>
    <row r="3705" spans="1:7" hidden="1">
      <c r="A3705" s="5">
        <f t="shared" si="63"/>
        <v>1276</v>
      </c>
      <c r="B3705" s="4">
        <v>122519</v>
      </c>
      <c r="C3705" s="3">
        <v>38547</v>
      </c>
      <c r="D3705" s="2" t="s">
        <v>18798</v>
      </c>
      <c r="E3705" s="2" t="s">
        <v>18797</v>
      </c>
      <c r="F3705" s="2" t="s">
        <v>18796</v>
      </c>
      <c r="G3705" s="1" t="s">
        <v>4002</v>
      </c>
    </row>
    <row r="3706" spans="1:7" hidden="1">
      <c r="A3706" s="5">
        <f t="shared" si="63"/>
        <v>1277</v>
      </c>
      <c r="B3706" s="9">
        <v>122522</v>
      </c>
      <c r="C3706" s="8">
        <v>38565</v>
      </c>
      <c r="D3706" s="7" t="s">
        <v>18795</v>
      </c>
      <c r="E3706" s="7" t="s">
        <v>18794</v>
      </c>
      <c r="F3706" s="7" t="s">
        <v>18793</v>
      </c>
      <c r="G3706" s="6" t="s">
        <v>3525</v>
      </c>
    </row>
    <row r="3707" spans="1:7" hidden="1">
      <c r="A3707" s="5">
        <f t="shared" si="63"/>
        <v>1278</v>
      </c>
      <c r="B3707" s="4">
        <v>122528</v>
      </c>
      <c r="C3707" s="3">
        <v>39639</v>
      </c>
      <c r="D3707" s="2" t="s">
        <v>18792</v>
      </c>
      <c r="E3707" s="2" t="s">
        <v>18791</v>
      </c>
      <c r="F3707" s="2" t="s">
        <v>18790</v>
      </c>
      <c r="G3707" s="1"/>
    </row>
    <row r="3708" spans="1:7" hidden="1">
      <c r="A3708" s="5">
        <f t="shared" si="63"/>
        <v>1279</v>
      </c>
      <c r="B3708" s="9">
        <v>122533</v>
      </c>
      <c r="C3708" s="8">
        <v>38883</v>
      </c>
      <c r="D3708" s="7" t="s">
        <v>18789</v>
      </c>
      <c r="E3708" s="7" t="s">
        <v>18788</v>
      </c>
      <c r="F3708" s="7" t="s">
        <v>18787</v>
      </c>
      <c r="G3708" s="6"/>
    </row>
    <row r="3709" spans="1:7" hidden="1">
      <c r="A3709" s="5">
        <f t="shared" si="63"/>
        <v>1280</v>
      </c>
      <c r="B3709" s="4">
        <v>122534</v>
      </c>
      <c r="C3709" s="3">
        <v>38957</v>
      </c>
      <c r="D3709" s="2" t="s">
        <v>18786</v>
      </c>
      <c r="E3709" s="2" t="s">
        <v>18785</v>
      </c>
      <c r="F3709" s="2" t="s">
        <v>18784</v>
      </c>
      <c r="G3709" s="1"/>
    </row>
    <row r="3710" spans="1:7" hidden="1">
      <c r="A3710" s="5">
        <f t="shared" si="63"/>
        <v>1281</v>
      </c>
      <c r="B3710" s="9">
        <v>122537</v>
      </c>
      <c r="C3710" s="8">
        <v>38957</v>
      </c>
      <c r="D3710" s="7" t="s">
        <v>18783</v>
      </c>
      <c r="E3710" s="7" t="s">
        <v>18782</v>
      </c>
      <c r="F3710" s="7" t="s">
        <v>18781</v>
      </c>
      <c r="G3710" s="6"/>
    </row>
    <row r="3711" spans="1:7" hidden="1">
      <c r="A3711" s="5">
        <f t="shared" si="63"/>
        <v>1282</v>
      </c>
      <c r="B3711" s="4">
        <v>122541</v>
      </c>
      <c r="C3711" s="3">
        <v>39301</v>
      </c>
      <c r="D3711" s="2" t="s">
        <v>18780</v>
      </c>
      <c r="E3711" s="2" t="s">
        <v>18779</v>
      </c>
      <c r="F3711" s="2" t="s">
        <v>18778</v>
      </c>
      <c r="G3711" s="1"/>
    </row>
    <row r="3712" spans="1:7" hidden="1">
      <c r="A3712" s="5">
        <f t="shared" si="63"/>
        <v>1283</v>
      </c>
      <c r="B3712" s="9">
        <v>122545</v>
      </c>
      <c r="C3712" s="8">
        <v>38883</v>
      </c>
      <c r="D3712" s="7" t="s">
        <v>18775</v>
      </c>
      <c r="E3712" s="7" t="s">
        <v>18777</v>
      </c>
      <c r="F3712" s="7" t="s">
        <v>18776</v>
      </c>
      <c r="G3712" s="6"/>
    </row>
    <row r="3713" spans="1:7" hidden="1">
      <c r="A3713" s="5">
        <f t="shared" si="63"/>
        <v>1284</v>
      </c>
      <c r="B3713" s="4">
        <v>122556</v>
      </c>
      <c r="C3713" s="3">
        <v>38883</v>
      </c>
      <c r="D3713" s="2" t="s">
        <v>18775</v>
      </c>
      <c r="E3713" s="2" t="s">
        <v>18774</v>
      </c>
      <c r="F3713" s="2" t="s">
        <v>18773</v>
      </c>
      <c r="G3713" s="1"/>
    </row>
    <row r="3714" spans="1:7" hidden="1">
      <c r="A3714" s="5">
        <f t="shared" si="63"/>
        <v>1285</v>
      </c>
      <c r="B3714" s="9">
        <v>122559</v>
      </c>
      <c r="C3714" s="8">
        <v>38957</v>
      </c>
      <c r="D3714" s="7" t="s">
        <v>18772</v>
      </c>
      <c r="E3714" s="7" t="s">
        <v>18771</v>
      </c>
      <c r="F3714" s="7" t="s">
        <v>18770</v>
      </c>
      <c r="G3714" s="6"/>
    </row>
    <row r="3715" spans="1:7" hidden="1">
      <c r="A3715" s="5">
        <f t="shared" si="63"/>
        <v>1286</v>
      </c>
      <c r="B3715" s="4">
        <v>122562</v>
      </c>
      <c r="C3715" s="3">
        <v>38705</v>
      </c>
      <c r="D3715" s="2" t="s">
        <v>18769</v>
      </c>
      <c r="E3715" s="2" t="s">
        <v>18768</v>
      </c>
      <c r="F3715" s="2" t="s">
        <v>18767</v>
      </c>
      <c r="G3715" s="1"/>
    </row>
    <row r="3716" spans="1:7" hidden="1">
      <c r="A3716" s="5">
        <f t="shared" si="63"/>
        <v>1287</v>
      </c>
      <c r="B3716" s="9">
        <v>122564</v>
      </c>
      <c r="C3716" s="8">
        <v>39302</v>
      </c>
      <c r="D3716" s="7" t="s">
        <v>18766</v>
      </c>
      <c r="E3716" s="7" t="s">
        <v>18765</v>
      </c>
      <c r="F3716" s="7" t="s">
        <v>18764</v>
      </c>
      <c r="G3716" s="6"/>
    </row>
    <row r="3717" spans="1:7" hidden="1">
      <c r="A3717" s="5">
        <f t="shared" si="63"/>
        <v>1288</v>
      </c>
      <c r="B3717" s="4">
        <v>122566</v>
      </c>
      <c r="C3717" s="3">
        <v>39302</v>
      </c>
      <c r="D3717" s="2" t="s">
        <v>18763</v>
      </c>
      <c r="E3717" s="2" t="s">
        <v>18762</v>
      </c>
      <c r="F3717" s="2" t="s">
        <v>18761</v>
      </c>
      <c r="G3717" s="1"/>
    </row>
    <row r="3718" spans="1:7" hidden="1">
      <c r="A3718" s="5">
        <f t="shared" si="63"/>
        <v>1289</v>
      </c>
      <c r="B3718" s="9">
        <v>122568</v>
      </c>
      <c r="C3718" s="8">
        <v>39638</v>
      </c>
      <c r="D3718" s="7" t="s">
        <v>14237</v>
      </c>
      <c r="E3718" s="7" t="s">
        <v>18760</v>
      </c>
      <c r="F3718" s="7" t="s">
        <v>18759</v>
      </c>
      <c r="G3718" s="6"/>
    </row>
    <row r="3719" spans="1:7" hidden="1">
      <c r="A3719" s="5">
        <f t="shared" si="63"/>
        <v>1290</v>
      </c>
      <c r="B3719" s="4">
        <v>122571</v>
      </c>
      <c r="C3719" s="3">
        <v>39638</v>
      </c>
      <c r="D3719" s="2" t="s">
        <v>18758</v>
      </c>
      <c r="E3719" s="2" t="s">
        <v>18757</v>
      </c>
      <c r="F3719" s="2" t="s">
        <v>18756</v>
      </c>
      <c r="G3719" s="1"/>
    </row>
    <row r="3720" spans="1:7" hidden="1">
      <c r="A3720" s="5">
        <f t="shared" si="63"/>
        <v>1291</v>
      </c>
      <c r="B3720" s="9">
        <v>122573</v>
      </c>
      <c r="C3720" s="8">
        <v>39639</v>
      </c>
      <c r="D3720" s="7" t="s">
        <v>18755</v>
      </c>
      <c r="E3720" s="7" t="s">
        <v>18754</v>
      </c>
      <c r="F3720" s="7" t="s">
        <v>18753</v>
      </c>
      <c r="G3720" s="6"/>
    </row>
    <row r="3721" spans="1:7" hidden="1">
      <c r="A3721" s="5">
        <f t="shared" si="63"/>
        <v>1292</v>
      </c>
      <c r="B3721" s="4">
        <v>122576</v>
      </c>
      <c r="C3721" s="3">
        <v>39639</v>
      </c>
      <c r="D3721" s="2" t="s">
        <v>9344</v>
      </c>
      <c r="E3721" s="2" t="s">
        <v>18752</v>
      </c>
      <c r="F3721" s="2" t="s">
        <v>18751</v>
      </c>
      <c r="G3721" s="1"/>
    </row>
    <row r="3722" spans="1:7" hidden="1">
      <c r="A3722" s="5">
        <f t="shared" si="63"/>
        <v>1293</v>
      </c>
      <c r="B3722" s="9">
        <v>122578</v>
      </c>
      <c r="C3722" s="8">
        <v>38705</v>
      </c>
      <c r="D3722" s="7" t="s">
        <v>18750</v>
      </c>
      <c r="E3722" s="7" t="s">
        <v>18749</v>
      </c>
      <c r="F3722" s="7" t="s">
        <v>18748</v>
      </c>
      <c r="G3722" s="6"/>
    </row>
    <row r="3723" spans="1:7" hidden="1">
      <c r="A3723" s="5">
        <f t="shared" si="63"/>
        <v>1294</v>
      </c>
      <c r="B3723" s="9">
        <v>122584</v>
      </c>
      <c r="C3723" s="8">
        <v>39638</v>
      </c>
      <c r="D3723" s="7" t="s">
        <v>18747</v>
      </c>
      <c r="E3723" s="7" t="s">
        <v>18746</v>
      </c>
      <c r="F3723" s="7" t="s">
        <v>18745</v>
      </c>
      <c r="G3723" s="6"/>
    </row>
    <row r="3724" spans="1:7" hidden="1">
      <c r="A3724" s="5">
        <f t="shared" si="63"/>
        <v>1295</v>
      </c>
      <c r="B3724" s="4">
        <v>122589</v>
      </c>
      <c r="C3724" s="3">
        <v>37749</v>
      </c>
      <c r="D3724" s="2" t="s">
        <v>18744</v>
      </c>
      <c r="E3724" s="2" t="s">
        <v>18743</v>
      </c>
      <c r="F3724" s="2" t="s">
        <v>18742</v>
      </c>
      <c r="G3724" s="1" t="s">
        <v>6718</v>
      </c>
    </row>
    <row r="3725" spans="1:7" hidden="1">
      <c r="A3725" s="5">
        <f t="shared" si="63"/>
        <v>1296</v>
      </c>
      <c r="B3725" s="9">
        <v>122590</v>
      </c>
      <c r="C3725" s="8">
        <v>37749</v>
      </c>
      <c r="D3725" s="7" t="s">
        <v>18741</v>
      </c>
      <c r="E3725" s="7" t="s">
        <v>18740</v>
      </c>
      <c r="F3725" s="7" t="s">
        <v>18739</v>
      </c>
      <c r="G3725" s="6" t="s">
        <v>6143</v>
      </c>
    </row>
    <row r="3726" spans="1:7" hidden="1">
      <c r="A3726" s="5">
        <f t="shared" si="63"/>
        <v>1297</v>
      </c>
      <c r="B3726" s="4">
        <v>122591</v>
      </c>
      <c r="C3726" s="3">
        <v>37749</v>
      </c>
      <c r="D3726" s="2" t="s">
        <v>18738</v>
      </c>
      <c r="E3726" s="2" t="s">
        <v>18737</v>
      </c>
      <c r="F3726" s="2" t="s">
        <v>18736</v>
      </c>
      <c r="G3726" s="1" t="s">
        <v>8877</v>
      </c>
    </row>
    <row r="3727" spans="1:7" hidden="1">
      <c r="A3727" s="5">
        <f t="shared" si="63"/>
        <v>1298</v>
      </c>
      <c r="B3727" s="9">
        <v>122592</v>
      </c>
      <c r="C3727" s="8">
        <v>37749</v>
      </c>
      <c r="D3727" s="7" t="s">
        <v>18735</v>
      </c>
      <c r="E3727" s="7" t="s">
        <v>18734</v>
      </c>
      <c r="F3727" s="7" t="s">
        <v>18733</v>
      </c>
      <c r="G3727" s="6" t="s">
        <v>6702</v>
      </c>
    </row>
    <row r="3728" spans="1:7" hidden="1">
      <c r="A3728" s="5">
        <f t="shared" si="63"/>
        <v>1299</v>
      </c>
      <c r="B3728" s="4">
        <v>122593</v>
      </c>
      <c r="C3728" s="3">
        <v>37749</v>
      </c>
      <c r="D3728" s="2" t="s">
        <v>18732</v>
      </c>
      <c r="E3728" s="2" t="s">
        <v>18731</v>
      </c>
      <c r="F3728" s="2" t="s">
        <v>18730</v>
      </c>
      <c r="G3728" s="1" t="s">
        <v>5015</v>
      </c>
    </row>
    <row r="3729" spans="1:7" hidden="1">
      <c r="A3729" s="5">
        <f t="shared" si="63"/>
        <v>1300</v>
      </c>
      <c r="B3729" s="9">
        <v>122595</v>
      </c>
      <c r="C3729" s="8">
        <v>37749</v>
      </c>
      <c r="D3729" s="7" t="s">
        <v>18729</v>
      </c>
      <c r="E3729" s="7" t="s">
        <v>18728</v>
      </c>
      <c r="F3729" s="7" t="s">
        <v>18727</v>
      </c>
      <c r="G3729" s="6" t="s">
        <v>6157</v>
      </c>
    </row>
    <row r="3730" spans="1:7" hidden="1">
      <c r="A3730" s="5">
        <f t="shared" si="63"/>
        <v>1301</v>
      </c>
      <c r="B3730" s="4">
        <v>122597</v>
      </c>
      <c r="C3730" s="3">
        <v>37749</v>
      </c>
      <c r="D3730" s="2" t="s">
        <v>18726</v>
      </c>
      <c r="E3730" s="2" t="s">
        <v>18725</v>
      </c>
      <c r="F3730" s="2" t="s">
        <v>18724</v>
      </c>
      <c r="G3730" s="1" t="s">
        <v>6175</v>
      </c>
    </row>
    <row r="3731" spans="1:7" hidden="1">
      <c r="A3731" s="5">
        <f t="shared" si="63"/>
        <v>1302</v>
      </c>
      <c r="B3731" s="9">
        <v>122601</v>
      </c>
      <c r="C3731" s="8">
        <v>37749</v>
      </c>
      <c r="D3731" s="7" t="s">
        <v>18723</v>
      </c>
      <c r="E3731" s="7" t="s">
        <v>18722</v>
      </c>
      <c r="F3731" s="7" t="s">
        <v>18721</v>
      </c>
      <c r="G3731" s="6" t="s">
        <v>8570</v>
      </c>
    </row>
    <row r="3732" spans="1:7" hidden="1">
      <c r="A3732" s="5">
        <f t="shared" si="63"/>
        <v>1303</v>
      </c>
      <c r="B3732" s="4">
        <v>122607</v>
      </c>
      <c r="C3732" s="3">
        <v>37749</v>
      </c>
      <c r="D3732" s="2" t="s">
        <v>18720</v>
      </c>
      <c r="E3732" s="2" t="s">
        <v>18719</v>
      </c>
      <c r="F3732" s="2" t="s">
        <v>18718</v>
      </c>
      <c r="G3732" s="1" t="s">
        <v>7300</v>
      </c>
    </row>
    <row r="3733" spans="1:7" hidden="1">
      <c r="A3733" s="5">
        <f t="shared" si="63"/>
        <v>1304</v>
      </c>
      <c r="B3733" s="9">
        <v>122609</v>
      </c>
      <c r="C3733" s="8">
        <v>37749</v>
      </c>
      <c r="D3733" s="7" t="s">
        <v>18717</v>
      </c>
      <c r="E3733" s="7" t="s">
        <v>18716</v>
      </c>
      <c r="F3733" s="7" t="s">
        <v>18715</v>
      </c>
      <c r="G3733" s="6" t="s">
        <v>7688</v>
      </c>
    </row>
    <row r="3734" spans="1:7" hidden="1">
      <c r="A3734" s="5">
        <f t="shared" si="63"/>
        <v>1305</v>
      </c>
      <c r="B3734" s="4">
        <v>122610</v>
      </c>
      <c r="C3734" s="3">
        <v>37749</v>
      </c>
      <c r="D3734" s="2" t="s">
        <v>18714</v>
      </c>
      <c r="E3734" s="2" t="s">
        <v>18713</v>
      </c>
      <c r="F3734" s="2" t="s">
        <v>18712</v>
      </c>
      <c r="G3734" s="1" t="s">
        <v>6055</v>
      </c>
    </row>
    <row r="3735" spans="1:7" hidden="1">
      <c r="A3735" s="5">
        <f t="shared" si="63"/>
        <v>1306</v>
      </c>
      <c r="B3735" s="9">
        <v>122612</v>
      </c>
      <c r="C3735" s="8">
        <v>37749</v>
      </c>
      <c r="D3735" s="7" t="s">
        <v>18711</v>
      </c>
      <c r="E3735" s="7" t="s">
        <v>18710</v>
      </c>
      <c r="F3735" s="7" t="s">
        <v>18709</v>
      </c>
      <c r="G3735" s="6" t="s">
        <v>6528</v>
      </c>
    </row>
    <row r="3736" spans="1:7" hidden="1">
      <c r="A3736" s="5">
        <f t="shared" si="63"/>
        <v>1307</v>
      </c>
      <c r="B3736" s="4">
        <v>122614</v>
      </c>
      <c r="C3736" s="3">
        <v>37749</v>
      </c>
      <c r="D3736" s="2" t="s">
        <v>18708</v>
      </c>
      <c r="E3736" s="2" t="s">
        <v>18707</v>
      </c>
      <c r="F3736" s="2" t="s">
        <v>18706</v>
      </c>
      <c r="G3736" s="1" t="s">
        <v>7017</v>
      </c>
    </row>
    <row r="3737" spans="1:7" hidden="1">
      <c r="A3737" s="5">
        <f t="shared" si="63"/>
        <v>1308</v>
      </c>
      <c r="B3737" s="9">
        <v>122616</v>
      </c>
      <c r="C3737" s="8">
        <v>37749</v>
      </c>
      <c r="D3737" s="7" t="s">
        <v>18705</v>
      </c>
      <c r="E3737" s="7" t="s">
        <v>18704</v>
      </c>
      <c r="F3737" s="7" t="s">
        <v>18703</v>
      </c>
      <c r="G3737" s="6" t="s">
        <v>6512</v>
      </c>
    </row>
    <row r="3738" spans="1:7" hidden="1">
      <c r="A3738" s="5">
        <f t="shared" si="63"/>
        <v>1309</v>
      </c>
      <c r="B3738" s="4">
        <v>122618</v>
      </c>
      <c r="C3738" s="3">
        <v>34333</v>
      </c>
      <c r="D3738" s="2" t="s">
        <v>18702</v>
      </c>
      <c r="E3738" s="2" t="s">
        <v>18637</v>
      </c>
      <c r="F3738" s="2" t="s">
        <v>18701</v>
      </c>
      <c r="G3738" s="1" t="s">
        <v>6188</v>
      </c>
    </row>
    <row r="3739" spans="1:7" hidden="1">
      <c r="A3739" s="5">
        <f t="shared" si="63"/>
        <v>1310</v>
      </c>
      <c r="B3739" s="9">
        <v>122621</v>
      </c>
      <c r="C3739" s="8">
        <v>37698</v>
      </c>
      <c r="D3739" s="7" t="s">
        <v>18700</v>
      </c>
      <c r="E3739" s="7" t="s">
        <v>18699</v>
      </c>
      <c r="F3739" s="7" t="s">
        <v>18698</v>
      </c>
      <c r="G3739" s="6" t="s">
        <v>7384</v>
      </c>
    </row>
    <row r="3740" spans="1:7" hidden="1">
      <c r="A3740" s="5">
        <f t="shared" si="63"/>
        <v>1311</v>
      </c>
      <c r="B3740" s="4">
        <v>122623</v>
      </c>
      <c r="C3740" s="3">
        <v>37894</v>
      </c>
      <c r="D3740" s="2" t="s">
        <v>18697</v>
      </c>
      <c r="E3740" s="2" t="s">
        <v>18696</v>
      </c>
      <c r="F3740" s="2" t="s">
        <v>18695</v>
      </c>
      <c r="G3740" s="1" t="s">
        <v>8608</v>
      </c>
    </row>
    <row r="3741" spans="1:7" hidden="1">
      <c r="A3741" s="5">
        <f t="shared" si="63"/>
        <v>1312</v>
      </c>
      <c r="B3741" s="9">
        <v>122625</v>
      </c>
      <c r="C3741" s="8">
        <v>37698</v>
      </c>
      <c r="D3741" s="7" t="s">
        <v>18694</v>
      </c>
      <c r="E3741" s="7" t="s">
        <v>18693</v>
      </c>
      <c r="F3741" s="7" t="s">
        <v>18692</v>
      </c>
      <c r="G3741" s="6" t="s">
        <v>7598</v>
      </c>
    </row>
    <row r="3742" spans="1:7" hidden="1">
      <c r="A3742" s="5">
        <f t="shared" si="63"/>
        <v>1313</v>
      </c>
      <c r="B3742" s="4">
        <v>122627</v>
      </c>
      <c r="C3742" s="3">
        <v>37698</v>
      </c>
      <c r="D3742" s="2" t="s">
        <v>18691</v>
      </c>
      <c r="E3742" s="2" t="s">
        <v>18690</v>
      </c>
      <c r="F3742" s="2" t="s">
        <v>18689</v>
      </c>
      <c r="G3742" s="1" t="s">
        <v>8990</v>
      </c>
    </row>
    <row r="3743" spans="1:7" hidden="1">
      <c r="A3743" s="5">
        <f t="shared" si="63"/>
        <v>1314</v>
      </c>
      <c r="B3743" s="9">
        <v>122629</v>
      </c>
      <c r="C3743" s="8">
        <v>37698</v>
      </c>
      <c r="D3743" s="7" t="s">
        <v>18688</v>
      </c>
      <c r="E3743" s="7" t="s">
        <v>18687</v>
      </c>
      <c r="F3743" s="7" t="s">
        <v>18686</v>
      </c>
      <c r="G3743" s="6" t="s">
        <v>6623</v>
      </c>
    </row>
    <row r="3744" spans="1:7" hidden="1">
      <c r="A3744" s="5">
        <f t="shared" ref="A3744:A3807" si="64">SUM(A3743+1)</f>
        <v>1315</v>
      </c>
      <c r="B3744" s="4">
        <v>122630</v>
      </c>
      <c r="C3744" s="3">
        <v>37698</v>
      </c>
      <c r="D3744" s="2" t="s">
        <v>18685</v>
      </c>
      <c r="E3744" s="2" t="s">
        <v>18684</v>
      </c>
      <c r="F3744" s="2" t="s">
        <v>18683</v>
      </c>
      <c r="G3744" s="1" t="s">
        <v>6659</v>
      </c>
    </row>
    <row r="3745" spans="1:7" hidden="1">
      <c r="A3745" s="5">
        <f t="shared" si="64"/>
        <v>1316</v>
      </c>
      <c r="B3745" s="9">
        <v>122631</v>
      </c>
      <c r="C3745" s="8">
        <v>37698</v>
      </c>
      <c r="D3745" s="7" t="s">
        <v>18682</v>
      </c>
      <c r="E3745" s="7" t="s">
        <v>18681</v>
      </c>
      <c r="F3745" s="7" t="s">
        <v>18680</v>
      </c>
      <c r="G3745" s="6" t="s">
        <v>7651</v>
      </c>
    </row>
    <row r="3746" spans="1:7" hidden="1">
      <c r="A3746" s="5">
        <f t="shared" si="64"/>
        <v>1317</v>
      </c>
      <c r="B3746" s="4">
        <v>122633</v>
      </c>
      <c r="C3746" s="3">
        <v>37698</v>
      </c>
      <c r="D3746" s="2" t="s">
        <v>18679</v>
      </c>
      <c r="E3746" s="2" t="s">
        <v>18678</v>
      </c>
      <c r="F3746" s="2" t="s">
        <v>18677</v>
      </c>
      <c r="G3746" s="1" t="s">
        <v>6440</v>
      </c>
    </row>
    <row r="3747" spans="1:7" hidden="1">
      <c r="A3747" s="5">
        <f t="shared" si="64"/>
        <v>1318</v>
      </c>
      <c r="B3747" s="9">
        <v>122634</v>
      </c>
      <c r="C3747" s="8">
        <v>37698</v>
      </c>
      <c r="D3747" s="7" t="s">
        <v>18676</v>
      </c>
      <c r="E3747" s="7" t="s">
        <v>18675</v>
      </c>
      <c r="F3747" s="7" t="s">
        <v>18674</v>
      </c>
      <c r="G3747" s="6" t="s">
        <v>6794</v>
      </c>
    </row>
    <row r="3748" spans="1:7" hidden="1">
      <c r="A3748" s="5">
        <f t="shared" si="64"/>
        <v>1319</v>
      </c>
      <c r="B3748" s="4">
        <v>122636</v>
      </c>
      <c r="C3748" s="3">
        <v>37937</v>
      </c>
      <c r="D3748" s="2" t="s">
        <v>18673</v>
      </c>
      <c r="E3748" s="2" t="s">
        <v>18672</v>
      </c>
      <c r="F3748" s="2" t="s">
        <v>18671</v>
      </c>
      <c r="G3748" s="1" t="s">
        <v>6694</v>
      </c>
    </row>
    <row r="3749" spans="1:7" hidden="1">
      <c r="A3749" s="5">
        <f t="shared" si="64"/>
        <v>1320</v>
      </c>
      <c r="B3749" s="9">
        <v>122638</v>
      </c>
      <c r="C3749" s="8">
        <v>37937</v>
      </c>
      <c r="D3749" s="7" t="s">
        <v>18670</v>
      </c>
      <c r="E3749" s="7" t="s">
        <v>18669</v>
      </c>
      <c r="F3749" s="7" t="s">
        <v>18668</v>
      </c>
      <c r="G3749" s="6" t="s">
        <v>6109</v>
      </c>
    </row>
    <row r="3750" spans="1:7" hidden="1">
      <c r="A3750" s="5">
        <f t="shared" si="64"/>
        <v>1321</v>
      </c>
      <c r="B3750" s="4">
        <v>122640</v>
      </c>
      <c r="C3750" s="3">
        <v>37937</v>
      </c>
      <c r="D3750" s="2" t="s">
        <v>18667</v>
      </c>
      <c r="E3750" s="2" t="s">
        <v>18666</v>
      </c>
      <c r="F3750" s="2" t="s">
        <v>18665</v>
      </c>
      <c r="G3750" s="1" t="s">
        <v>6105</v>
      </c>
    </row>
    <row r="3751" spans="1:7" hidden="1">
      <c r="A3751" s="5">
        <f t="shared" si="64"/>
        <v>1322</v>
      </c>
      <c r="B3751" s="9">
        <v>122642</v>
      </c>
      <c r="C3751" s="8">
        <v>37894</v>
      </c>
      <c r="D3751" s="7" t="s">
        <v>18664</v>
      </c>
      <c r="E3751" s="7" t="s">
        <v>18663</v>
      </c>
      <c r="F3751" s="7" t="s">
        <v>18662</v>
      </c>
      <c r="G3751" s="6" t="s">
        <v>6751</v>
      </c>
    </row>
    <row r="3752" spans="1:7" hidden="1">
      <c r="A3752" s="5">
        <f t="shared" si="64"/>
        <v>1323</v>
      </c>
      <c r="B3752" s="4">
        <v>122645</v>
      </c>
      <c r="C3752" s="3">
        <v>37894</v>
      </c>
      <c r="D3752" s="2" t="s">
        <v>18661</v>
      </c>
      <c r="E3752" s="2" t="s">
        <v>18660</v>
      </c>
      <c r="F3752" s="2" t="s">
        <v>18659</v>
      </c>
      <c r="G3752" s="1" t="s">
        <v>6608</v>
      </c>
    </row>
    <row r="3753" spans="1:7" hidden="1">
      <c r="A3753" s="5">
        <f t="shared" si="64"/>
        <v>1324</v>
      </c>
      <c r="B3753" s="9">
        <v>122647</v>
      </c>
      <c r="C3753" s="8">
        <v>37894</v>
      </c>
      <c r="D3753" s="7" t="s">
        <v>18658</v>
      </c>
      <c r="E3753" s="7" t="s">
        <v>18657</v>
      </c>
      <c r="F3753" s="7" t="s">
        <v>18656</v>
      </c>
      <c r="G3753" s="6" t="s">
        <v>6786</v>
      </c>
    </row>
    <row r="3754" spans="1:7" hidden="1">
      <c r="A3754" s="5">
        <f t="shared" si="64"/>
        <v>1325</v>
      </c>
      <c r="B3754" s="4">
        <v>122649</v>
      </c>
      <c r="C3754" s="3">
        <v>37894</v>
      </c>
      <c r="D3754" s="2" t="s">
        <v>18655</v>
      </c>
      <c r="E3754" s="2" t="s">
        <v>18654</v>
      </c>
      <c r="F3754" s="2" t="s">
        <v>18653</v>
      </c>
      <c r="G3754" s="1" t="s">
        <v>6695</v>
      </c>
    </row>
    <row r="3755" spans="1:7" hidden="1">
      <c r="A3755" s="5">
        <f t="shared" si="64"/>
        <v>1326</v>
      </c>
      <c r="B3755" s="9">
        <v>122651</v>
      </c>
      <c r="C3755" s="8">
        <v>37894</v>
      </c>
      <c r="D3755" s="7" t="s">
        <v>18652</v>
      </c>
      <c r="E3755" s="7" t="s">
        <v>18651</v>
      </c>
      <c r="F3755" s="7" t="s">
        <v>18650</v>
      </c>
      <c r="G3755" s="6" t="s">
        <v>8601</v>
      </c>
    </row>
    <row r="3756" spans="1:7" hidden="1">
      <c r="A3756" s="5">
        <f t="shared" si="64"/>
        <v>1327</v>
      </c>
      <c r="B3756" s="4">
        <v>122654</v>
      </c>
      <c r="C3756" s="3">
        <v>36791</v>
      </c>
      <c r="D3756" s="2" t="s">
        <v>18649</v>
      </c>
      <c r="E3756" s="2" t="s">
        <v>18648</v>
      </c>
      <c r="F3756" s="2" t="s">
        <v>18647</v>
      </c>
      <c r="G3756" s="1" t="s">
        <v>6681</v>
      </c>
    </row>
    <row r="3757" spans="1:7" hidden="1">
      <c r="A3757" s="5">
        <f t="shared" si="64"/>
        <v>1328</v>
      </c>
      <c r="B3757" s="4">
        <v>122656</v>
      </c>
      <c r="C3757" s="3">
        <v>39846</v>
      </c>
      <c r="D3757" s="2" t="s">
        <v>18646</v>
      </c>
      <c r="E3757" s="2" t="s">
        <v>18645</v>
      </c>
      <c r="F3757" s="2" t="s">
        <v>18644</v>
      </c>
      <c r="G3757" s="1"/>
    </row>
    <row r="3758" spans="1:7" hidden="1">
      <c r="A3758" s="5">
        <f t="shared" si="64"/>
        <v>1329</v>
      </c>
      <c r="B3758" s="9">
        <v>122657</v>
      </c>
      <c r="C3758" s="8">
        <v>39846</v>
      </c>
      <c r="D3758" s="7" t="s">
        <v>18643</v>
      </c>
      <c r="E3758" s="7" t="s">
        <v>18642</v>
      </c>
      <c r="F3758" s="7" t="s">
        <v>18641</v>
      </c>
      <c r="G3758" s="6"/>
    </row>
    <row r="3759" spans="1:7" hidden="1">
      <c r="A3759" s="5">
        <f t="shared" si="64"/>
        <v>1330</v>
      </c>
      <c r="B3759" s="4">
        <v>122660</v>
      </c>
      <c r="C3759" s="3">
        <v>36285</v>
      </c>
      <c r="D3759" s="2" t="s">
        <v>18640</v>
      </c>
      <c r="E3759" s="2" t="s">
        <v>18639</v>
      </c>
      <c r="F3759" s="2" t="s">
        <v>18638</v>
      </c>
      <c r="G3759" s="1" t="s">
        <v>6089</v>
      </c>
    </row>
    <row r="3760" spans="1:7" hidden="1">
      <c r="A3760" s="5">
        <f t="shared" si="64"/>
        <v>1331</v>
      </c>
      <c r="B3760" s="9">
        <v>122665</v>
      </c>
      <c r="C3760" s="8">
        <v>36433</v>
      </c>
      <c r="D3760" s="7" t="s">
        <v>18636</v>
      </c>
      <c r="E3760" s="7" t="s">
        <v>18635</v>
      </c>
      <c r="F3760" s="7" t="s">
        <v>18634</v>
      </c>
      <c r="G3760" s="6" t="s">
        <v>6093</v>
      </c>
    </row>
    <row r="3761" spans="1:7" hidden="1">
      <c r="A3761" s="5">
        <f t="shared" si="64"/>
        <v>1332</v>
      </c>
      <c r="B3761" s="4">
        <v>122667</v>
      </c>
      <c r="C3761" s="3">
        <v>36621</v>
      </c>
      <c r="D3761" s="2" t="s">
        <v>18633</v>
      </c>
      <c r="E3761" s="2" t="s">
        <v>18632</v>
      </c>
      <c r="F3761" s="2" t="s">
        <v>18631</v>
      </c>
      <c r="G3761" s="1" t="s">
        <v>6078</v>
      </c>
    </row>
    <row r="3762" spans="1:7" hidden="1">
      <c r="A3762" s="5">
        <f t="shared" si="64"/>
        <v>1333</v>
      </c>
      <c r="B3762" s="9">
        <v>122670</v>
      </c>
      <c r="C3762" s="8">
        <v>36686</v>
      </c>
      <c r="D3762" s="7" t="s">
        <v>18630</v>
      </c>
      <c r="E3762" s="7" t="s">
        <v>18629</v>
      </c>
      <c r="F3762" s="7" t="s">
        <v>18628</v>
      </c>
      <c r="G3762" s="6" t="s">
        <v>7267</v>
      </c>
    </row>
    <row r="3763" spans="1:7" hidden="1">
      <c r="A3763" s="5">
        <f t="shared" si="64"/>
        <v>1334</v>
      </c>
      <c r="B3763" s="4">
        <v>122672</v>
      </c>
      <c r="C3763" s="3">
        <v>36955</v>
      </c>
      <c r="D3763" s="2" t="s">
        <v>18627</v>
      </c>
      <c r="E3763" s="2" t="s">
        <v>18626</v>
      </c>
      <c r="F3763" s="2" t="s">
        <v>18625</v>
      </c>
      <c r="G3763" s="1" t="s">
        <v>5913</v>
      </c>
    </row>
    <row r="3764" spans="1:7" hidden="1">
      <c r="A3764" s="5">
        <f t="shared" si="64"/>
        <v>1335</v>
      </c>
      <c r="B3764" s="9">
        <v>122674</v>
      </c>
      <c r="C3764" s="8">
        <v>37181</v>
      </c>
      <c r="D3764" s="7" t="s">
        <v>18624</v>
      </c>
      <c r="E3764" s="7" t="s">
        <v>18623</v>
      </c>
      <c r="F3764" s="7" t="s">
        <v>18622</v>
      </c>
      <c r="G3764" s="6" t="s">
        <v>6188</v>
      </c>
    </row>
    <row r="3765" spans="1:7" hidden="1">
      <c r="A3765" s="5">
        <f t="shared" si="64"/>
        <v>1336</v>
      </c>
      <c r="B3765" s="4">
        <v>122675</v>
      </c>
      <c r="C3765" s="3">
        <v>37155</v>
      </c>
      <c r="D3765" s="2" t="s">
        <v>18621</v>
      </c>
      <c r="E3765" s="2" t="s">
        <v>18620</v>
      </c>
      <c r="F3765" s="2" t="s">
        <v>18619</v>
      </c>
      <c r="G3765" s="1" t="s">
        <v>5099</v>
      </c>
    </row>
    <row r="3766" spans="1:7" hidden="1">
      <c r="A3766" s="5">
        <f t="shared" si="64"/>
        <v>1337</v>
      </c>
      <c r="B3766" s="9">
        <v>122677</v>
      </c>
      <c r="C3766" s="8">
        <v>37014</v>
      </c>
      <c r="D3766" s="7" t="s">
        <v>18618</v>
      </c>
      <c r="E3766" s="7" t="s">
        <v>18617</v>
      </c>
      <c r="F3766" s="7" t="s">
        <v>18616</v>
      </c>
      <c r="G3766" s="6" t="s">
        <v>7720</v>
      </c>
    </row>
    <row r="3767" spans="1:7" hidden="1">
      <c r="A3767" s="5">
        <f t="shared" si="64"/>
        <v>1338</v>
      </c>
      <c r="B3767" s="4">
        <v>122678</v>
      </c>
      <c r="C3767" s="3">
        <v>37040</v>
      </c>
      <c r="D3767" s="2" t="s">
        <v>18615</v>
      </c>
      <c r="E3767" s="2" t="s">
        <v>18614</v>
      </c>
      <c r="F3767" s="2" t="s">
        <v>18613</v>
      </c>
      <c r="G3767" s="1" t="s">
        <v>6085</v>
      </c>
    </row>
    <row r="3768" spans="1:7" hidden="1">
      <c r="A3768" s="5">
        <f t="shared" si="64"/>
        <v>1339</v>
      </c>
      <c r="B3768" s="4">
        <v>122681</v>
      </c>
      <c r="C3768" s="3">
        <v>38106</v>
      </c>
      <c r="D3768" s="2" t="s">
        <v>18612</v>
      </c>
      <c r="E3768" s="2" t="s">
        <v>18611</v>
      </c>
      <c r="F3768" s="2" t="s">
        <v>18610</v>
      </c>
      <c r="G3768" s="1" t="s">
        <v>6505</v>
      </c>
    </row>
    <row r="3769" spans="1:7" hidden="1">
      <c r="A3769" s="5">
        <f t="shared" si="64"/>
        <v>1340</v>
      </c>
      <c r="B3769" s="9">
        <v>122689</v>
      </c>
      <c r="C3769" s="8">
        <v>37727</v>
      </c>
      <c r="D3769" s="7" t="s">
        <v>18609</v>
      </c>
      <c r="E3769" s="7" t="s">
        <v>18608</v>
      </c>
      <c r="F3769" s="7" t="s">
        <v>18607</v>
      </c>
      <c r="G3769" s="6" t="s">
        <v>8990</v>
      </c>
    </row>
    <row r="3770" spans="1:7" hidden="1">
      <c r="A3770" s="5">
        <f t="shared" si="64"/>
        <v>1341</v>
      </c>
      <c r="B3770" s="4">
        <v>122715</v>
      </c>
      <c r="C3770" s="3">
        <v>38666</v>
      </c>
      <c r="D3770" s="2" t="s">
        <v>18606</v>
      </c>
      <c r="E3770" s="2" t="s">
        <v>18605</v>
      </c>
      <c r="F3770" s="2" t="s">
        <v>18604</v>
      </c>
      <c r="G3770" s="1"/>
    </row>
    <row r="3771" spans="1:7" hidden="1">
      <c r="A3771" s="5">
        <f t="shared" si="64"/>
        <v>1342</v>
      </c>
      <c r="B3771" s="9">
        <v>122724</v>
      </c>
      <c r="C3771" s="8">
        <v>37706</v>
      </c>
      <c r="D3771" s="7" t="s">
        <v>18603</v>
      </c>
      <c r="E3771" s="7" t="s">
        <v>18602</v>
      </c>
      <c r="F3771" s="7" t="s">
        <v>18601</v>
      </c>
      <c r="G3771" s="6" t="s">
        <v>18600</v>
      </c>
    </row>
    <row r="3772" spans="1:7" hidden="1">
      <c r="A3772" s="5">
        <f t="shared" si="64"/>
        <v>1343</v>
      </c>
      <c r="B3772" s="4">
        <v>122728</v>
      </c>
      <c r="C3772" s="3">
        <v>39156</v>
      </c>
      <c r="D3772" s="2" t="s">
        <v>18599</v>
      </c>
      <c r="E3772" s="2" t="s">
        <v>18598</v>
      </c>
      <c r="F3772" s="2" t="s">
        <v>18597</v>
      </c>
      <c r="G3772" s="1"/>
    </row>
    <row r="3773" spans="1:7" hidden="1">
      <c r="A3773" s="5">
        <f t="shared" si="64"/>
        <v>1344</v>
      </c>
      <c r="B3773" s="9">
        <v>122735</v>
      </c>
      <c r="C3773" s="8">
        <v>39156</v>
      </c>
      <c r="D3773" s="7" t="s">
        <v>18596</v>
      </c>
      <c r="E3773" s="7" t="s">
        <v>18595</v>
      </c>
      <c r="F3773" s="7" t="s">
        <v>18594</v>
      </c>
      <c r="G3773" s="6"/>
    </row>
    <row r="3774" spans="1:7" hidden="1">
      <c r="A3774" s="5">
        <f t="shared" si="64"/>
        <v>1345</v>
      </c>
      <c r="B3774" s="4">
        <v>122742</v>
      </c>
      <c r="C3774" s="3">
        <v>39156</v>
      </c>
      <c r="D3774" s="2" t="s">
        <v>18593</v>
      </c>
      <c r="E3774" s="2" t="s">
        <v>18592</v>
      </c>
      <c r="F3774" s="2" t="s">
        <v>18591</v>
      </c>
      <c r="G3774" s="1"/>
    </row>
    <row r="3775" spans="1:7" hidden="1">
      <c r="A3775" s="5">
        <f t="shared" si="64"/>
        <v>1346</v>
      </c>
      <c r="B3775" s="9">
        <v>122747</v>
      </c>
      <c r="C3775" s="8">
        <v>39156</v>
      </c>
      <c r="D3775" s="7" t="s">
        <v>18590</v>
      </c>
      <c r="E3775" s="7" t="s">
        <v>18589</v>
      </c>
      <c r="F3775" s="7" t="s">
        <v>18588</v>
      </c>
      <c r="G3775" s="6"/>
    </row>
    <row r="3776" spans="1:7" hidden="1">
      <c r="A3776" s="5">
        <f t="shared" si="64"/>
        <v>1347</v>
      </c>
      <c r="B3776" s="4">
        <v>122761</v>
      </c>
      <c r="C3776" s="3">
        <v>38314</v>
      </c>
      <c r="D3776" s="2" t="s">
        <v>18587</v>
      </c>
      <c r="E3776" s="2" t="s">
        <v>18586</v>
      </c>
      <c r="F3776" s="2" t="s">
        <v>18585</v>
      </c>
      <c r="G3776" s="1" t="s">
        <v>3521</v>
      </c>
    </row>
    <row r="3777" spans="1:7" hidden="1">
      <c r="A3777" s="5">
        <f t="shared" si="64"/>
        <v>1348</v>
      </c>
      <c r="B3777" s="9">
        <v>122764</v>
      </c>
      <c r="C3777" s="8">
        <v>38666</v>
      </c>
      <c r="D3777" s="7" t="s">
        <v>18584</v>
      </c>
      <c r="E3777" s="7" t="s">
        <v>18583</v>
      </c>
      <c r="F3777" s="7" t="s">
        <v>18582</v>
      </c>
      <c r="G3777" s="6"/>
    </row>
    <row r="3778" spans="1:7" hidden="1">
      <c r="A3778" s="5">
        <f t="shared" si="64"/>
        <v>1349</v>
      </c>
      <c r="B3778" s="4">
        <v>122770</v>
      </c>
      <c r="C3778" s="3">
        <v>38666</v>
      </c>
      <c r="D3778" s="2" t="s">
        <v>18581</v>
      </c>
      <c r="E3778" s="2" t="s">
        <v>18580</v>
      </c>
      <c r="F3778" s="2" t="s">
        <v>18579</v>
      </c>
      <c r="G3778" s="1"/>
    </row>
    <row r="3779" spans="1:7" hidden="1">
      <c r="A3779" s="5">
        <f t="shared" si="64"/>
        <v>1350</v>
      </c>
      <c r="B3779" s="9">
        <v>122777</v>
      </c>
      <c r="C3779" s="8">
        <v>38666</v>
      </c>
      <c r="D3779" s="7" t="s">
        <v>18578</v>
      </c>
      <c r="E3779" s="7" t="s">
        <v>18577</v>
      </c>
      <c r="F3779" s="7" t="s">
        <v>18576</v>
      </c>
      <c r="G3779" s="6"/>
    </row>
    <row r="3780" spans="1:7" hidden="1">
      <c r="A3780" s="5">
        <f t="shared" si="64"/>
        <v>1351</v>
      </c>
      <c r="B3780" s="4">
        <v>122788</v>
      </c>
      <c r="C3780" s="3">
        <v>38666</v>
      </c>
      <c r="D3780" s="2" t="s">
        <v>18575</v>
      </c>
      <c r="E3780" s="2" t="s">
        <v>18574</v>
      </c>
      <c r="F3780" s="2" t="s">
        <v>18573</v>
      </c>
      <c r="G3780" s="1"/>
    </row>
    <row r="3781" spans="1:7" hidden="1">
      <c r="A3781" s="5">
        <f t="shared" si="64"/>
        <v>1352</v>
      </c>
      <c r="B3781" s="9">
        <v>122795</v>
      </c>
      <c r="C3781" s="8">
        <v>38666</v>
      </c>
      <c r="D3781" s="7" t="s">
        <v>18572</v>
      </c>
      <c r="E3781" s="7" t="s">
        <v>18571</v>
      </c>
      <c r="F3781" s="7" t="s">
        <v>18570</v>
      </c>
      <c r="G3781" s="6"/>
    </row>
    <row r="3782" spans="1:7" hidden="1">
      <c r="A3782" s="5">
        <f t="shared" si="64"/>
        <v>1353</v>
      </c>
      <c r="B3782" s="4">
        <v>122798</v>
      </c>
      <c r="C3782" s="3">
        <v>36710</v>
      </c>
      <c r="D3782" s="2" t="s">
        <v>18569</v>
      </c>
      <c r="E3782" s="2" t="s">
        <v>18568</v>
      </c>
      <c r="F3782" s="2" t="s">
        <v>18567</v>
      </c>
      <c r="G3782" s="1" t="s">
        <v>7267</v>
      </c>
    </row>
    <row r="3783" spans="1:7" hidden="1">
      <c r="A3783" s="5">
        <f t="shared" si="64"/>
        <v>1354</v>
      </c>
      <c r="B3783" s="9">
        <v>122804</v>
      </c>
      <c r="C3783" s="8">
        <v>38666</v>
      </c>
      <c r="D3783" s="7" t="s">
        <v>18566</v>
      </c>
      <c r="E3783" s="7" t="s">
        <v>18565</v>
      </c>
      <c r="F3783" s="7" t="s">
        <v>18564</v>
      </c>
      <c r="G3783" s="6"/>
    </row>
    <row r="3784" spans="1:7" hidden="1">
      <c r="A3784" s="5">
        <f t="shared" si="64"/>
        <v>1355</v>
      </c>
      <c r="B3784" s="4">
        <v>122818</v>
      </c>
      <c r="C3784" s="3">
        <v>38666</v>
      </c>
      <c r="D3784" s="2" t="s">
        <v>18563</v>
      </c>
      <c r="E3784" s="2" t="s">
        <v>18562</v>
      </c>
      <c r="F3784" s="2" t="s">
        <v>18555</v>
      </c>
      <c r="G3784" s="1"/>
    </row>
    <row r="3785" spans="1:7" hidden="1">
      <c r="A3785" s="5">
        <f t="shared" si="64"/>
        <v>1356</v>
      </c>
      <c r="B3785" s="9">
        <v>122940</v>
      </c>
      <c r="C3785" s="8">
        <v>38420</v>
      </c>
      <c r="D3785" s="7" t="s">
        <v>18561</v>
      </c>
      <c r="E3785" s="7" t="s">
        <v>18560</v>
      </c>
      <c r="F3785" s="7" t="s">
        <v>18559</v>
      </c>
      <c r="G3785" s="6" t="s">
        <v>18558</v>
      </c>
    </row>
    <row r="3786" spans="1:7" hidden="1">
      <c r="A3786" s="5">
        <f t="shared" si="64"/>
        <v>1357</v>
      </c>
      <c r="B3786" s="4">
        <v>122951</v>
      </c>
      <c r="C3786" s="3">
        <v>38666</v>
      </c>
      <c r="D3786" s="2" t="s">
        <v>18557</v>
      </c>
      <c r="E3786" s="2" t="s">
        <v>18556</v>
      </c>
      <c r="F3786" s="2" t="s">
        <v>18555</v>
      </c>
      <c r="G3786" s="1"/>
    </row>
    <row r="3787" spans="1:7" hidden="1">
      <c r="A3787" s="5">
        <f t="shared" si="64"/>
        <v>1358</v>
      </c>
      <c r="B3787" s="9">
        <v>122960</v>
      </c>
      <c r="C3787" s="8">
        <v>38666</v>
      </c>
      <c r="D3787" s="7" t="s">
        <v>18554</v>
      </c>
      <c r="E3787" s="7" t="s">
        <v>18553</v>
      </c>
      <c r="F3787" s="7" t="s">
        <v>18552</v>
      </c>
      <c r="G3787" s="6"/>
    </row>
    <row r="3788" spans="1:7" hidden="1">
      <c r="A3788" s="5">
        <f t="shared" si="64"/>
        <v>1359</v>
      </c>
      <c r="B3788" s="4">
        <v>122971</v>
      </c>
      <c r="C3788" s="3">
        <v>38573</v>
      </c>
      <c r="D3788" s="2" t="s">
        <v>18551</v>
      </c>
      <c r="E3788" s="2" t="s">
        <v>18550</v>
      </c>
      <c r="F3788" s="2" t="s">
        <v>18549</v>
      </c>
      <c r="G3788" s="1" t="s">
        <v>4093</v>
      </c>
    </row>
    <row r="3789" spans="1:7" hidden="1">
      <c r="A3789" s="5">
        <f t="shared" si="64"/>
        <v>1360</v>
      </c>
      <c r="B3789" s="4">
        <v>122976</v>
      </c>
      <c r="C3789" s="3">
        <v>38666</v>
      </c>
      <c r="D3789" s="2" t="s">
        <v>18548</v>
      </c>
      <c r="E3789" s="2" t="s">
        <v>18547</v>
      </c>
      <c r="F3789" s="2" t="s">
        <v>18546</v>
      </c>
      <c r="G3789" s="1"/>
    </row>
    <row r="3790" spans="1:7" hidden="1">
      <c r="A3790" s="5">
        <f t="shared" si="64"/>
        <v>1361</v>
      </c>
      <c r="B3790" s="9">
        <v>122992</v>
      </c>
      <c r="C3790" s="8">
        <v>38666</v>
      </c>
      <c r="D3790" s="7" t="s">
        <v>18545</v>
      </c>
      <c r="E3790" s="7" t="s">
        <v>18544</v>
      </c>
      <c r="F3790" s="7" t="s">
        <v>18543</v>
      </c>
      <c r="G3790" s="6"/>
    </row>
    <row r="3791" spans="1:7" hidden="1">
      <c r="A3791" s="5">
        <f t="shared" si="64"/>
        <v>1362</v>
      </c>
      <c r="B3791" s="4">
        <v>122993</v>
      </c>
      <c r="C3791" s="3">
        <v>37708</v>
      </c>
      <c r="D3791" s="2" t="s">
        <v>18542</v>
      </c>
      <c r="E3791" s="2" t="s">
        <v>18541</v>
      </c>
      <c r="F3791" s="2" t="s">
        <v>18540</v>
      </c>
      <c r="G3791" s="1" t="s">
        <v>6623</v>
      </c>
    </row>
    <row r="3792" spans="1:7" hidden="1">
      <c r="A3792" s="5">
        <f t="shared" si="64"/>
        <v>1363</v>
      </c>
      <c r="B3792" s="9">
        <v>123021</v>
      </c>
      <c r="C3792" s="8">
        <v>38666</v>
      </c>
      <c r="D3792" s="7" t="s">
        <v>18539</v>
      </c>
      <c r="E3792" s="7" t="s">
        <v>18538</v>
      </c>
      <c r="F3792" s="7" t="s">
        <v>18537</v>
      </c>
      <c r="G3792" s="6"/>
    </row>
    <row r="3793" spans="1:7" hidden="1">
      <c r="A3793" s="5">
        <f t="shared" si="64"/>
        <v>1364</v>
      </c>
      <c r="B3793" s="4">
        <v>123022</v>
      </c>
      <c r="C3793" s="3">
        <v>37706</v>
      </c>
      <c r="D3793" s="2" t="s">
        <v>18536</v>
      </c>
      <c r="E3793" s="2" t="s">
        <v>18535</v>
      </c>
      <c r="F3793" s="2" t="s">
        <v>18534</v>
      </c>
      <c r="G3793" s="1" t="s">
        <v>18533</v>
      </c>
    </row>
    <row r="3794" spans="1:7" hidden="1">
      <c r="A3794" s="5">
        <f t="shared" si="64"/>
        <v>1365</v>
      </c>
      <c r="B3794" s="9">
        <v>123032</v>
      </c>
      <c r="C3794" s="8">
        <v>38615</v>
      </c>
      <c r="D3794" s="7" t="s">
        <v>18532</v>
      </c>
      <c r="E3794" s="7" t="s">
        <v>18531</v>
      </c>
      <c r="F3794" s="7" t="s">
        <v>18530</v>
      </c>
      <c r="G3794" s="6"/>
    </row>
    <row r="3795" spans="1:7" hidden="1">
      <c r="A3795" s="5">
        <f t="shared" si="64"/>
        <v>1366</v>
      </c>
      <c r="B3795" s="4">
        <v>123033</v>
      </c>
      <c r="C3795" s="3">
        <v>38666</v>
      </c>
      <c r="D3795" s="2" t="s">
        <v>18529</v>
      </c>
      <c r="E3795" s="2" t="s">
        <v>18528</v>
      </c>
      <c r="F3795" s="2" t="s">
        <v>18527</v>
      </c>
      <c r="G3795" s="1"/>
    </row>
    <row r="3796" spans="1:7" hidden="1">
      <c r="A3796" s="5">
        <f t="shared" si="64"/>
        <v>1367</v>
      </c>
      <c r="B3796" s="9">
        <v>123128</v>
      </c>
      <c r="C3796" s="8">
        <v>38615</v>
      </c>
      <c r="D3796" s="7" t="s">
        <v>18526</v>
      </c>
      <c r="E3796" s="7" t="s">
        <v>17213</v>
      </c>
      <c r="F3796" s="7" t="s">
        <v>18525</v>
      </c>
      <c r="G3796" s="6"/>
    </row>
    <row r="3797" spans="1:7" hidden="1">
      <c r="A3797" s="5">
        <f t="shared" si="64"/>
        <v>1368</v>
      </c>
      <c r="B3797" s="4">
        <v>123129</v>
      </c>
      <c r="C3797" s="3">
        <v>38195</v>
      </c>
      <c r="D3797" s="2" t="s">
        <v>18524</v>
      </c>
      <c r="E3797" s="2" t="s">
        <v>18523</v>
      </c>
      <c r="F3797" s="2" t="s">
        <v>18522</v>
      </c>
      <c r="G3797" s="1" t="s">
        <v>18521</v>
      </c>
    </row>
    <row r="3798" spans="1:7" hidden="1">
      <c r="A3798" s="5">
        <f t="shared" si="64"/>
        <v>1369</v>
      </c>
      <c r="B3798" s="9">
        <v>123158</v>
      </c>
      <c r="C3798" s="8">
        <v>38615</v>
      </c>
      <c r="D3798" s="7" t="s">
        <v>18520</v>
      </c>
      <c r="E3798" s="7" t="s">
        <v>17184</v>
      </c>
      <c r="F3798" s="7" t="s">
        <v>17514</v>
      </c>
      <c r="G3798" s="6"/>
    </row>
    <row r="3799" spans="1:7" hidden="1">
      <c r="A3799" s="5">
        <f t="shared" si="64"/>
        <v>1370</v>
      </c>
      <c r="B3799" s="4">
        <v>123188</v>
      </c>
      <c r="C3799" s="3">
        <v>38615</v>
      </c>
      <c r="D3799" s="2" t="s">
        <v>18519</v>
      </c>
      <c r="E3799" s="2" t="s">
        <v>16989</v>
      </c>
      <c r="F3799" s="2" t="s">
        <v>18518</v>
      </c>
      <c r="G3799" s="1"/>
    </row>
    <row r="3800" spans="1:7" hidden="1">
      <c r="A3800" s="5">
        <f t="shared" si="64"/>
        <v>1371</v>
      </c>
      <c r="B3800" s="9">
        <v>123216</v>
      </c>
      <c r="C3800" s="8">
        <v>38615</v>
      </c>
      <c r="D3800" s="7" t="s">
        <v>18517</v>
      </c>
      <c r="E3800" s="7" t="s">
        <v>17270</v>
      </c>
      <c r="F3800" s="7" t="s">
        <v>18516</v>
      </c>
      <c r="G3800" s="6"/>
    </row>
    <row r="3801" spans="1:7" hidden="1">
      <c r="A3801" s="5">
        <f t="shared" si="64"/>
        <v>1372</v>
      </c>
      <c r="B3801" s="4">
        <v>123237</v>
      </c>
      <c r="C3801" s="3">
        <v>38236</v>
      </c>
      <c r="D3801" s="2" t="s">
        <v>18515</v>
      </c>
      <c r="E3801" s="2" t="s">
        <v>18514</v>
      </c>
      <c r="F3801" s="2" t="s">
        <v>18513</v>
      </c>
      <c r="G3801" s="1" t="s">
        <v>3998</v>
      </c>
    </row>
    <row r="3802" spans="1:7" hidden="1">
      <c r="A3802" s="5">
        <f t="shared" si="64"/>
        <v>1373</v>
      </c>
      <c r="B3802" s="9">
        <v>123284</v>
      </c>
      <c r="C3802" s="8">
        <v>38407</v>
      </c>
      <c r="D3802" s="7" t="s">
        <v>18512</v>
      </c>
      <c r="E3802" s="7" t="s">
        <v>18511</v>
      </c>
      <c r="F3802" s="7" t="s">
        <v>18510</v>
      </c>
      <c r="G3802" s="6" t="s">
        <v>18509</v>
      </c>
    </row>
    <row r="3803" spans="1:7" hidden="1">
      <c r="A3803" s="5">
        <f t="shared" si="64"/>
        <v>1374</v>
      </c>
      <c r="B3803" s="9">
        <v>123285</v>
      </c>
      <c r="C3803" s="8">
        <v>38615</v>
      </c>
      <c r="D3803" s="7" t="s">
        <v>18508</v>
      </c>
      <c r="E3803" s="7" t="s">
        <v>16969</v>
      </c>
      <c r="F3803" s="7" t="s">
        <v>18507</v>
      </c>
      <c r="G3803" s="6"/>
    </row>
    <row r="3804" spans="1:7" hidden="1">
      <c r="A3804" s="5">
        <f t="shared" si="64"/>
        <v>1375</v>
      </c>
      <c r="B3804" s="4">
        <v>123304</v>
      </c>
      <c r="C3804" s="3">
        <v>37649</v>
      </c>
      <c r="D3804" s="2" t="s">
        <v>18506</v>
      </c>
      <c r="E3804" s="2" t="s">
        <v>18505</v>
      </c>
      <c r="F3804" s="2" t="s">
        <v>18504</v>
      </c>
      <c r="G3804" s="1" t="s">
        <v>18503</v>
      </c>
    </row>
    <row r="3805" spans="1:7" hidden="1">
      <c r="A3805" s="5">
        <f t="shared" si="64"/>
        <v>1376</v>
      </c>
      <c r="B3805" s="9">
        <v>123327</v>
      </c>
      <c r="C3805" s="8">
        <v>38615</v>
      </c>
      <c r="D3805" s="7" t="s">
        <v>18502</v>
      </c>
      <c r="E3805" s="7" t="s">
        <v>18501</v>
      </c>
      <c r="F3805" s="7" t="s">
        <v>18500</v>
      </c>
      <c r="G3805" s="6"/>
    </row>
    <row r="3806" spans="1:7" hidden="1">
      <c r="A3806" s="5">
        <f t="shared" si="64"/>
        <v>1377</v>
      </c>
      <c r="B3806" s="4">
        <v>123330</v>
      </c>
      <c r="C3806" s="3">
        <v>37719</v>
      </c>
      <c r="D3806" s="2" t="s">
        <v>18499</v>
      </c>
      <c r="E3806" s="2" t="s">
        <v>18498</v>
      </c>
      <c r="F3806" s="2" t="s">
        <v>18497</v>
      </c>
      <c r="G3806" s="1" t="s">
        <v>18496</v>
      </c>
    </row>
    <row r="3807" spans="1:7" hidden="1">
      <c r="A3807" s="5">
        <f t="shared" si="64"/>
        <v>1378</v>
      </c>
      <c r="B3807" s="9">
        <v>123357</v>
      </c>
      <c r="C3807" s="8">
        <v>37207</v>
      </c>
      <c r="D3807" s="7" t="s">
        <v>18495</v>
      </c>
      <c r="E3807" s="7" t="s">
        <v>18494</v>
      </c>
      <c r="F3807" s="7" t="s">
        <v>18493</v>
      </c>
      <c r="G3807" s="6" t="s">
        <v>18492</v>
      </c>
    </row>
    <row r="3808" spans="1:7" hidden="1">
      <c r="A3808" s="5">
        <f t="shared" ref="A3808:A3871" si="65">SUM(A3807+1)</f>
        <v>1379</v>
      </c>
      <c r="B3808" s="9">
        <v>123366</v>
      </c>
      <c r="C3808" s="8">
        <v>37683</v>
      </c>
      <c r="D3808" s="7" t="s">
        <v>18491</v>
      </c>
      <c r="E3808" s="7" t="s">
        <v>18490</v>
      </c>
      <c r="F3808" s="7" t="s">
        <v>18489</v>
      </c>
      <c r="G3808" s="6" t="s">
        <v>6075</v>
      </c>
    </row>
    <row r="3809" spans="1:7" hidden="1">
      <c r="A3809" s="5">
        <f t="shared" si="65"/>
        <v>1380</v>
      </c>
      <c r="B3809" s="4">
        <v>123398</v>
      </c>
      <c r="C3809" s="3">
        <v>37686</v>
      </c>
      <c r="D3809" s="2" t="s">
        <v>18488</v>
      </c>
      <c r="E3809" s="2" t="s">
        <v>18487</v>
      </c>
      <c r="F3809" s="2" t="s">
        <v>18486</v>
      </c>
      <c r="G3809" s="1" t="s">
        <v>6612</v>
      </c>
    </row>
    <row r="3810" spans="1:7" hidden="1">
      <c r="A3810" s="5">
        <f t="shared" si="65"/>
        <v>1381</v>
      </c>
      <c r="B3810" s="9">
        <v>123406</v>
      </c>
      <c r="C3810" s="8">
        <v>36843</v>
      </c>
      <c r="D3810" s="7" t="s">
        <v>18485</v>
      </c>
      <c r="E3810" s="7" t="s">
        <v>18484</v>
      </c>
      <c r="F3810" s="7" t="s">
        <v>18483</v>
      </c>
      <c r="G3810" s="6" t="s">
        <v>7267</v>
      </c>
    </row>
    <row r="3811" spans="1:7" hidden="1">
      <c r="A3811" s="5">
        <f t="shared" si="65"/>
        <v>1382</v>
      </c>
      <c r="B3811" s="4">
        <v>123427</v>
      </c>
      <c r="C3811" s="3">
        <v>38615</v>
      </c>
      <c r="D3811" s="2" t="s">
        <v>18482</v>
      </c>
      <c r="E3811" s="2" t="s">
        <v>17177</v>
      </c>
      <c r="F3811" s="2" t="s">
        <v>18481</v>
      </c>
      <c r="G3811" s="1"/>
    </row>
    <row r="3812" spans="1:7" hidden="1">
      <c r="A3812" s="5">
        <f t="shared" si="65"/>
        <v>1383</v>
      </c>
      <c r="B3812" s="9">
        <v>123456</v>
      </c>
      <c r="C3812" s="8">
        <v>38615</v>
      </c>
      <c r="D3812" s="7" t="s">
        <v>18480</v>
      </c>
      <c r="E3812" s="7" t="s">
        <v>18479</v>
      </c>
      <c r="F3812" s="7" t="s">
        <v>18478</v>
      </c>
      <c r="G3812" s="6"/>
    </row>
    <row r="3813" spans="1:7" hidden="1">
      <c r="A3813" s="5">
        <f t="shared" si="65"/>
        <v>1384</v>
      </c>
      <c r="B3813" s="4">
        <v>123480</v>
      </c>
      <c r="C3813" s="3">
        <v>38107</v>
      </c>
      <c r="D3813" s="2" t="s">
        <v>18477</v>
      </c>
      <c r="E3813" s="2" t="s">
        <v>18476</v>
      </c>
      <c r="F3813" s="2" t="s">
        <v>18475</v>
      </c>
      <c r="G3813" s="1" t="s">
        <v>18474</v>
      </c>
    </row>
    <row r="3814" spans="1:7" hidden="1">
      <c r="A3814" s="5">
        <f t="shared" si="65"/>
        <v>1385</v>
      </c>
      <c r="B3814" s="9">
        <v>123490</v>
      </c>
      <c r="C3814" s="8">
        <v>38666</v>
      </c>
      <c r="D3814" s="7" t="s">
        <v>18473</v>
      </c>
      <c r="E3814" s="7" t="s">
        <v>18472</v>
      </c>
      <c r="F3814" s="7" t="s">
        <v>18471</v>
      </c>
      <c r="G3814" s="6"/>
    </row>
    <row r="3815" spans="1:7" hidden="1">
      <c r="A3815" s="5">
        <f t="shared" si="65"/>
        <v>1386</v>
      </c>
      <c r="B3815" s="4">
        <v>123495</v>
      </c>
      <c r="C3815" s="3">
        <v>38615</v>
      </c>
      <c r="D3815" s="2" t="s">
        <v>18470</v>
      </c>
      <c r="E3815" s="2" t="s">
        <v>18469</v>
      </c>
      <c r="F3815" s="2" t="s">
        <v>18468</v>
      </c>
      <c r="G3815" s="1"/>
    </row>
    <row r="3816" spans="1:7" hidden="1">
      <c r="A3816" s="5">
        <f t="shared" si="65"/>
        <v>1387</v>
      </c>
      <c r="B3816" s="9">
        <v>123512</v>
      </c>
      <c r="C3816" s="8">
        <v>37694</v>
      </c>
      <c r="D3816" s="7" t="s">
        <v>18467</v>
      </c>
      <c r="E3816" s="7" t="s">
        <v>18466</v>
      </c>
      <c r="F3816" s="7" t="s">
        <v>7626</v>
      </c>
      <c r="G3816" s="6" t="s">
        <v>5981</v>
      </c>
    </row>
    <row r="3817" spans="1:7" hidden="1">
      <c r="A3817" s="5">
        <f t="shared" si="65"/>
        <v>1388</v>
      </c>
      <c r="B3817" s="4">
        <v>123527</v>
      </c>
      <c r="C3817" s="3">
        <v>38615</v>
      </c>
      <c r="D3817" s="2" t="s">
        <v>18465</v>
      </c>
      <c r="E3817" s="2" t="s">
        <v>18464</v>
      </c>
      <c r="F3817" s="2" t="s">
        <v>18463</v>
      </c>
      <c r="G3817" s="1"/>
    </row>
    <row r="3818" spans="1:7" hidden="1">
      <c r="A3818" s="5">
        <f t="shared" si="65"/>
        <v>1389</v>
      </c>
      <c r="B3818" s="9">
        <v>123528</v>
      </c>
      <c r="C3818" s="8">
        <v>38670</v>
      </c>
      <c r="D3818" s="7" t="s">
        <v>18462</v>
      </c>
      <c r="E3818" s="7" t="s">
        <v>18461</v>
      </c>
      <c r="F3818" s="7" t="s">
        <v>18460</v>
      </c>
      <c r="G3818" s="6"/>
    </row>
    <row r="3819" spans="1:7" hidden="1">
      <c r="A3819" s="5">
        <f t="shared" si="65"/>
        <v>1390</v>
      </c>
      <c r="B3819" s="4">
        <v>123551</v>
      </c>
      <c r="C3819" s="3">
        <v>38670</v>
      </c>
      <c r="D3819" s="2" t="s">
        <v>18459</v>
      </c>
      <c r="E3819" s="2" t="s">
        <v>18458</v>
      </c>
      <c r="F3819" s="2" t="s">
        <v>18457</v>
      </c>
      <c r="G3819" s="1"/>
    </row>
    <row r="3820" spans="1:7" hidden="1">
      <c r="A3820" s="5">
        <f t="shared" si="65"/>
        <v>1391</v>
      </c>
      <c r="B3820" s="9">
        <v>123557</v>
      </c>
      <c r="C3820" s="8">
        <v>38615</v>
      </c>
      <c r="D3820" s="7" t="s">
        <v>18456</v>
      </c>
      <c r="E3820" s="7" t="s">
        <v>16983</v>
      </c>
      <c r="F3820" s="7" t="s">
        <v>18455</v>
      </c>
      <c r="G3820" s="6"/>
    </row>
    <row r="3821" spans="1:7" hidden="1">
      <c r="A3821" s="5">
        <f t="shared" si="65"/>
        <v>1392</v>
      </c>
      <c r="B3821" s="4">
        <v>123588</v>
      </c>
      <c r="C3821" s="3">
        <v>37700</v>
      </c>
      <c r="D3821" s="2" t="s">
        <v>18454</v>
      </c>
      <c r="E3821" s="2" t="s">
        <v>18453</v>
      </c>
      <c r="F3821" s="2" t="s">
        <v>18452</v>
      </c>
      <c r="G3821" s="1" t="s">
        <v>7716</v>
      </c>
    </row>
    <row r="3822" spans="1:7" hidden="1">
      <c r="A3822" s="5">
        <f t="shared" si="65"/>
        <v>1393</v>
      </c>
      <c r="B3822" s="9">
        <v>123598</v>
      </c>
      <c r="C3822" s="8">
        <v>38673</v>
      </c>
      <c r="D3822" s="7" t="s">
        <v>18451</v>
      </c>
      <c r="E3822" s="7" t="s">
        <v>18450</v>
      </c>
      <c r="F3822" s="7" t="s">
        <v>18449</v>
      </c>
      <c r="G3822" s="6"/>
    </row>
    <row r="3823" spans="1:7" hidden="1">
      <c r="A3823" s="5">
        <f t="shared" si="65"/>
        <v>1394</v>
      </c>
      <c r="B3823" s="4">
        <v>123608</v>
      </c>
      <c r="C3823" s="3">
        <v>38615</v>
      </c>
      <c r="D3823" s="2" t="s">
        <v>18448</v>
      </c>
      <c r="E3823" s="2" t="s">
        <v>16977</v>
      </c>
      <c r="F3823" s="2" t="s">
        <v>18447</v>
      </c>
      <c r="G3823" s="1"/>
    </row>
    <row r="3824" spans="1:7" hidden="1">
      <c r="A3824" s="5">
        <f t="shared" si="65"/>
        <v>1395</v>
      </c>
      <c r="B3824" s="9">
        <v>123709</v>
      </c>
      <c r="C3824" s="8">
        <v>38673</v>
      </c>
      <c r="D3824" s="7" t="s">
        <v>18446</v>
      </c>
      <c r="E3824" s="7" t="s">
        <v>18445</v>
      </c>
      <c r="F3824" s="7" t="s">
        <v>18444</v>
      </c>
      <c r="G3824" s="6"/>
    </row>
    <row r="3825" spans="1:7" hidden="1">
      <c r="A3825" s="5">
        <f t="shared" si="65"/>
        <v>1396</v>
      </c>
      <c r="B3825" s="4">
        <v>124026</v>
      </c>
      <c r="C3825" s="3">
        <v>37708</v>
      </c>
      <c r="D3825" s="2" t="s">
        <v>18443</v>
      </c>
      <c r="E3825" s="2" t="s">
        <v>18442</v>
      </c>
      <c r="F3825" s="2" t="s">
        <v>18441</v>
      </c>
      <c r="G3825" s="1" t="s">
        <v>7692</v>
      </c>
    </row>
    <row r="3826" spans="1:7" hidden="1">
      <c r="A3826" s="5">
        <f t="shared" si="65"/>
        <v>1397</v>
      </c>
      <c r="B3826" s="9">
        <v>124166</v>
      </c>
      <c r="C3826" s="8">
        <v>39699</v>
      </c>
      <c r="D3826" s="7" t="s">
        <v>18440</v>
      </c>
      <c r="E3826" s="7" t="s">
        <v>18439</v>
      </c>
      <c r="F3826" s="7" t="s">
        <v>18438</v>
      </c>
      <c r="G3826" s="6"/>
    </row>
    <row r="3827" spans="1:7" hidden="1">
      <c r="A3827" s="5">
        <f t="shared" si="65"/>
        <v>1398</v>
      </c>
      <c r="B3827" s="4">
        <v>124226</v>
      </c>
      <c r="C3827" s="3">
        <v>38653</v>
      </c>
      <c r="D3827" s="2" t="s">
        <v>18437</v>
      </c>
      <c r="E3827" s="2" t="s">
        <v>18436</v>
      </c>
      <c r="F3827" s="2" t="s">
        <v>18435</v>
      </c>
      <c r="G3827" s="1" t="s">
        <v>18434</v>
      </c>
    </row>
    <row r="3828" spans="1:7" hidden="1">
      <c r="A3828" s="5">
        <f t="shared" si="65"/>
        <v>1399</v>
      </c>
      <c r="B3828" s="4">
        <v>124586</v>
      </c>
      <c r="C3828" s="3">
        <v>37727</v>
      </c>
      <c r="D3828" s="2" t="s">
        <v>18433</v>
      </c>
      <c r="E3828" s="2" t="s">
        <v>18432</v>
      </c>
      <c r="F3828" s="2" t="s">
        <v>29488</v>
      </c>
      <c r="G3828" s="1" t="s">
        <v>6567</v>
      </c>
    </row>
    <row r="3829" spans="1:7" hidden="1">
      <c r="A3829" s="5">
        <f t="shared" si="65"/>
        <v>1400</v>
      </c>
      <c r="B3829" s="4">
        <v>124826</v>
      </c>
      <c r="C3829" s="3">
        <v>38673</v>
      </c>
      <c r="D3829" s="2" t="s">
        <v>18431</v>
      </c>
      <c r="E3829" s="2" t="s">
        <v>18430</v>
      </c>
      <c r="F3829" s="2" t="s">
        <v>18429</v>
      </c>
      <c r="G3829" s="1"/>
    </row>
    <row r="3830" spans="1:7" hidden="1">
      <c r="A3830" s="5">
        <f t="shared" si="65"/>
        <v>1401</v>
      </c>
      <c r="B3830" s="9">
        <v>124968</v>
      </c>
      <c r="C3830" s="8">
        <v>38671</v>
      </c>
      <c r="D3830" s="7" t="s">
        <v>18428</v>
      </c>
      <c r="E3830" s="7" t="s">
        <v>18427</v>
      </c>
      <c r="F3830" s="7" t="s">
        <v>18426</v>
      </c>
      <c r="G3830" s="6" t="s">
        <v>18425</v>
      </c>
    </row>
    <row r="3831" spans="1:7" hidden="1">
      <c r="A3831" s="5">
        <f t="shared" si="65"/>
        <v>1402</v>
      </c>
      <c r="B3831" s="4">
        <v>125147</v>
      </c>
      <c r="C3831" s="3">
        <v>37735</v>
      </c>
      <c r="D3831" s="2" t="s">
        <v>18424</v>
      </c>
      <c r="E3831" s="2" t="s">
        <v>18423</v>
      </c>
      <c r="F3831" s="2" t="s">
        <v>18422</v>
      </c>
      <c r="G3831" s="1" t="s">
        <v>7845</v>
      </c>
    </row>
    <row r="3832" spans="1:7" hidden="1">
      <c r="A3832" s="5">
        <f t="shared" si="65"/>
        <v>1403</v>
      </c>
      <c r="B3832" s="9">
        <v>125148</v>
      </c>
      <c r="C3832" s="8">
        <v>38673</v>
      </c>
      <c r="D3832" s="7" t="s">
        <v>18421</v>
      </c>
      <c r="E3832" s="7" t="s">
        <v>18420</v>
      </c>
      <c r="F3832" s="7" t="s">
        <v>18419</v>
      </c>
      <c r="G3832" s="6"/>
    </row>
    <row r="3833" spans="1:7" hidden="1">
      <c r="A3833" s="5">
        <f t="shared" si="65"/>
        <v>1404</v>
      </c>
      <c r="B3833" s="4">
        <v>125167</v>
      </c>
      <c r="C3833" s="3">
        <v>38615</v>
      </c>
      <c r="D3833" s="2" t="s">
        <v>18418</v>
      </c>
      <c r="E3833" s="2" t="s">
        <v>17606</v>
      </c>
      <c r="F3833" s="2" t="s">
        <v>18417</v>
      </c>
      <c r="G3833" s="1"/>
    </row>
    <row r="3834" spans="1:7" hidden="1">
      <c r="A3834" s="5">
        <f t="shared" si="65"/>
        <v>1405</v>
      </c>
      <c r="B3834" s="9">
        <v>125246</v>
      </c>
      <c r="C3834" s="8">
        <v>39652</v>
      </c>
      <c r="D3834" s="7" t="s">
        <v>18416</v>
      </c>
      <c r="E3834" s="7" t="s">
        <v>18415</v>
      </c>
      <c r="F3834" s="7" t="s">
        <v>18414</v>
      </c>
      <c r="G3834" s="6"/>
    </row>
    <row r="3835" spans="1:7" hidden="1">
      <c r="A3835" s="5">
        <f t="shared" si="65"/>
        <v>1406</v>
      </c>
      <c r="B3835" s="4">
        <v>125366</v>
      </c>
      <c r="C3835" s="3">
        <v>38673</v>
      </c>
      <c r="D3835" s="2" t="s">
        <v>18413</v>
      </c>
      <c r="E3835" s="2" t="s">
        <v>18412</v>
      </c>
      <c r="F3835" s="2" t="s">
        <v>18411</v>
      </c>
      <c r="G3835" s="1"/>
    </row>
    <row r="3836" spans="1:7" hidden="1">
      <c r="A3836" s="5">
        <f t="shared" si="65"/>
        <v>1407</v>
      </c>
      <c r="B3836" s="9">
        <v>125397</v>
      </c>
      <c r="C3836" s="8">
        <v>38615</v>
      </c>
      <c r="D3836" s="7" t="s">
        <v>18410</v>
      </c>
      <c r="E3836" s="7" t="s">
        <v>16948</v>
      </c>
      <c r="F3836" s="7" t="s">
        <v>18409</v>
      </c>
      <c r="G3836" s="6"/>
    </row>
    <row r="3837" spans="1:7" hidden="1">
      <c r="A3837" s="5">
        <f t="shared" si="65"/>
        <v>1408</v>
      </c>
      <c r="B3837" s="4">
        <v>125401</v>
      </c>
      <c r="C3837" s="3">
        <v>39652</v>
      </c>
      <c r="D3837" s="2" t="s">
        <v>18408</v>
      </c>
      <c r="E3837" s="2" t="s">
        <v>17392</v>
      </c>
      <c r="F3837" s="2" t="s">
        <v>18407</v>
      </c>
      <c r="G3837" s="1"/>
    </row>
    <row r="3838" spans="1:7" hidden="1">
      <c r="A3838" s="5">
        <f t="shared" si="65"/>
        <v>1409</v>
      </c>
      <c r="B3838" s="9">
        <v>125418</v>
      </c>
      <c r="C3838" s="8">
        <v>39654</v>
      </c>
      <c r="D3838" s="7" t="s">
        <v>18406</v>
      </c>
      <c r="E3838" s="7" t="s">
        <v>17665</v>
      </c>
      <c r="F3838" s="7" t="s">
        <v>18405</v>
      </c>
      <c r="G3838" s="6"/>
    </row>
    <row r="3839" spans="1:7" hidden="1">
      <c r="A3839" s="5">
        <f t="shared" si="65"/>
        <v>1410</v>
      </c>
      <c r="B3839" s="4">
        <v>125420</v>
      </c>
      <c r="C3839" s="3">
        <v>38615</v>
      </c>
      <c r="D3839" s="2" t="s">
        <v>18404</v>
      </c>
      <c r="E3839" s="2" t="s">
        <v>18403</v>
      </c>
      <c r="F3839" s="2" t="s">
        <v>18402</v>
      </c>
      <c r="G3839" s="1"/>
    </row>
    <row r="3840" spans="1:7" hidden="1">
      <c r="A3840" s="5">
        <f t="shared" si="65"/>
        <v>1411</v>
      </c>
      <c r="B3840" s="9">
        <v>125439</v>
      </c>
      <c r="C3840" s="8">
        <v>38618</v>
      </c>
      <c r="D3840" s="7" t="s">
        <v>18401</v>
      </c>
      <c r="E3840" s="7" t="s">
        <v>18400</v>
      </c>
      <c r="F3840" s="7" t="s">
        <v>18399</v>
      </c>
      <c r="G3840" s="6"/>
    </row>
    <row r="3841" spans="1:7" hidden="1">
      <c r="A3841" s="5">
        <f t="shared" si="65"/>
        <v>1412</v>
      </c>
      <c r="B3841" s="4">
        <v>125445</v>
      </c>
      <c r="C3841" s="3">
        <v>38673</v>
      </c>
      <c r="D3841" s="2" t="s">
        <v>18398</v>
      </c>
      <c r="E3841" s="2" t="s">
        <v>18397</v>
      </c>
      <c r="F3841" s="2" t="s">
        <v>18396</v>
      </c>
      <c r="G3841" s="1"/>
    </row>
    <row r="3842" spans="1:7" hidden="1">
      <c r="A3842" s="5">
        <f t="shared" si="65"/>
        <v>1413</v>
      </c>
      <c r="B3842" s="9">
        <v>125526</v>
      </c>
      <c r="C3842" s="8">
        <v>38618</v>
      </c>
      <c r="D3842" s="7" t="s">
        <v>18395</v>
      </c>
      <c r="E3842" s="7" t="s">
        <v>18394</v>
      </c>
      <c r="F3842" s="7" t="s">
        <v>18393</v>
      </c>
      <c r="G3842" s="6"/>
    </row>
    <row r="3843" spans="1:7" hidden="1">
      <c r="A3843" s="5">
        <f t="shared" si="65"/>
        <v>1414</v>
      </c>
      <c r="B3843" s="4">
        <v>125607</v>
      </c>
      <c r="C3843" s="3">
        <v>38673</v>
      </c>
      <c r="D3843" s="2" t="s">
        <v>18392</v>
      </c>
      <c r="E3843" s="2" t="s">
        <v>18391</v>
      </c>
      <c r="F3843" s="2" t="s">
        <v>18390</v>
      </c>
      <c r="G3843" s="1"/>
    </row>
    <row r="3844" spans="1:7" hidden="1">
      <c r="A3844" s="5">
        <f t="shared" si="65"/>
        <v>1415</v>
      </c>
      <c r="B3844" s="9">
        <v>125608</v>
      </c>
      <c r="C3844" s="8">
        <v>37827</v>
      </c>
      <c r="D3844" s="7" t="s">
        <v>18389</v>
      </c>
      <c r="E3844" s="7" t="s">
        <v>18388</v>
      </c>
      <c r="F3844" s="7" t="s">
        <v>18387</v>
      </c>
      <c r="G3844" s="6" t="s">
        <v>18386</v>
      </c>
    </row>
    <row r="3845" spans="1:7" hidden="1">
      <c r="A3845" s="5">
        <f t="shared" si="65"/>
        <v>1416</v>
      </c>
      <c r="B3845" s="4">
        <v>125618</v>
      </c>
      <c r="C3845" s="3">
        <v>38673</v>
      </c>
      <c r="D3845" s="2" t="s">
        <v>18385</v>
      </c>
      <c r="E3845" s="2" t="s">
        <v>18384</v>
      </c>
      <c r="F3845" s="2" t="s">
        <v>18383</v>
      </c>
      <c r="G3845" s="1"/>
    </row>
    <row r="3846" spans="1:7" hidden="1">
      <c r="A3846" s="5">
        <f t="shared" si="65"/>
        <v>1417</v>
      </c>
      <c r="B3846" s="9">
        <v>125626</v>
      </c>
      <c r="C3846" s="8">
        <v>39652</v>
      </c>
      <c r="D3846" s="7" t="s">
        <v>18382</v>
      </c>
      <c r="E3846" s="7" t="s">
        <v>18381</v>
      </c>
      <c r="F3846" s="7" t="s">
        <v>17511</v>
      </c>
      <c r="G3846" s="6"/>
    </row>
    <row r="3847" spans="1:7" hidden="1">
      <c r="A3847" s="5">
        <f t="shared" si="65"/>
        <v>1418</v>
      </c>
      <c r="B3847" s="4">
        <v>125631</v>
      </c>
      <c r="C3847" s="3">
        <v>38618</v>
      </c>
      <c r="D3847" s="2" t="s">
        <v>18380</v>
      </c>
      <c r="E3847" s="2" t="s">
        <v>18379</v>
      </c>
      <c r="F3847" s="2" t="s">
        <v>18378</v>
      </c>
      <c r="G3847" s="1"/>
    </row>
    <row r="3848" spans="1:7" hidden="1">
      <c r="A3848" s="5">
        <f t="shared" si="65"/>
        <v>1419</v>
      </c>
      <c r="B3848" s="9">
        <v>125642</v>
      </c>
      <c r="C3848" s="8">
        <v>39652</v>
      </c>
      <c r="D3848" s="7" t="s">
        <v>18377</v>
      </c>
      <c r="E3848" s="7" t="s">
        <v>18376</v>
      </c>
      <c r="F3848" s="7" t="s">
        <v>18375</v>
      </c>
      <c r="G3848" s="6"/>
    </row>
    <row r="3849" spans="1:7" hidden="1">
      <c r="A3849" s="5">
        <f t="shared" si="65"/>
        <v>1420</v>
      </c>
      <c r="B3849" s="4">
        <v>125645</v>
      </c>
      <c r="C3849" s="3">
        <v>38476</v>
      </c>
      <c r="D3849" s="2" t="s">
        <v>18374</v>
      </c>
      <c r="E3849" s="2" t="s">
        <v>18373</v>
      </c>
      <c r="F3849" s="2" t="s">
        <v>18372</v>
      </c>
      <c r="G3849" s="1" t="s">
        <v>18371</v>
      </c>
    </row>
    <row r="3850" spans="1:7" hidden="1">
      <c r="A3850" s="5">
        <f t="shared" si="65"/>
        <v>1421</v>
      </c>
      <c r="B3850" s="4">
        <v>125654</v>
      </c>
      <c r="C3850" s="3">
        <v>38618</v>
      </c>
      <c r="D3850" s="2" t="s">
        <v>18370</v>
      </c>
      <c r="E3850" s="2" t="s">
        <v>18369</v>
      </c>
      <c r="F3850" s="2" t="s">
        <v>18368</v>
      </c>
      <c r="G3850" s="1"/>
    </row>
    <row r="3851" spans="1:7" hidden="1">
      <c r="A3851" s="5">
        <f t="shared" si="65"/>
        <v>1422</v>
      </c>
      <c r="B3851" s="9">
        <v>125656</v>
      </c>
      <c r="C3851" s="8">
        <v>38706</v>
      </c>
      <c r="D3851" s="7" t="s">
        <v>18367</v>
      </c>
      <c r="E3851" s="7" t="s">
        <v>18366</v>
      </c>
      <c r="F3851" s="7" t="s">
        <v>18365</v>
      </c>
      <c r="G3851" s="6"/>
    </row>
    <row r="3852" spans="1:7" hidden="1">
      <c r="A3852" s="5">
        <f t="shared" si="65"/>
        <v>1423</v>
      </c>
      <c r="B3852" s="4">
        <v>125665</v>
      </c>
      <c r="C3852" s="3">
        <v>38706</v>
      </c>
      <c r="D3852" s="2" t="s">
        <v>18364</v>
      </c>
      <c r="E3852" s="2" t="s">
        <v>18363</v>
      </c>
      <c r="F3852" s="2" t="s">
        <v>18362</v>
      </c>
      <c r="G3852" s="1"/>
    </row>
    <row r="3853" spans="1:7" hidden="1">
      <c r="A3853" s="5">
        <f t="shared" si="65"/>
        <v>1424</v>
      </c>
      <c r="B3853" s="4">
        <v>125670</v>
      </c>
      <c r="C3853" s="3">
        <v>38618</v>
      </c>
      <c r="D3853" s="2" t="s">
        <v>18361</v>
      </c>
      <c r="E3853" s="2" t="s">
        <v>16966</v>
      </c>
      <c r="F3853" s="2" t="s">
        <v>18360</v>
      </c>
      <c r="G3853" s="1"/>
    </row>
    <row r="3854" spans="1:7" hidden="1">
      <c r="A3854" s="5">
        <f t="shared" si="65"/>
        <v>1425</v>
      </c>
      <c r="B3854" s="9">
        <v>125684</v>
      </c>
      <c r="C3854" s="8">
        <v>38618</v>
      </c>
      <c r="D3854" s="7" t="s">
        <v>18359</v>
      </c>
      <c r="E3854" s="7" t="s">
        <v>17249</v>
      </c>
      <c r="F3854" s="7" t="s">
        <v>18358</v>
      </c>
      <c r="G3854" s="6"/>
    </row>
    <row r="3855" spans="1:7" hidden="1">
      <c r="A3855" s="5">
        <f t="shared" si="65"/>
        <v>1426</v>
      </c>
      <c r="B3855" s="4">
        <v>125701</v>
      </c>
      <c r="C3855" s="3">
        <v>38618</v>
      </c>
      <c r="D3855" s="2" t="s">
        <v>18357</v>
      </c>
      <c r="E3855" s="2" t="s">
        <v>18356</v>
      </c>
      <c r="F3855" s="2" t="s">
        <v>18355</v>
      </c>
      <c r="G3855" s="1"/>
    </row>
    <row r="3856" spans="1:7" hidden="1">
      <c r="A3856" s="5">
        <f t="shared" si="65"/>
        <v>1427</v>
      </c>
      <c r="B3856" s="9">
        <v>125886</v>
      </c>
      <c r="C3856" s="8">
        <v>38618</v>
      </c>
      <c r="D3856" s="7" t="s">
        <v>18354</v>
      </c>
      <c r="E3856" s="7" t="s">
        <v>18353</v>
      </c>
      <c r="F3856" s="7" t="s">
        <v>18352</v>
      </c>
      <c r="G3856" s="6"/>
    </row>
    <row r="3857" spans="1:7" hidden="1">
      <c r="A3857" s="5">
        <f t="shared" si="65"/>
        <v>1428</v>
      </c>
      <c r="B3857" s="4">
        <v>125979</v>
      </c>
      <c r="C3857" s="3">
        <v>38622</v>
      </c>
      <c r="D3857" s="2" t="s">
        <v>18351</v>
      </c>
      <c r="E3857" s="2" t="s">
        <v>18350</v>
      </c>
      <c r="F3857" s="2" t="s">
        <v>18349</v>
      </c>
      <c r="G3857" s="1" t="s">
        <v>18348</v>
      </c>
    </row>
    <row r="3858" spans="1:7" hidden="1">
      <c r="A3858" s="5">
        <f t="shared" si="65"/>
        <v>1429</v>
      </c>
      <c r="B3858" s="9">
        <v>126012</v>
      </c>
      <c r="C3858" s="8">
        <v>38118</v>
      </c>
      <c r="D3858" s="7" t="s">
        <v>18347</v>
      </c>
      <c r="E3858" s="7" t="s">
        <v>18346</v>
      </c>
      <c r="F3858" s="7" t="s">
        <v>18345</v>
      </c>
      <c r="G3858" s="6" t="s">
        <v>18344</v>
      </c>
    </row>
    <row r="3859" spans="1:7" hidden="1">
      <c r="A3859" s="5">
        <f t="shared" si="65"/>
        <v>1430</v>
      </c>
      <c r="B3859" s="4">
        <v>126034</v>
      </c>
      <c r="C3859" s="3">
        <v>37232</v>
      </c>
      <c r="D3859" s="2" t="s">
        <v>18343</v>
      </c>
      <c r="E3859" s="2" t="s">
        <v>18342</v>
      </c>
      <c r="F3859" s="2" t="s">
        <v>18341</v>
      </c>
      <c r="G3859" s="1" t="s">
        <v>5910</v>
      </c>
    </row>
    <row r="3860" spans="1:7" hidden="1">
      <c r="A3860" s="5">
        <f t="shared" si="65"/>
        <v>1431</v>
      </c>
      <c r="B3860" s="4">
        <v>126063</v>
      </c>
      <c r="C3860" s="3">
        <v>37953</v>
      </c>
      <c r="D3860" s="2" t="s">
        <v>18340</v>
      </c>
      <c r="E3860" s="2" t="s">
        <v>18339</v>
      </c>
      <c r="F3860" s="2" t="s">
        <v>18338</v>
      </c>
      <c r="G3860" s="1" t="s">
        <v>6143</v>
      </c>
    </row>
    <row r="3861" spans="1:7" hidden="1">
      <c r="A3861" s="5">
        <f t="shared" si="65"/>
        <v>1432</v>
      </c>
      <c r="B3861" s="9">
        <v>126094</v>
      </c>
      <c r="C3861" s="8">
        <v>38575</v>
      </c>
      <c r="D3861" s="7" t="s">
        <v>18337</v>
      </c>
      <c r="E3861" s="7" t="s">
        <v>18336</v>
      </c>
      <c r="F3861" s="7" t="s">
        <v>18335</v>
      </c>
      <c r="G3861" s="6" t="s">
        <v>18334</v>
      </c>
    </row>
    <row r="3862" spans="1:7" hidden="1">
      <c r="A3862" s="5">
        <f t="shared" si="65"/>
        <v>1433</v>
      </c>
      <c r="B3862" s="4">
        <v>126100</v>
      </c>
      <c r="C3862" s="3">
        <v>37018</v>
      </c>
      <c r="D3862" s="2" t="s">
        <v>18333</v>
      </c>
      <c r="E3862" s="2" t="s">
        <v>18332</v>
      </c>
      <c r="F3862" s="2" t="s">
        <v>18331</v>
      </c>
      <c r="G3862" s="1" t="s">
        <v>5158</v>
      </c>
    </row>
    <row r="3863" spans="1:7" hidden="1">
      <c r="A3863" s="5">
        <f t="shared" si="65"/>
        <v>1434</v>
      </c>
      <c r="B3863" s="4">
        <v>126121</v>
      </c>
      <c r="C3863" s="3">
        <v>38575</v>
      </c>
      <c r="D3863" s="2" t="s">
        <v>18330</v>
      </c>
      <c r="E3863" s="2" t="s">
        <v>18329</v>
      </c>
      <c r="F3863" s="2" t="s">
        <v>18328</v>
      </c>
      <c r="G3863" s="1" t="s">
        <v>18327</v>
      </c>
    </row>
    <row r="3864" spans="1:7" hidden="1">
      <c r="A3864" s="5">
        <f t="shared" si="65"/>
        <v>1435</v>
      </c>
      <c r="B3864" s="9">
        <v>126132</v>
      </c>
      <c r="C3864" s="8">
        <v>38712</v>
      </c>
      <c r="D3864" s="7" t="s">
        <v>18326</v>
      </c>
      <c r="E3864" s="7" t="s">
        <v>18325</v>
      </c>
      <c r="F3864" s="7" t="s">
        <v>18324</v>
      </c>
      <c r="G3864" s="6"/>
    </row>
    <row r="3865" spans="1:7" hidden="1">
      <c r="A3865" s="5">
        <f t="shared" si="65"/>
        <v>1436</v>
      </c>
      <c r="B3865" s="4">
        <v>126150</v>
      </c>
      <c r="C3865" s="3">
        <v>38712</v>
      </c>
      <c r="D3865" s="2" t="s">
        <v>18323</v>
      </c>
      <c r="E3865" s="2" t="s">
        <v>18322</v>
      </c>
      <c r="F3865" s="2" t="s">
        <v>18321</v>
      </c>
      <c r="G3865" s="1"/>
    </row>
    <row r="3866" spans="1:7" hidden="1">
      <c r="A3866" s="5">
        <f t="shared" si="65"/>
        <v>1437</v>
      </c>
      <c r="B3866" s="9">
        <v>126158</v>
      </c>
      <c r="C3866" s="8">
        <v>38712</v>
      </c>
      <c r="D3866" s="7" t="s">
        <v>18320</v>
      </c>
      <c r="E3866" s="7" t="s">
        <v>18319</v>
      </c>
      <c r="F3866" s="7" t="s">
        <v>18318</v>
      </c>
      <c r="G3866" s="6"/>
    </row>
    <row r="3867" spans="1:7" hidden="1">
      <c r="A3867" s="5">
        <f t="shared" si="65"/>
        <v>1438</v>
      </c>
      <c r="B3867" s="4">
        <v>126169</v>
      </c>
      <c r="C3867" s="3">
        <v>38730</v>
      </c>
      <c r="D3867" s="2" t="s">
        <v>18317</v>
      </c>
      <c r="E3867" s="2" t="s">
        <v>18316</v>
      </c>
      <c r="F3867" s="2" t="s">
        <v>18315</v>
      </c>
      <c r="G3867" s="1"/>
    </row>
    <row r="3868" spans="1:7" hidden="1">
      <c r="A3868" s="5">
        <f t="shared" si="65"/>
        <v>1439</v>
      </c>
      <c r="B3868" s="9">
        <v>126190</v>
      </c>
      <c r="C3868" s="8">
        <v>38751</v>
      </c>
      <c r="D3868" s="7" t="s">
        <v>18314</v>
      </c>
      <c r="E3868" s="7" t="s">
        <v>18313</v>
      </c>
      <c r="F3868" s="7" t="s">
        <v>18312</v>
      </c>
      <c r="G3868" s="6"/>
    </row>
    <row r="3869" spans="1:7" hidden="1">
      <c r="A3869" s="5">
        <f t="shared" si="65"/>
        <v>1440</v>
      </c>
      <c r="B3869" s="4">
        <v>126201</v>
      </c>
      <c r="C3869" s="3">
        <v>38866</v>
      </c>
      <c r="D3869" s="2" t="s">
        <v>18311</v>
      </c>
      <c r="E3869" s="2" t="s">
        <v>18310</v>
      </c>
      <c r="F3869" s="2" t="s">
        <v>18309</v>
      </c>
      <c r="G3869" s="1"/>
    </row>
    <row r="3870" spans="1:7" hidden="1">
      <c r="A3870" s="5">
        <f t="shared" si="65"/>
        <v>1441</v>
      </c>
      <c r="B3870" s="9">
        <v>126207</v>
      </c>
      <c r="C3870" s="8">
        <v>38866</v>
      </c>
      <c r="D3870" s="7" t="s">
        <v>18308</v>
      </c>
      <c r="E3870" s="7" t="s">
        <v>18307</v>
      </c>
      <c r="F3870" s="7" t="s">
        <v>18306</v>
      </c>
      <c r="G3870" s="6"/>
    </row>
    <row r="3871" spans="1:7" hidden="1">
      <c r="A3871" s="5">
        <f t="shared" si="65"/>
        <v>1442</v>
      </c>
      <c r="B3871" s="4">
        <v>126217</v>
      </c>
      <c r="C3871" s="3">
        <v>38874</v>
      </c>
      <c r="D3871" s="2" t="s">
        <v>18305</v>
      </c>
      <c r="E3871" s="2" t="s">
        <v>18304</v>
      </c>
      <c r="F3871" s="2" t="s">
        <v>18303</v>
      </c>
      <c r="G3871" s="1"/>
    </row>
    <row r="3872" spans="1:7" hidden="1">
      <c r="A3872" s="5">
        <f t="shared" ref="A3872:A3935" si="66">SUM(A3871+1)</f>
        <v>1443</v>
      </c>
      <c r="B3872" s="9">
        <v>126232</v>
      </c>
      <c r="C3872" s="8">
        <v>38874</v>
      </c>
      <c r="D3872" s="7" t="s">
        <v>18302</v>
      </c>
      <c r="E3872" s="7" t="s">
        <v>18301</v>
      </c>
      <c r="F3872" s="7" t="s">
        <v>18198</v>
      </c>
      <c r="G3872" s="6"/>
    </row>
    <row r="3873" spans="1:7" hidden="1">
      <c r="A3873" s="5">
        <f t="shared" si="66"/>
        <v>1444</v>
      </c>
      <c r="B3873" s="4">
        <v>126248</v>
      </c>
      <c r="C3873" s="3">
        <v>38874</v>
      </c>
      <c r="D3873" s="2" t="s">
        <v>18300</v>
      </c>
      <c r="E3873" s="2" t="s">
        <v>18299</v>
      </c>
      <c r="F3873" s="2" t="s">
        <v>18298</v>
      </c>
      <c r="G3873" s="1"/>
    </row>
    <row r="3874" spans="1:7" hidden="1">
      <c r="A3874" s="5">
        <f t="shared" si="66"/>
        <v>1445</v>
      </c>
      <c r="B3874" s="9">
        <v>126266</v>
      </c>
      <c r="C3874" s="8">
        <v>38881</v>
      </c>
      <c r="D3874" s="7" t="s">
        <v>18297</v>
      </c>
      <c r="E3874" s="7" t="s">
        <v>18296</v>
      </c>
      <c r="F3874" s="7" t="s">
        <v>18295</v>
      </c>
      <c r="G3874" s="6"/>
    </row>
    <row r="3875" spans="1:7" hidden="1">
      <c r="A3875" s="5">
        <f t="shared" si="66"/>
        <v>1446</v>
      </c>
      <c r="B3875" s="4">
        <v>126306</v>
      </c>
      <c r="C3875" s="3">
        <v>38882</v>
      </c>
      <c r="D3875" s="2" t="s">
        <v>18294</v>
      </c>
      <c r="E3875" s="2" t="s">
        <v>18293</v>
      </c>
      <c r="F3875" s="2" t="s">
        <v>18292</v>
      </c>
      <c r="G3875" s="1"/>
    </row>
    <row r="3876" spans="1:7" hidden="1">
      <c r="A3876" s="5">
        <f t="shared" si="66"/>
        <v>1447</v>
      </c>
      <c r="B3876" s="9">
        <v>126322</v>
      </c>
      <c r="C3876" s="8">
        <v>38882</v>
      </c>
      <c r="D3876" s="7" t="s">
        <v>18291</v>
      </c>
      <c r="E3876" s="7" t="s">
        <v>18290</v>
      </c>
      <c r="F3876" s="7" t="s">
        <v>18289</v>
      </c>
      <c r="G3876" s="6"/>
    </row>
    <row r="3877" spans="1:7" hidden="1">
      <c r="A3877" s="5">
        <f t="shared" si="66"/>
        <v>1448</v>
      </c>
      <c r="B3877" s="4">
        <v>126324</v>
      </c>
      <c r="C3877" s="3">
        <v>38673</v>
      </c>
      <c r="D3877" s="2" t="s">
        <v>18288</v>
      </c>
      <c r="E3877" s="2" t="s">
        <v>18287</v>
      </c>
      <c r="F3877" s="2" t="s">
        <v>18286</v>
      </c>
      <c r="G3877" s="1"/>
    </row>
    <row r="3878" spans="1:7" hidden="1">
      <c r="A3878" s="5">
        <f t="shared" si="66"/>
        <v>1449</v>
      </c>
      <c r="B3878" s="9">
        <v>126342</v>
      </c>
      <c r="C3878" s="8">
        <v>38883</v>
      </c>
      <c r="D3878" s="7" t="s">
        <v>18285</v>
      </c>
      <c r="E3878" s="7" t="s">
        <v>18284</v>
      </c>
      <c r="F3878" s="7" t="s">
        <v>18283</v>
      </c>
      <c r="G3878" s="6"/>
    </row>
    <row r="3879" spans="1:7" hidden="1">
      <c r="A3879" s="5">
        <f t="shared" si="66"/>
        <v>1450</v>
      </c>
      <c r="B3879" s="4">
        <v>126354</v>
      </c>
      <c r="C3879" s="3">
        <v>38673</v>
      </c>
      <c r="D3879" s="2" t="s">
        <v>18282</v>
      </c>
      <c r="E3879" s="2" t="s">
        <v>18281</v>
      </c>
      <c r="F3879" s="2" t="s">
        <v>18280</v>
      </c>
      <c r="G3879" s="1"/>
    </row>
    <row r="3880" spans="1:7" hidden="1">
      <c r="A3880" s="5">
        <f t="shared" si="66"/>
        <v>1451</v>
      </c>
      <c r="B3880" s="9">
        <v>126369</v>
      </c>
      <c r="C3880" s="8">
        <v>38673</v>
      </c>
      <c r="D3880" s="7" t="s">
        <v>18279</v>
      </c>
      <c r="E3880" s="7" t="s">
        <v>18278</v>
      </c>
      <c r="F3880" s="7" t="s">
        <v>18277</v>
      </c>
      <c r="G3880" s="6"/>
    </row>
    <row r="3881" spans="1:7" hidden="1">
      <c r="A3881" s="5">
        <f t="shared" si="66"/>
        <v>1452</v>
      </c>
      <c r="B3881" s="4">
        <v>126416</v>
      </c>
      <c r="C3881" s="3">
        <v>38673</v>
      </c>
      <c r="D3881" s="2" t="s">
        <v>18276</v>
      </c>
      <c r="E3881" s="2" t="s">
        <v>18275</v>
      </c>
      <c r="F3881" s="2" t="s">
        <v>18274</v>
      </c>
      <c r="G3881" s="1"/>
    </row>
    <row r="3882" spans="1:7" hidden="1">
      <c r="A3882" s="5">
        <f t="shared" si="66"/>
        <v>1453</v>
      </c>
      <c r="B3882" s="9">
        <v>126463</v>
      </c>
      <c r="C3882" s="8">
        <v>38894</v>
      </c>
      <c r="D3882" s="7" t="s">
        <v>18273</v>
      </c>
      <c r="E3882" s="7" t="s">
        <v>18272</v>
      </c>
      <c r="F3882" s="7" t="s">
        <v>18271</v>
      </c>
      <c r="G3882" s="6"/>
    </row>
    <row r="3883" spans="1:7" hidden="1">
      <c r="A3883" s="5">
        <f t="shared" si="66"/>
        <v>1454</v>
      </c>
      <c r="B3883" s="4">
        <v>126483</v>
      </c>
      <c r="C3883" s="3">
        <v>38894</v>
      </c>
      <c r="D3883" s="2" t="s">
        <v>18270</v>
      </c>
      <c r="E3883" s="2" t="s">
        <v>18269</v>
      </c>
      <c r="F3883" s="2" t="s">
        <v>18268</v>
      </c>
      <c r="G3883" s="1"/>
    </row>
    <row r="3884" spans="1:7" hidden="1">
      <c r="A3884" s="5">
        <f t="shared" si="66"/>
        <v>1455</v>
      </c>
      <c r="B3884" s="9">
        <v>126497</v>
      </c>
      <c r="C3884" s="8">
        <v>38894</v>
      </c>
      <c r="D3884" s="7" t="s">
        <v>18267</v>
      </c>
      <c r="E3884" s="7" t="s">
        <v>18266</v>
      </c>
      <c r="F3884" s="7" t="s">
        <v>18265</v>
      </c>
      <c r="G3884" s="6"/>
    </row>
    <row r="3885" spans="1:7" hidden="1">
      <c r="A3885" s="5">
        <f t="shared" si="66"/>
        <v>1456</v>
      </c>
      <c r="B3885" s="4">
        <v>126524</v>
      </c>
      <c r="C3885" s="3">
        <v>38926</v>
      </c>
      <c r="D3885" s="2" t="s">
        <v>18264</v>
      </c>
      <c r="E3885" s="2" t="s">
        <v>18263</v>
      </c>
      <c r="F3885" s="2" t="s">
        <v>18262</v>
      </c>
      <c r="G3885" s="1"/>
    </row>
    <row r="3886" spans="1:7" hidden="1">
      <c r="A3886" s="5">
        <f t="shared" si="66"/>
        <v>1457</v>
      </c>
      <c r="B3886" s="9">
        <v>126527</v>
      </c>
      <c r="C3886" s="8">
        <v>38673</v>
      </c>
      <c r="D3886" s="7" t="s">
        <v>18261</v>
      </c>
      <c r="E3886" s="7" t="s">
        <v>18260</v>
      </c>
      <c r="F3886" s="7" t="s">
        <v>18259</v>
      </c>
      <c r="G3886" s="6"/>
    </row>
    <row r="3887" spans="1:7" hidden="1">
      <c r="A3887" s="5">
        <f t="shared" si="66"/>
        <v>1458</v>
      </c>
      <c r="B3887" s="4">
        <v>126540</v>
      </c>
      <c r="C3887" s="3">
        <v>38673</v>
      </c>
      <c r="D3887" s="2" t="s">
        <v>18258</v>
      </c>
      <c r="E3887" s="2" t="s">
        <v>18257</v>
      </c>
      <c r="F3887" s="2" t="s">
        <v>18256</v>
      </c>
      <c r="G3887" s="1"/>
    </row>
    <row r="3888" spans="1:7" hidden="1">
      <c r="A3888" s="5">
        <f t="shared" si="66"/>
        <v>1459</v>
      </c>
      <c r="B3888" s="9">
        <v>126558</v>
      </c>
      <c r="C3888" s="8">
        <v>39146</v>
      </c>
      <c r="D3888" s="7" t="s">
        <v>18255</v>
      </c>
      <c r="E3888" s="7" t="s">
        <v>18254</v>
      </c>
      <c r="F3888" s="7" t="s">
        <v>18253</v>
      </c>
      <c r="G3888" s="6"/>
    </row>
    <row r="3889" spans="1:7" hidden="1">
      <c r="A3889" s="5">
        <f t="shared" si="66"/>
        <v>1460</v>
      </c>
      <c r="B3889" s="4">
        <v>126676</v>
      </c>
      <c r="C3889" s="3">
        <v>39727</v>
      </c>
      <c r="D3889" s="2" t="s">
        <v>18252</v>
      </c>
      <c r="E3889" s="2" t="s">
        <v>18251</v>
      </c>
      <c r="F3889" s="2" t="s">
        <v>18250</v>
      </c>
      <c r="G3889" s="1"/>
    </row>
    <row r="3890" spans="1:7" hidden="1">
      <c r="A3890" s="5">
        <f t="shared" si="66"/>
        <v>1461</v>
      </c>
      <c r="B3890" s="9">
        <v>126698</v>
      </c>
      <c r="C3890" s="8">
        <v>36626</v>
      </c>
      <c r="D3890" s="7" t="s">
        <v>18249</v>
      </c>
      <c r="E3890" s="7" t="s">
        <v>18248</v>
      </c>
      <c r="F3890" s="7" t="s">
        <v>18247</v>
      </c>
      <c r="G3890" s="6" t="s">
        <v>6469</v>
      </c>
    </row>
    <row r="3891" spans="1:7" hidden="1">
      <c r="A3891" s="5">
        <f t="shared" si="66"/>
        <v>1462</v>
      </c>
      <c r="B3891" s="4">
        <v>126709</v>
      </c>
      <c r="C3891" s="3">
        <v>39727</v>
      </c>
      <c r="D3891" s="2" t="s">
        <v>18246</v>
      </c>
      <c r="E3891" s="2" t="s">
        <v>18245</v>
      </c>
      <c r="F3891" s="2" t="s">
        <v>18244</v>
      </c>
      <c r="G3891" s="1"/>
    </row>
    <row r="3892" spans="1:7" hidden="1">
      <c r="A3892" s="5">
        <f t="shared" si="66"/>
        <v>1463</v>
      </c>
      <c r="B3892" s="9">
        <v>126734</v>
      </c>
      <c r="C3892" s="8">
        <v>39727</v>
      </c>
      <c r="D3892" s="7" t="s">
        <v>18243</v>
      </c>
      <c r="E3892" s="7" t="s">
        <v>18242</v>
      </c>
      <c r="F3892" s="7" t="s">
        <v>18241</v>
      </c>
      <c r="G3892" s="6"/>
    </row>
    <row r="3893" spans="1:7" hidden="1">
      <c r="A3893" s="5">
        <f t="shared" si="66"/>
        <v>1464</v>
      </c>
      <c r="B3893" s="4">
        <v>126736</v>
      </c>
      <c r="C3893" s="3">
        <v>37092</v>
      </c>
      <c r="D3893" s="2" t="s">
        <v>18240</v>
      </c>
      <c r="E3893" s="2" t="s">
        <v>18239</v>
      </c>
      <c r="F3893" s="2" t="s">
        <v>18238</v>
      </c>
      <c r="G3893" s="1" t="s">
        <v>5913</v>
      </c>
    </row>
    <row r="3894" spans="1:7" hidden="1">
      <c r="A3894" s="5">
        <f t="shared" si="66"/>
        <v>1465</v>
      </c>
      <c r="B3894" s="9">
        <v>126756</v>
      </c>
      <c r="C3894" s="8">
        <v>39735</v>
      </c>
      <c r="D3894" s="7" t="s">
        <v>18237</v>
      </c>
      <c r="E3894" s="7" t="s">
        <v>18236</v>
      </c>
      <c r="F3894" s="7" t="s">
        <v>18235</v>
      </c>
      <c r="G3894" s="6"/>
    </row>
    <row r="3895" spans="1:7" hidden="1">
      <c r="A3895" s="5">
        <f t="shared" si="66"/>
        <v>1466</v>
      </c>
      <c r="B3895" s="4">
        <v>126774</v>
      </c>
      <c r="C3895" s="3">
        <v>38177</v>
      </c>
      <c r="D3895" s="2" t="s">
        <v>18234</v>
      </c>
      <c r="E3895" s="2" t="s">
        <v>18233</v>
      </c>
      <c r="F3895" s="2" t="s">
        <v>18232</v>
      </c>
      <c r="G3895" s="1" t="s">
        <v>6786</v>
      </c>
    </row>
    <row r="3896" spans="1:7" hidden="1">
      <c r="A3896" s="5">
        <f t="shared" si="66"/>
        <v>1467</v>
      </c>
      <c r="B3896" s="9">
        <v>126784</v>
      </c>
      <c r="C3896" s="8">
        <v>39735</v>
      </c>
      <c r="D3896" s="7" t="s">
        <v>18231</v>
      </c>
      <c r="E3896" s="7" t="s">
        <v>18230</v>
      </c>
      <c r="F3896" s="7" t="s">
        <v>18229</v>
      </c>
      <c r="G3896" s="6"/>
    </row>
    <row r="3897" spans="1:7" hidden="1">
      <c r="A3897" s="5">
        <f t="shared" si="66"/>
        <v>1468</v>
      </c>
      <c r="B3897" s="4">
        <v>126819</v>
      </c>
      <c r="C3897" s="3">
        <v>37259</v>
      </c>
      <c r="D3897" s="2" t="s">
        <v>18228</v>
      </c>
      <c r="E3897" s="2" t="s">
        <v>18227</v>
      </c>
      <c r="F3897" s="2" t="s">
        <v>18226</v>
      </c>
      <c r="G3897" s="1" t="s">
        <v>5158</v>
      </c>
    </row>
    <row r="3898" spans="1:7" hidden="1">
      <c r="A3898" s="5">
        <f t="shared" si="66"/>
        <v>1469</v>
      </c>
      <c r="B3898" s="9">
        <v>126821</v>
      </c>
      <c r="C3898" s="8">
        <v>39737</v>
      </c>
      <c r="D3898" s="7" t="s">
        <v>18225</v>
      </c>
      <c r="E3898" s="7" t="s">
        <v>18224</v>
      </c>
      <c r="F3898" s="7" t="s">
        <v>18223</v>
      </c>
      <c r="G3898" s="6"/>
    </row>
    <row r="3899" spans="1:7" hidden="1">
      <c r="A3899" s="5">
        <f t="shared" si="66"/>
        <v>1470</v>
      </c>
      <c r="B3899" s="4">
        <v>126823</v>
      </c>
      <c r="C3899" s="3">
        <v>38673</v>
      </c>
      <c r="D3899" s="2" t="s">
        <v>18222</v>
      </c>
      <c r="E3899" s="2" t="s">
        <v>18221</v>
      </c>
      <c r="F3899" s="2" t="s">
        <v>18220</v>
      </c>
      <c r="G3899" s="1"/>
    </row>
    <row r="3900" spans="1:7" hidden="1">
      <c r="A3900" s="5">
        <f t="shared" si="66"/>
        <v>1471</v>
      </c>
      <c r="B3900" s="9">
        <v>127147</v>
      </c>
      <c r="C3900" s="8">
        <v>38673</v>
      </c>
      <c r="D3900" s="7" t="s">
        <v>18219</v>
      </c>
      <c r="E3900" s="7" t="s">
        <v>18218</v>
      </c>
      <c r="F3900" s="7" t="s">
        <v>18217</v>
      </c>
      <c r="G3900" s="6"/>
    </row>
    <row r="3901" spans="1:7" hidden="1">
      <c r="A3901" s="5">
        <f t="shared" si="66"/>
        <v>1472</v>
      </c>
      <c r="B3901" s="4">
        <v>127528</v>
      </c>
      <c r="C3901" s="3">
        <v>38575</v>
      </c>
      <c r="D3901" s="2" t="s">
        <v>18216</v>
      </c>
      <c r="E3901" s="2" t="s">
        <v>18215</v>
      </c>
      <c r="F3901" s="2" t="s">
        <v>18214</v>
      </c>
      <c r="G3901" s="1" t="s">
        <v>18213</v>
      </c>
    </row>
    <row r="3902" spans="1:7" hidden="1">
      <c r="A3902" s="5">
        <f t="shared" si="66"/>
        <v>1473</v>
      </c>
      <c r="B3902" s="9">
        <v>127615</v>
      </c>
      <c r="C3902" s="8">
        <v>38575</v>
      </c>
      <c r="D3902" s="7" t="s">
        <v>18212</v>
      </c>
      <c r="E3902" s="7" t="s">
        <v>18211</v>
      </c>
      <c r="F3902" s="7" t="s">
        <v>18210</v>
      </c>
      <c r="G3902" s="6" t="s">
        <v>18209</v>
      </c>
    </row>
    <row r="3903" spans="1:7" hidden="1">
      <c r="A3903" s="5">
        <f t="shared" si="66"/>
        <v>1474</v>
      </c>
      <c r="B3903" s="4">
        <v>127986</v>
      </c>
      <c r="C3903" s="3">
        <v>38677</v>
      </c>
      <c r="D3903" s="2" t="s">
        <v>18208</v>
      </c>
      <c r="E3903" s="2" t="s">
        <v>18207</v>
      </c>
      <c r="F3903" s="2" t="s">
        <v>18206</v>
      </c>
      <c r="G3903" s="1"/>
    </row>
    <row r="3904" spans="1:7" hidden="1">
      <c r="A3904" s="5">
        <f t="shared" si="66"/>
        <v>1475</v>
      </c>
      <c r="B3904" s="9">
        <v>128107</v>
      </c>
      <c r="C3904" s="8">
        <v>38575</v>
      </c>
      <c r="D3904" s="7" t="s">
        <v>18205</v>
      </c>
      <c r="E3904" s="7" t="s">
        <v>18204</v>
      </c>
      <c r="F3904" s="7" t="s">
        <v>18203</v>
      </c>
      <c r="G3904" s="6" t="s">
        <v>18202</v>
      </c>
    </row>
    <row r="3905" spans="1:7" hidden="1">
      <c r="A3905" s="5">
        <f t="shared" si="66"/>
        <v>1476</v>
      </c>
      <c r="B3905" s="4">
        <v>128350</v>
      </c>
      <c r="C3905" s="3">
        <v>38677</v>
      </c>
      <c r="D3905" s="2" t="s">
        <v>18201</v>
      </c>
      <c r="E3905" s="2" t="s">
        <v>18200</v>
      </c>
      <c r="F3905" s="2" t="s">
        <v>18199</v>
      </c>
      <c r="G3905" s="1"/>
    </row>
    <row r="3906" spans="1:7" hidden="1">
      <c r="A3906" s="5">
        <f t="shared" si="66"/>
        <v>1477</v>
      </c>
      <c r="B3906" s="9">
        <v>128401</v>
      </c>
      <c r="C3906" s="8">
        <v>38677</v>
      </c>
      <c r="D3906" s="7" t="s">
        <v>18197</v>
      </c>
      <c r="E3906" s="7" t="s">
        <v>18196</v>
      </c>
      <c r="F3906" s="7" t="s">
        <v>18195</v>
      </c>
      <c r="G3906" s="6"/>
    </row>
    <row r="3907" spans="1:7" hidden="1">
      <c r="A3907" s="5">
        <f t="shared" si="66"/>
        <v>1478</v>
      </c>
      <c r="B3907" s="4">
        <v>128430</v>
      </c>
      <c r="C3907" s="3">
        <v>38642</v>
      </c>
      <c r="D3907" s="2" t="s">
        <v>18194</v>
      </c>
      <c r="E3907" s="2" t="s">
        <v>18193</v>
      </c>
      <c r="F3907" s="2" t="s">
        <v>18192</v>
      </c>
      <c r="G3907" s="1"/>
    </row>
    <row r="3908" spans="1:7" hidden="1">
      <c r="A3908" s="5">
        <f t="shared" si="66"/>
        <v>1479</v>
      </c>
      <c r="B3908" s="9">
        <v>128468</v>
      </c>
      <c r="C3908" s="8">
        <v>38642</v>
      </c>
      <c r="D3908" s="7" t="s">
        <v>18191</v>
      </c>
      <c r="E3908" s="7" t="s">
        <v>18190</v>
      </c>
      <c r="F3908" s="7" t="s">
        <v>18189</v>
      </c>
      <c r="G3908" s="6"/>
    </row>
    <row r="3909" spans="1:7" hidden="1">
      <c r="A3909" s="5">
        <f t="shared" si="66"/>
        <v>1480</v>
      </c>
      <c r="B3909" s="4">
        <v>128496</v>
      </c>
      <c r="C3909" s="3">
        <v>38642</v>
      </c>
      <c r="D3909" s="2" t="s">
        <v>18188</v>
      </c>
      <c r="E3909" s="2" t="s">
        <v>18156</v>
      </c>
      <c r="F3909" s="2" t="s">
        <v>18187</v>
      </c>
      <c r="G3909" s="1"/>
    </row>
    <row r="3910" spans="1:7" hidden="1">
      <c r="A3910" s="5">
        <f t="shared" si="66"/>
        <v>1481</v>
      </c>
      <c r="B3910" s="9">
        <v>128555</v>
      </c>
      <c r="C3910" s="8">
        <v>38642</v>
      </c>
      <c r="D3910" s="7" t="s">
        <v>18186</v>
      </c>
      <c r="E3910" s="7" t="s">
        <v>18156</v>
      </c>
      <c r="F3910" s="7" t="s">
        <v>18185</v>
      </c>
      <c r="G3910" s="6"/>
    </row>
    <row r="3911" spans="1:7" hidden="1">
      <c r="A3911" s="5">
        <f t="shared" si="66"/>
        <v>1482</v>
      </c>
      <c r="B3911" s="4">
        <v>128565</v>
      </c>
      <c r="C3911" s="3">
        <v>35626</v>
      </c>
      <c r="D3911" s="2" t="s">
        <v>18184</v>
      </c>
      <c r="E3911" s="2" t="s">
        <v>18183</v>
      </c>
      <c r="F3911" s="2" t="s">
        <v>18182</v>
      </c>
      <c r="G3911" s="1" t="s">
        <v>18181</v>
      </c>
    </row>
    <row r="3912" spans="1:7" hidden="1">
      <c r="A3912" s="5">
        <f t="shared" si="66"/>
        <v>1483</v>
      </c>
      <c r="B3912" s="4">
        <v>128597</v>
      </c>
      <c r="C3912" s="3">
        <v>38642</v>
      </c>
      <c r="D3912" s="2" t="s">
        <v>18180</v>
      </c>
      <c r="E3912" s="2" t="s">
        <v>18156</v>
      </c>
      <c r="F3912" s="2" t="s">
        <v>18179</v>
      </c>
      <c r="G3912" s="1"/>
    </row>
    <row r="3913" spans="1:7" hidden="1">
      <c r="A3913" s="5">
        <f t="shared" si="66"/>
        <v>1484</v>
      </c>
      <c r="B3913" s="9">
        <v>128620</v>
      </c>
      <c r="C3913" s="8">
        <v>37197</v>
      </c>
      <c r="D3913" s="7" t="s">
        <v>18178</v>
      </c>
      <c r="E3913" s="7" t="s">
        <v>18177</v>
      </c>
      <c r="F3913" s="7" t="s">
        <v>18176</v>
      </c>
      <c r="G3913" s="6" t="s">
        <v>7267</v>
      </c>
    </row>
    <row r="3914" spans="1:7" hidden="1">
      <c r="A3914" s="5">
        <f t="shared" si="66"/>
        <v>1485</v>
      </c>
      <c r="B3914" s="4">
        <v>128655</v>
      </c>
      <c r="C3914" s="3">
        <v>38642</v>
      </c>
      <c r="D3914" s="2" t="s">
        <v>18175</v>
      </c>
      <c r="E3914" s="2" t="s">
        <v>18174</v>
      </c>
      <c r="F3914" s="2" t="s">
        <v>18173</v>
      </c>
      <c r="G3914" s="1"/>
    </row>
    <row r="3915" spans="1:7" hidden="1">
      <c r="A3915" s="5">
        <f t="shared" si="66"/>
        <v>1486</v>
      </c>
      <c r="B3915" s="9">
        <v>128683</v>
      </c>
      <c r="C3915" s="8">
        <v>38642</v>
      </c>
      <c r="D3915" s="7" t="s">
        <v>18172</v>
      </c>
      <c r="E3915" s="7" t="s">
        <v>18171</v>
      </c>
      <c r="F3915" s="7" t="s">
        <v>18170</v>
      </c>
      <c r="G3915" s="6"/>
    </row>
    <row r="3916" spans="1:7" hidden="1">
      <c r="A3916" s="5">
        <f t="shared" si="66"/>
        <v>1487</v>
      </c>
      <c r="B3916" s="4">
        <v>128690</v>
      </c>
      <c r="C3916" s="3">
        <v>38551</v>
      </c>
      <c r="D3916" s="2" t="s">
        <v>18169</v>
      </c>
      <c r="E3916" s="2" t="s">
        <v>18168</v>
      </c>
      <c r="F3916" s="2" t="s">
        <v>18167</v>
      </c>
      <c r="G3916" s="1" t="s">
        <v>4386</v>
      </c>
    </row>
    <row r="3917" spans="1:7" hidden="1">
      <c r="A3917" s="5">
        <f t="shared" si="66"/>
        <v>1488</v>
      </c>
      <c r="B3917" s="9">
        <v>128712</v>
      </c>
      <c r="C3917" s="8">
        <v>38642</v>
      </c>
      <c r="D3917" s="7" t="s">
        <v>18166</v>
      </c>
      <c r="E3917" s="7" t="s">
        <v>18156</v>
      </c>
      <c r="F3917" s="7" t="s">
        <v>18165</v>
      </c>
      <c r="G3917" s="6"/>
    </row>
    <row r="3918" spans="1:7" hidden="1">
      <c r="A3918" s="5">
        <f t="shared" si="66"/>
        <v>1489</v>
      </c>
      <c r="B3918" s="4">
        <v>128714</v>
      </c>
      <c r="C3918" s="3">
        <v>38532</v>
      </c>
      <c r="D3918" s="2" t="s">
        <v>18164</v>
      </c>
      <c r="E3918" s="2" t="s">
        <v>18163</v>
      </c>
      <c r="F3918" s="2" t="s">
        <v>18162</v>
      </c>
      <c r="G3918" s="1" t="s">
        <v>18161</v>
      </c>
    </row>
    <row r="3919" spans="1:7" hidden="1">
      <c r="A3919" s="5">
        <f t="shared" si="66"/>
        <v>1490</v>
      </c>
      <c r="B3919" s="9">
        <v>128716</v>
      </c>
      <c r="C3919" s="8">
        <v>38551</v>
      </c>
      <c r="D3919" s="7" t="s">
        <v>18160</v>
      </c>
      <c r="E3919" s="7" t="s">
        <v>18159</v>
      </c>
      <c r="F3919" s="7" t="s">
        <v>18158</v>
      </c>
      <c r="G3919" s="6" t="s">
        <v>4283</v>
      </c>
    </row>
    <row r="3920" spans="1:7" hidden="1">
      <c r="A3920" s="5">
        <f t="shared" si="66"/>
        <v>1491</v>
      </c>
      <c r="B3920" s="4">
        <v>128739</v>
      </c>
      <c r="C3920" s="3">
        <v>38642</v>
      </c>
      <c r="D3920" s="2" t="s">
        <v>18157</v>
      </c>
      <c r="E3920" s="2" t="s">
        <v>18156</v>
      </c>
      <c r="F3920" s="2" t="s">
        <v>18155</v>
      </c>
      <c r="G3920" s="1"/>
    </row>
    <row r="3921" spans="1:7" hidden="1">
      <c r="A3921" s="5">
        <f t="shared" si="66"/>
        <v>1492</v>
      </c>
      <c r="B3921" s="9">
        <v>128752</v>
      </c>
      <c r="C3921" s="8">
        <v>38642</v>
      </c>
      <c r="D3921" s="7" t="s">
        <v>18154</v>
      </c>
      <c r="E3921" s="7" t="s">
        <v>18153</v>
      </c>
      <c r="F3921" s="7" t="s">
        <v>18152</v>
      </c>
      <c r="G3921" s="6"/>
    </row>
    <row r="3922" spans="1:7" hidden="1">
      <c r="A3922" s="5">
        <f t="shared" si="66"/>
        <v>1493</v>
      </c>
      <c r="B3922" s="4">
        <v>128775</v>
      </c>
      <c r="C3922" s="3">
        <v>38562</v>
      </c>
      <c r="D3922" s="2" t="s">
        <v>18151</v>
      </c>
      <c r="E3922" s="2" t="s">
        <v>18150</v>
      </c>
      <c r="F3922" s="2" t="s">
        <v>18149</v>
      </c>
      <c r="G3922" s="1" t="s">
        <v>4166</v>
      </c>
    </row>
    <row r="3923" spans="1:7" hidden="1">
      <c r="A3923" s="5">
        <f t="shared" si="66"/>
        <v>1494</v>
      </c>
      <c r="B3923" s="9">
        <v>128776</v>
      </c>
      <c r="C3923" s="8">
        <v>38532</v>
      </c>
      <c r="D3923" s="7" t="s">
        <v>18148</v>
      </c>
      <c r="E3923" s="7" t="s">
        <v>18147</v>
      </c>
      <c r="F3923" s="7" t="s">
        <v>18146</v>
      </c>
      <c r="G3923" s="6" t="s">
        <v>18145</v>
      </c>
    </row>
    <row r="3924" spans="1:7" hidden="1">
      <c r="A3924" s="5">
        <f t="shared" si="66"/>
        <v>1495</v>
      </c>
      <c r="B3924" s="4">
        <v>128803</v>
      </c>
      <c r="C3924" s="3">
        <v>38562</v>
      </c>
      <c r="D3924" s="2" t="s">
        <v>18144</v>
      </c>
      <c r="E3924" s="2" t="s">
        <v>18143</v>
      </c>
      <c r="F3924" s="2" t="s">
        <v>18142</v>
      </c>
      <c r="G3924" s="1" t="s">
        <v>4097</v>
      </c>
    </row>
    <row r="3925" spans="1:7" hidden="1">
      <c r="A3925" s="5">
        <f t="shared" si="66"/>
        <v>1496</v>
      </c>
      <c r="B3925" s="9">
        <v>128839</v>
      </c>
      <c r="C3925" s="8">
        <v>38618</v>
      </c>
      <c r="D3925" s="7" t="s">
        <v>18141</v>
      </c>
      <c r="E3925" s="7" t="s">
        <v>18140</v>
      </c>
      <c r="F3925" s="7" t="s">
        <v>18139</v>
      </c>
      <c r="G3925" s="6" t="s">
        <v>3521</v>
      </c>
    </row>
    <row r="3926" spans="1:7" hidden="1">
      <c r="A3926" s="5">
        <f t="shared" si="66"/>
        <v>1497</v>
      </c>
      <c r="B3926" s="4">
        <v>128846</v>
      </c>
      <c r="C3926" s="3">
        <v>38609</v>
      </c>
      <c r="D3926" s="2" t="s">
        <v>18138</v>
      </c>
      <c r="E3926" s="2" t="s">
        <v>18137</v>
      </c>
      <c r="F3926" s="2" t="s">
        <v>18136</v>
      </c>
      <c r="G3926" s="1"/>
    </row>
    <row r="3927" spans="1:7" hidden="1">
      <c r="A3927" s="5">
        <f t="shared" si="66"/>
        <v>1498</v>
      </c>
      <c r="B3927" s="9">
        <v>128875</v>
      </c>
      <c r="C3927" s="8">
        <v>38609</v>
      </c>
      <c r="D3927" s="7" t="s">
        <v>18135</v>
      </c>
      <c r="E3927" s="7" t="s">
        <v>18134</v>
      </c>
      <c r="F3927" s="7" t="s">
        <v>18133</v>
      </c>
      <c r="G3927" s="6"/>
    </row>
    <row r="3928" spans="1:7" hidden="1">
      <c r="A3928" s="5">
        <f t="shared" si="66"/>
        <v>1499</v>
      </c>
      <c r="B3928" s="4">
        <v>128889</v>
      </c>
      <c r="C3928" s="3">
        <v>38618</v>
      </c>
      <c r="D3928" s="2" t="s">
        <v>18132</v>
      </c>
      <c r="E3928" s="2" t="s">
        <v>18131</v>
      </c>
      <c r="F3928" s="2" t="s">
        <v>18130</v>
      </c>
      <c r="G3928" s="1" t="s">
        <v>3595</v>
      </c>
    </row>
    <row r="3929" spans="1:7" hidden="1">
      <c r="A3929" s="5">
        <f t="shared" si="66"/>
        <v>1500</v>
      </c>
      <c r="B3929" s="9">
        <v>128899</v>
      </c>
      <c r="C3929" s="8">
        <v>38593</v>
      </c>
      <c r="D3929" s="7" t="s">
        <v>18129</v>
      </c>
      <c r="E3929" s="7" t="s">
        <v>18128</v>
      </c>
      <c r="F3929" s="7" t="s">
        <v>18127</v>
      </c>
      <c r="G3929" s="6"/>
    </row>
    <row r="3930" spans="1:7" hidden="1">
      <c r="A3930" s="5">
        <f t="shared" si="66"/>
        <v>1501</v>
      </c>
      <c r="B3930" s="4">
        <v>128918</v>
      </c>
      <c r="C3930" s="3">
        <v>38629</v>
      </c>
      <c r="D3930" s="2" t="s">
        <v>18126</v>
      </c>
      <c r="E3930" s="2" t="s">
        <v>18125</v>
      </c>
      <c r="F3930" s="2" t="s">
        <v>18124</v>
      </c>
      <c r="G3930" s="1"/>
    </row>
    <row r="3931" spans="1:7" hidden="1">
      <c r="A3931" s="5">
        <f t="shared" si="66"/>
        <v>1502</v>
      </c>
      <c r="B3931" s="9">
        <v>128919</v>
      </c>
      <c r="C3931" s="8">
        <v>38593</v>
      </c>
      <c r="D3931" s="7" t="s">
        <v>18123</v>
      </c>
      <c r="E3931" s="7" t="s">
        <v>18122</v>
      </c>
      <c r="F3931" s="7" t="s">
        <v>18121</v>
      </c>
      <c r="G3931" s="6"/>
    </row>
    <row r="3932" spans="1:7" hidden="1">
      <c r="A3932" s="5">
        <f t="shared" si="66"/>
        <v>1503</v>
      </c>
      <c r="B3932" s="4">
        <v>128938</v>
      </c>
      <c r="C3932" s="3">
        <v>38593</v>
      </c>
      <c r="D3932" s="2" t="s">
        <v>18120</v>
      </c>
      <c r="E3932" s="2" t="s">
        <v>18119</v>
      </c>
      <c r="F3932" s="2" t="s">
        <v>18118</v>
      </c>
      <c r="G3932" s="1"/>
    </row>
    <row r="3933" spans="1:7" hidden="1">
      <c r="A3933" s="5">
        <f t="shared" si="66"/>
        <v>1504</v>
      </c>
      <c r="B3933" s="9">
        <v>128962</v>
      </c>
      <c r="C3933" s="8">
        <v>38593</v>
      </c>
      <c r="D3933" s="7" t="s">
        <v>18117</v>
      </c>
      <c r="E3933" s="7" t="s">
        <v>18116</v>
      </c>
      <c r="F3933" s="7" t="s">
        <v>18115</v>
      </c>
      <c r="G3933" s="6"/>
    </row>
    <row r="3934" spans="1:7" hidden="1">
      <c r="A3934" s="5">
        <f t="shared" si="66"/>
        <v>1505</v>
      </c>
      <c r="B3934" s="4">
        <v>128977</v>
      </c>
      <c r="C3934" s="3">
        <v>38593</v>
      </c>
      <c r="D3934" s="2" t="s">
        <v>18114</v>
      </c>
      <c r="E3934" s="2" t="s">
        <v>18113</v>
      </c>
      <c r="F3934" s="2" t="s">
        <v>18112</v>
      </c>
      <c r="G3934" s="1"/>
    </row>
    <row r="3935" spans="1:7" hidden="1">
      <c r="A3935" s="5">
        <f t="shared" si="66"/>
        <v>1506</v>
      </c>
      <c r="B3935" s="9">
        <v>129019</v>
      </c>
      <c r="C3935" s="8">
        <v>34323</v>
      </c>
      <c r="D3935" s="7" t="s">
        <v>18111</v>
      </c>
      <c r="E3935" s="7" t="s">
        <v>18110</v>
      </c>
      <c r="F3935" s="7" t="s">
        <v>18109</v>
      </c>
      <c r="G3935" s="6" t="s">
        <v>18108</v>
      </c>
    </row>
    <row r="3936" spans="1:7" hidden="1">
      <c r="A3936" s="5">
        <f t="shared" ref="A3936:A3999" si="67">SUM(A3935+1)</f>
        <v>1507</v>
      </c>
      <c r="B3936" s="4">
        <v>129025</v>
      </c>
      <c r="C3936" s="3">
        <v>37669</v>
      </c>
      <c r="D3936" s="2" t="s">
        <v>18107</v>
      </c>
      <c r="E3936" s="2" t="s">
        <v>18106</v>
      </c>
      <c r="F3936" s="2" t="s">
        <v>18105</v>
      </c>
      <c r="G3936" s="1" t="s">
        <v>6590</v>
      </c>
    </row>
    <row r="3937" spans="1:7" hidden="1">
      <c r="A3937" s="5">
        <f t="shared" si="67"/>
        <v>1508</v>
      </c>
      <c r="B3937" s="9">
        <v>129049</v>
      </c>
      <c r="C3937" s="8">
        <v>38751</v>
      </c>
      <c r="D3937" s="7" t="s">
        <v>18104</v>
      </c>
      <c r="E3937" s="7" t="s">
        <v>18103</v>
      </c>
      <c r="F3937" s="7" t="s">
        <v>18102</v>
      </c>
      <c r="G3937" s="6"/>
    </row>
    <row r="3938" spans="1:7" hidden="1">
      <c r="A3938" s="5">
        <f t="shared" si="67"/>
        <v>1509</v>
      </c>
      <c r="B3938" s="4">
        <v>129057</v>
      </c>
      <c r="C3938" s="3">
        <v>38639</v>
      </c>
      <c r="D3938" s="2" t="s">
        <v>18101</v>
      </c>
      <c r="E3938" s="2" t="s">
        <v>18100</v>
      </c>
      <c r="F3938" s="2" t="s">
        <v>18099</v>
      </c>
      <c r="G3938" s="1"/>
    </row>
    <row r="3939" spans="1:7" hidden="1">
      <c r="A3939" s="5">
        <f t="shared" si="67"/>
        <v>1510</v>
      </c>
      <c r="B3939" s="9">
        <v>129100</v>
      </c>
      <c r="C3939" s="8">
        <v>38107</v>
      </c>
      <c r="D3939" s="7" t="s">
        <v>18098</v>
      </c>
      <c r="E3939" s="7" t="s">
        <v>18086</v>
      </c>
      <c r="F3939" s="7" t="s">
        <v>18097</v>
      </c>
      <c r="G3939" s="6" t="s">
        <v>6143</v>
      </c>
    </row>
    <row r="3940" spans="1:7" hidden="1">
      <c r="A3940" s="5">
        <f t="shared" si="67"/>
        <v>1511</v>
      </c>
      <c r="B3940" s="9">
        <v>129115</v>
      </c>
      <c r="C3940" s="8">
        <v>38639</v>
      </c>
      <c r="D3940" s="7" t="s">
        <v>18096</v>
      </c>
      <c r="E3940" s="7" t="s">
        <v>18095</v>
      </c>
      <c r="F3940" s="7" t="s">
        <v>18094</v>
      </c>
      <c r="G3940" s="6"/>
    </row>
    <row r="3941" spans="1:7" hidden="1">
      <c r="A3941" s="5">
        <f t="shared" si="67"/>
        <v>1512</v>
      </c>
      <c r="B3941" s="4">
        <v>129137</v>
      </c>
      <c r="C3941" s="3">
        <v>39777</v>
      </c>
      <c r="D3941" s="2" t="s">
        <v>18093</v>
      </c>
      <c r="E3941" s="2" t="s">
        <v>18092</v>
      </c>
      <c r="F3941" s="2" t="s">
        <v>18091</v>
      </c>
      <c r="G3941" s="1"/>
    </row>
    <row r="3942" spans="1:7" hidden="1">
      <c r="A3942" s="5">
        <f t="shared" si="67"/>
        <v>1513</v>
      </c>
      <c r="B3942" s="9">
        <v>129170</v>
      </c>
      <c r="C3942" s="8">
        <v>39777</v>
      </c>
      <c r="D3942" s="7" t="s">
        <v>18090</v>
      </c>
      <c r="E3942" s="7" t="s">
        <v>18089</v>
      </c>
      <c r="F3942" s="7" t="s">
        <v>18088</v>
      </c>
      <c r="G3942" s="6"/>
    </row>
    <row r="3943" spans="1:7" hidden="1">
      <c r="A3943" s="5">
        <f t="shared" si="67"/>
        <v>1514</v>
      </c>
      <c r="B3943" s="4">
        <v>129196</v>
      </c>
      <c r="C3943" s="3">
        <v>39777</v>
      </c>
      <c r="D3943" s="2" t="s">
        <v>18087</v>
      </c>
      <c r="E3943" s="2" t="s">
        <v>18086</v>
      </c>
      <c r="F3943" s="2" t="s">
        <v>18085</v>
      </c>
      <c r="G3943" s="1"/>
    </row>
    <row r="3944" spans="1:7" hidden="1">
      <c r="A3944" s="5">
        <f t="shared" si="67"/>
        <v>1515</v>
      </c>
      <c r="B3944" s="9">
        <v>129399</v>
      </c>
      <c r="C3944" s="8">
        <v>38506</v>
      </c>
      <c r="D3944" s="7" t="s">
        <v>18084</v>
      </c>
      <c r="E3944" s="7" t="s">
        <v>18083</v>
      </c>
      <c r="F3944" s="7" t="s">
        <v>18082</v>
      </c>
      <c r="G3944" s="6" t="s">
        <v>7227</v>
      </c>
    </row>
    <row r="3945" spans="1:7" hidden="1">
      <c r="A3945" s="5">
        <f t="shared" si="67"/>
        <v>1516</v>
      </c>
      <c r="B3945" s="4">
        <v>129416</v>
      </c>
      <c r="C3945" s="3">
        <v>38505</v>
      </c>
      <c r="D3945" s="2" t="s">
        <v>18081</v>
      </c>
      <c r="E3945" s="2" t="s">
        <v>18080</v>
      </c>
      <c r="F3945" s="2" t="s">
        <v>18079</v>
      </c>
      <c r="G3945" s="1" t="s">
        <v>11685</v>
      </c>
    </row>
    <row r="3946" spans="1:7" hidden="1">
      <c r="A3946" s="5">
        <f t="shared" si="67"/>
        <v>1517</v>
      </c>
      <c r="B3946" s="9">
        <v>129432</v>
      </c>
      <c r="C3946" s="8">
        <v>38505</v>
      </c>
      <c r="D3946" s="7" t="s">
        <v>18078</v>
      </c>
      <c r="E3946" s="7" t="s">
        <v>18077</v>
      </c>
      <c r="F3946" s="7" t="s">
        <v>18076</v>
      </c>
      <c r="G3946" s="6" t="s">
        <v>7594</v>
      </c>
    </row>
    <row r="3947" spans="1:7" hidden="1">
      <c r="A3947" s="5">
        <f t="shared" si="67"/>
        <v>1518</v>
      </c>
      <c r="B3947" s="4">
        <v>129442</v>
      </c>
      <c r="C3947" s="3">
        <v>38505</v>
      </c>
      <c r="D3947" s="2" t="s">
        <v>18075</v>
      </c>
      <c r="E3947" s="2" t="s">
        <v>18074</v>
      </c>
      <c r="F3947" s="2" t="s">
        <v>18073</v>
      </c>
      <c r="G3947" s="1" t="s">
        <v>11695</v>
      </c>
    </row>
    <row r="3948" spans="1:7" hidden="1">
      <c r="A3948" s="5">
        <f t="shared" si="67"/>
        <v>1519</v>
      </c>
      <c r="B3948" s="9">
        <v>129460</v>
      </c>
      <c r="C3948" s="8">
        <v>38505</v>
      </c>
      <c r="D3948" s="7" t="s">
        <v>18072</v>
      </c>
      <c r="E3948" s="7" t="s">
        <v>18071</v>
      </c>
      <c r="F3948" s="7" t="s">
        <v>18070</v>
      </c>
      <c r="G3948" s="6" t="s">
        <v>11699</v>
      </c>
    </row>
    <row r="3949" spans="1:7" hidden="1">
      <c r="A3949" s="5">
        <f t="shared" si="67"/>
        <v>1520</v>
      </c>
      <c r="B3949" s="4">
        <v>129465</v>
      </c>
      <c r="C3949" s="3">
        <v>38534</v>
      </c>
      <c r="D3949" s="2" t="s">
        <v>18069</v>
      </c>
      <c r="E3949" s="2" t="s">
        <v>18068</v>
      </c>
      <c r="F3949" s="2" t="s">
        <v>18067</v>
      </c>
      <c r="G3949" s="1" t="s">
        <v>11618</v>
      </c>
    </row>
    <row r="3950" spans="1:7" hidden="1">
      <c r="A3950" s="5">
        <f t="shared" si="67"/>
        <v>1521</v>
      </c>
      <c r="B3950" s="9">
        <v>129490</v>
      </c>
      <c r="C3950" s="8">
        <v>38544</v>
      </c>
      <c r="D3950" s="7" t="s">
        <v>18066</v>
      </c>
      <c r="E3950" s="7" t="s">
        <v>18065</v>
      </c>
      <c r="F3950" s="7" t="s">
        <v>18064</v>
      </c>
      <c r="G3950" s="6" t="s">
        <v>6465</v>
      </c>
    </row>
    <row r="3951" spans="1:7" hidden="1">
      <c r="A3951" s="5">
        <f t="shared" si="67"/>
        <v>1522</v>
      </c>
      <c r="B3951" s="4">
        <v>129495</v>
      </c>
      <c r="C3951" s="3">
        <v>38544</v>
      </c>
      <c r="D3951" s="2" t="s">
        <v>18063</v>
      </c>
      <c r="E3951" s="2" t="s">
        <v>18062</v>
      </c>
      <c r="F3951" s="2" t="s">
        <v>18061</v>
      </c>
      <c r="G3951" s="1" t="s">
        <v>5932</v>
      </c>
    </row>
    <row r="3952" spans="1:7" hidden="1">
      <c r="A3952" s="5">
        <f t="shared" si="67"/>
        <v>1523</v>
      </c>
      <c r="B3952" s="9">
        <v>129501</v>
      </c>
      <c r="C3952" s="8">
        <v>38558</v>
      </c>
      <c r="D3952" s="7" t="s">
        <v>18060</v>
      </c>
      <c r="E3952" s="7" t="s">
        <v>17132</v>
      </c>
      <c r="F3952" s="7" t="s">
        <v>18059</v>
      </c>
      <c r="G3952" s="6" t="s">
        <v>4170</v>
      </c>
    </row>
    <row r="3953" spans="1:7" hidden="1">
      <c r="A3953" s="5">
        <f t="shared" si="67"/>
        <v>1524</v>
      </c>
      <c r="B3953" s="4">
        <v>129511</v>
      </c>
      <c r="C3953" s="3">
        <v>38615</v>
      </c>
      <c r="D3953" s="2" t="s">
        <v>18058</v>
      </c>
      <c r="E3953" s="2" t="s">
        <v>18057</v>
      </c>
      <c r="F3953" s="2" t="s">
        <v>18056</v>
      </c>
      <c r="G3953" s="1"/>
    </row>
    <row r="3954" spans="1:7" hidden="1">
      <c r="A3954" s="5">
        <f t="shared" si="67"/>
        <v>1525</v>
      </c>
      <c r="B3954" s="9">
        <v>129520</v>
      </c>
      <c r="C3954" s="8">
        <v>38615</v>
      </c>
      <c r="D3954" s="7" t="s">
        <v>18055</v>
      </c>
      <c r="E3954" s="7" t="s">
        <v>18054</v>
      </c>
      <c r="F3954" s="7" t="s">
        <v>18053</v>
      </c>
      <c r="G3954" s="6"/>
    </row>
    <row r="3955" spans="1:7" hidden="1">
      <c r="A3955" s="5">
        <f t="shared" si="67"/>
        <v>1526</v>
      </c>
      <c r="B3955" s="4">
        <v>129525</v>
      </c>
      <c r="C3955" s="3">
        <v>38653</v>
      </c>
      <c r="D3955" s="2" t="s">
        <v>18052</v>
      </c>
      <c r="E3955" s="2" t="s">
        <v>18051</v>
      </c>
      <c r="F3955" s="2" t="s">
        <v>18050</v>
      </c>
      <c r="G3955" s="1"/>
    </row>
    <row r="3956" spans="1:7" hidden="1">
      <c r="A3956" s="5">
        <f t="shared" si="67"/>
        <v>1527</v>
      </c>
      <c r="B3956" s="9">
        <v>129536</v>
      </c>
      <c r="C3956" s="8">
        <v>38671</v>
      </c>
      <c r="D3956" s="7" t="s">
        <v>18049</v>
      </c>
      <c r="E3956" s="7" t="s">
        <v>18048</v>
      </c>
      <c r="F3956" s="7" t="s">
        <v>18047</v>
      </c>
      <c r="G3956" s="6"/>
    </row>
    <row r="3957" spans="1:7" hidden="1">
      <c r="A3957" s="5">
        <f t="shared" si="67"/>
        <v>1528</v>
      </c>
      <c r="B3957" s="4">
        <v>129540</v>
      </c>
      <c r="C3957" s="3">
        <v>38708</v>
      </c>
      <c r="D3957" s="2" t="s">
        <v>18046</v>
      </c>
      <c r="E3957" s="2" t="s">
        <v>18045</v>
      </c>
      <c r="F3957" s="2" t="s">
        <v>18044</v>
      </c>
      <c r="G3957" s="1"/>
    </row>
    <row r="3958" spans="1:7" hidden="1">
      <c r="A3958" s="5">
        <f t="shared" si="67"/>
        <v>1529</v>
      </c>
      <c r="B3958" s="9">
        <v>129548</v>
      </c>
      <c r="C3958" s="8">
        <v>38727</v>
      </c>
      <c r="D3958" s="7" t="s">
        <v>18043</v>
      </c>
      <c r="E3958" s="7" t="s">
        <v>18042</v>
      </c>
      <c r="F3958" s="7" t="s">
        <v>18041</v>
      </c>
      <c r="G3958" s="6"/>
    </row>
    <row r="3959" spans="1:7" hidden="1">
      <c r="A3959" s="5">
        <f t="shared" si="67"/>
        <v>1530</v>
      </c>
      <c r="B3959" s="4">
        <v>129550</v>
      </c>
      <c r="C3959" s="3">
        <v>38756</v>
      </c>
      <c r="D3959" s="2" t="s">
        <v>18040</v>
      </c>
      <c r="E3959" s="2" t="s">
        <v>18039</v>
      </c>
      <c r="F3959" s="2" t="s">
        <v>18038</v>
      </c>
      <c r="G3959" s="1"/>
    </row>
    <row r="3960" spans="1:7" hidden="1">
      <c r="A3960" s="5">
        <f t="shared" si="67"/>
        <v>1531</v>
      </c>
      <c r="B3960" s="9">
        <v>129556</v>
      </c>
      <c r="C3960" s="8">
        <v>37016</v>
      </c>
      <c r="D3960" s="7" t="s">
        <v>18037</v>
      </c>
      <c r="E3960" s="7" t="s">
        <v>18036</v>
      </c>
      <c r="F3960" s="7" t="s">
        <v>18035</v>
      </c>
      <c r="G3960" s="6" t="s">
        <v>6669</v>
      </c>
    </row>
    <row r="3961" spans="1:7" hidden="1">
      <c r="A3961" s="5">
        <f t="shared" si="67"/>
        <v>1532</v>
      </c>
      <c r="B3961" s="4">
        <v>129559</v>
      </c>
      <c r="C3961" s="3">
        <v>37862</v>
      </c>
      <c r="D3961" s="2" t="s">
        <v>18034</v>
      </c>
      <c r="E3961" s="2" t="s">
        <v>17184</v>
      </c>
      <c r="F3961" s="2" t="s">
        <v>18033</v>
      </c>
      <c r="G3961" s="1" t="s">
        <v>7307</v>
      </c>
    </row>
    <row r="3962" spans="1:7" hidden="1">
      <c r="A3962" s="5">
        <f t="shared" si="67"/>
        <v>1533</v>
      </c>
      <c r="B3962" s="9">
        <v>129561</v>
      </c>
      <c r="C3962" s="8">
        <v>37932</v>
      </c>
      <c r="D3962" s="7" t="s">
        <v>18032</v>
      </c>
      <c r="E3962" s="7" t="s">
        <v>17162</v>
      </c>
      <c r="F3962" s="7" t="s">
        <v>18031</v>
      </c>
      <c r="G3962" s="6" t="s">
        <v>6794</v>
      </c>
    </row>
    <row r="3963" spans="1:7" hidden="1">
      <c r="A3963" s="5">
        <f t="shared" si="67"/>
        <v>1534</v>
      </c>
      <c r="B3963" s="4">
        <v>129564</v>
      </c>
      <c r="C3963" s="3">
        <v>37040</v>
      </c>
      <c r="D3963" s="2" t="s">
        <v>18030</v>
      </c>
      <c r="E3963" s="2" t="s">
        <v>18029</v>
      </c>
      <c r="F3963" s="2" t="s">
        <v>18028</v>
      </c>
      <c r="G3963" s="1" t="s">
        <v>6504</v>
      </c>
    </row>
    <row r="3964" spans="1:7" hidden="1">
      <c r="A3964" s="5">
        <f t="shared" si="67"/>
        <v>1535</v>
      </c>
      <c r="B3964" s="9">
        <v>129570</v>
      </c>
      <c r="C3964" s="8">
        <v>37623</v>
      </c>
      <c r="D3964" s="7" t="s">
        <v>18027</v>
      </c>
      <c r="E3964" s="7" t="s">
        <v>18026</v>
      </c>
      <c r="F3964" s="7" t="s">
        <v>18025</v>
      </c>
      <c r="G3964" s="6" t="s">
        <v>7727</v>
      </c>
    </row>
    <row r="3965" spans="1:7" hidden="1">
      <c r="A3965" s="5">
        <f t="shared" si="67"/>
        <v>1536</v>
      </c>
      <c r="B3965" s="4">
        <v>129571</v>
      </c>
      <c r="C3965" s="3">
        <v>38552</v>
      </c>
      <c r="D3965" s="2" t="s">
        <v>18024</v>
      </c>
      <c r="E3965" s="2" t="s">
        <v>16957</v>
      </c>
      <c r="F3965" s="2" t="s">
        <v>18023</v>
      </c>
      <c r="G3965" s="1" t="s">
        <v>4258</v>
      </c>
    </row>
    <row r="3966" spans="1:7" hidden="1">
      <c r="A3966" s="5">
        <f t="shared" si="67"/>
        <v>1537</v>
      </c>
      <c r="B3966" s="9">
        <v>129572</v>
      </c>
      <c r="C3966" s="8">
        <v>38552</v>
      </c>
      <c r="D3966" s="7" t="s">
        <v>18022</v>
      </c>
      <c r="E3966" s="7" t="s">
        <v>16977</v>
      </c>
      <c r="F3966" s="7" t="s">
        <v>18021</v>
      </c>
      <c r="G3966" s="6" t="s">
        <v>4238</v>
      </c>
    </row>
    <row r="3967" spans="1:7" hidden="1">
      <c r="A3967" s="5">
        <f t="shared" si="67"/>
        <v>1538</v>
      </c>
      <c r="B3967" s="4">
        <v>129574</v>
      </c>
      <c r="C3967" s="3">
        <v>38576</v>
      </c>
      <c r="D3967" s="2" t="s">
        <v>18020</v>
      </c>
      <c r="E3967" s="2" t="s">
        <v>17249</v>
      </c>
      <c r="F3967" s="2" t="s">
        <v>18019</v>
      </c>
      <c r="G3967" s="1" t="s">
        <v>4032</v>
      </c>
    </row>
    <row r="3968" spans="1:7" hidden="1">
      <c r="A3968" s="5">
        <f t="shared" si="67"/>
        <v>1539</v>
      </c>
      <c r="B3968" s="9">
        <v>129575</v>
      </c>
      <c r="C3968" s="8">
        <v>38642</v>
      </c>
      <c r="D3968" s="7" t="s">
        <v>18018</v>
      </c>
      <c r="E3968" s="7" t="s">
        <v>16996</v>
      </c>
      <c r="F3968" s="7" t="s">
        <v>18017</v>
      </c>
      <c r="G3968" s="6" t="s">
        <v>3407</v>
      </c>
    </row>
    <row r="3969" spans="1:7" hidden="1">
      <c r="A3969" s="5">
        <f t="shared" si="67"/>
        <v>1540</v>
      </c>
      <c r="B3969" s="4">
        <v>129588</v>
      </c>
      <c r="C3969" s="3">
        <v>38706</v>
      </c>
      <c r="D3969" s="2" t="s">
        <v>18016</v>
      </c>
      <c r="E3969" s="2" t="s">
        <v>18015</v>
      </c>
      <c r="F3969" s="2" t="s">
        <v>18014</v>
      </c>
      <c r="G3969" s="1"/>
    </row>
    <row r="3970" spans="1:7" hidden="1">
      <c r="A3970" s="5">
        <f t="shared" si="67"/>
        <v>1541</v>
      </c>
      <c r="B3970" s="9">
        <v>129611</v>
      </c>
      <c r="C3970" s="8">
        <v>38527</v>
      </c>
      <c r="D3970" s="7" t="s">
        <v>18013</v>
      </c>
      <c r="E3970" s="7" t="s">
        <v>18012</v>
      </c>
      <c r="F3970" s="7" t="s">
        <v>18011</v>
      </c>
      <c r="G3970" s="6" t="s">
        <v>18010</v>
      </c>
    </row>
    <row r="3971" spans="1:7" hidden="1">
      <c r="A3971" s="5">
        <f t="shared" si="67"/>
        <v>1542</v>
      </c>
      <c r="B3971" s="4">
        <v>129620</v>
      </c>
      <c r="C3971" s="3">
        <v>37174</v>
      </c>
      <c r="D3971" s="2" t="s">
        <v>18009</v>
      </c>
      <c r="E3971" s="2" t="s">
        <v>18008</v>
      </c>
      <c r="F3971" s="2" t="s">
        <v>18007</v>
      </c>
      <c r="G3971" s="1" t="s">
        <v>6469</v>
      </c>
    </row>
    <row r="3972" spans="1:7" hidden="1">
      <c r="A3972" s="5">
        <f t="shared" si="67"/>
        <v>1543</v>
      </c>
      <c r="B3972" s="9">
        <v>129635</v>
      </c>
      <c r="C3972" s="8">
        <v>37918</v>
      </c>
      <c r="D3972" s="7" t="s">
        <v>18006</v>
      </c>
      <c r="E3972" s="7" t="s">
        <v>18005</v>
      </c>
      <c r="F3972" s="7" t="s">
        <v>18004</v>
      </c>
      <c r="G3972" s="6" t="s">
        <v>4234</v>
      </c>
    </row>
    <row r="3973" spans="1:7" hidden="1">
      <c r="A3973" s="5">
        <f t="shared" si="67"/>
        <v>1544</v>
      </c>
      <c r="B3973" s="9">
        <v>129652</v>
      </c>
      <c r="C3973" s="8">
        <v>36399</v>
      </c>
      <c r="D3973" s="7" t="s">
        <v>18003</v>
      </c>
      <c r="E3973" s="7" t="s">
        <v>18002</v>
      </c>
      <c r="F3973" s="7" t="s">
        <v>18001</v>
      </c>
      <c r="G3973" s="6" t="s">
        <v>18000</v>
      </c>
    </row>
    <row r="3974" spans="1:7" hidden="1">
      <c r="A3974" s="5">
        <f t="shared" si="67"/>
        <v>1545</v>
      </c>
      <c r="B3974" s="4">
        <v>129685</v>
      </c>
      <c r="C3974" s="3">
        <v>34394</v>
      </c>
      <c r="D3974" s="2" t="s">
        <v>17999</v>
      </c>
      <c r="E3974" s="2" t="s">
        <v>17998</v>
      </c>
      <c r="F3974" s="2" t="s">
        <v>17997</v>
      </c>
      <c r="G3974" s="1" t="s">
        <v>6612</v>
      </c>
    </row>
    <row r="3975" spans="1:7" hidden="1">
      <c r="A3975" s="5">
        <f t="shared" si="67"/>
        <v>1546</v>
      </c>
      <c r="B3975" s="4">
        <v>129713</v>
      </c>
      <c r="C3975" s="3">
        <v>35099</v>
      </c>
      <c r="D3975" s="2" t="s">
        <v>17996</v>
      </c>
      <c r="E3975" s="2" t="s">
        <v>17995</v>
      </c>
      <c r="F3975" s="2" t="s">
        <v>17994</v>
      </c>
      <c r="G3975" s="1" t="s">
        <v>6392</v>
      </c>
    </row>
    <row r="3976" spans="1:7" hidden="1">
      <c r="A3976" s="5">
        <f t="shared" si="67"/>
        <v>1547</v>
      </c>
      <c r="B3976" s="9">
        <v>129778</v>
      </c>
      <c r="C3976" s="8">
        <v>37706</v>
      </c>
      <c r="D3976" s="7" t="s">
        <v>17993</v>
      </c>
      <c r="E3976" s="7" t="s">
        <v>17992</v>
      </c>
      <c r="F3976" s="7" t="s">
        <v>17991</v>
      </c>
      <c r="G3976" s="6" t="s">
        <v>5743</v>
      </c>
    </row>
    <row r="3977" spans="1:7" hidden="1">
      <c r="A3977" s="5">
        <f t="shared" si="67"/>
        <v>1548</v>
      </c>
      <c r="B3977" s="4">
        <v>129781</v>
      </c>
      <c r="C3977" s="3">
        <v>38635</v>
      </c>
      <c r="D3977" s="2" t="s">
        <v>17990</v>
      </c>
      <c r="E3977" s="2" t="s">
        <v>17989</v>
      </c>
      <c r="F3977" s="2" t="s">
        <v>17988</v>
      </c>
      <c r="G3977" s="1"/>
    </row>
    <row r="3978" spans="1:7" hidden="1">
      <c r="A3978" s="5">
        <f t="shared" si="67"/>
        <v>1549</v>
      </c>
      <c r="B3978" s="9">
        <v>129800</v>
      </c>
      <c r="C3978" s="8">
        <v>38635</v>
      </c>
      <c r="D3978" s="7" t="s">
        <v>17987</v>
      </c>
      <c r="E3978" s="7" t="s">
        <v>17986</v>
      </c>
      <c r="F3978" s="7" t="s">
        <v>17985</v>
      </c>
      <c r="G3978" s="6"/>
    </row>
    <row r="3979" spans="1:7" hidden="1">
      <c r="A3979" s="5">
        <f t="shared" si="67"/>
        <v>1550</v>
      </c>
      <c r="B3979" s="4">
        <v>129820</v>
      </c>
      <c r="C3979" s="3">
        <v>37565</v>
      </c>
      <c r="D3979" s="2" t="s">
        <v>17984</v>
      </c>
      <c r="E3979" s="2" t="s">
        <v>7008</v>
      </c>
      <c r="F3979" s="2" t="s">
        <v>17983</v>
      </c>
      <c r="G3979" s="1" t="s">
        <v>11323</v>
      </c>
    </row>
    <row r="3980" spans="1:7" hidden="1">
      <c r="A3980" s="5">
        <f t="shared" si="67"/>
        <v>1551</v>
      </c>
      <c r="B3980" s="9">
        <v>129822</v>
      </c>
      <c r="C3980" s="8">
        <v>38551</v>
      </c>
      <c r="D3980" s="7" t="s">
        <v>17982</v>
      </c>
      <c r="E3980" s="7" t="s">
        <v>17981</v>
      </c>
      <c r="F3980" s="7" t="s">
        <v>17980</v>
      </c>
      <c r="G3980" s="6" t="s">
        <v>5091</v>
      </c>
    </row>
    <row r="3981" spans="1:7" hidden="1">
      <c r="A3981" s="5">
        <f t="shared" si="67"/>
        <v>1552</v>
      </c>
      <c r="B3981" s="4">
        <v>129847</v>
      </c>
      <c r="C3981" s="3">
        <v>38551</v>
      </c>
      <c r="D3981" s="2" t="s">
        <v>17979</v>
      </c>
      <c r="E3981" s="2" t="s">
        <v>17978</v>
      </c>
      <c r="F3981" s="2" t="s">
        <v>17977</v>
      </c>
      <c r="G3981" s="1" t="s">
        <v>4926</v>
      </c>
    </row>
    <row r="3982" spans="1:7" hidden="1">
      <c r="A3982" s="5">
        <f t="shared" si="67"/>
        <v>1553</v>
      </c>
      <c r="B3982" s="9">
        <v>129862</v>
      </c>
      <c r="C3982" s="8">
        <v>37245</v>
      </c>
      <c r="D3982" s="7" t="s">
        <v>17976</v>
      </c>
      <c r="E3982" s="7" t="s">
        <v>17975</v>
      </c>
      <c r="F3982" s="7" t="s">
        <v>17974</v>
      </c>
      <c r="G3982" s="6" t="s">
        <v>5917</v>
      </c>
    </row>
    <row r="3983" spans="1:7" hidden="1">
      <c r="A3983" s="5">
        <f t="shared" si="67"/>
        <v>1554</v>
      </c>
      <c r="B3983" s="4">
        <v>129904</v>
      </c>
      <c r="C3983" s="3">
        <v>35713</v>
      </c>
      <c r="D3983" s="2" t="s">
        <v>17973</v>
      </c>
      <c r="E3983" s="2" t="s">
        <v>17972</v>
      </c>
      <c r="F3983" s="2" t="s">
        <v>17971</v>
      </c>
      <c r="G3983" s="1" t="s">
        <v>3254</v>
      </c>
    </row>
    <row r="3984" spans="1:7" hidden="1">
      <c r="A3984" s="5">
        <f t="shared" si="67"/>
        <v>1555</v>
      </c>
      <c r="B3984" s="9">
        <v>129940</v>
      </c>
      <c r="C3984" s="8">
        <v>37249</v>
      </c>
      <c r="D3984" s="7" t="s">
        <v>17970</v>
      </c>
      <c r="E3984" s="7" t="s">
        <v>17969</v>
      </c>
      <c r="F3984" s="7" t="s">
        <v>17968</v>
      </c>
      <c r="G3984" s="6" t="s">
        <v>8601</v>
      </c>
    </row>
    <row r="3985" spans="1:7" hidden="1">
      <c r="A3985" s="5">
        <f t="shared" si="67"/>
        <v>1556</v>
      </c>
      <c r="B3985" s="4">
        <v>129952</v>
      </c>
      <c r="C3985" s="3">
        <v>38551</v>
      </c>
      <c r="D3985" s="2" t="s">
        <v>17967</v>
      </c>
      <c r="E3985" s="2" t="s">
        <v>17966</v>
      </c>
      <c r="F3985" s="2" t="s">
        <v>17965</v>
      </c>
      <c r="G3985" s="1" t="s">
        <v>4810</v>
      </c>
    </row>
    <row r="3986" spans="1:7" hidden="1">
      <c r="A3986" s="5">
        <f t="shared" si="67"/>
        <v>1557</v>
      </c>
      <c r="B3986" s="9">
        <v>130032</v>
      </c>
      <c r="C3986" s="8">
        <v>37559</v>
      </c>
      <c r="D3986" s="7" t="s">
        <v>17964</v>
      </c>
      <c r="E3986" s="7" t="s">
        <v>17963</v>
      </c>
      <c r="F3986" s="7" t="s">
        <v>17962</v>
      </c>
      <c r="G3986" s="6" t="s">
        <v>7227</v>
      </c>
    </row>
    <row r="3987" spans="1:7" hidden="1">
      <c r="A3987" s="5">
        <f t="shared" si="67"/>
        <v>1558</v>
      </c>
      <c r="B3987" s="4">
        <v>130066</v>
      </c>
      <c r="C3987" s="3">
        <v>38551</v>
      </c>
      <c r="D3987" s="2" t="s">
        <v>17961</v>
      </c>
      <c r="E3987" s="2" t="s">
        <v>17960</v>
      </c>
      <c r="F3987" s="2" t="s">
        <v>17959</v>
      </c>
      <c r="G3987" s="1" t="s">
        <v>4608</v>
      </c>
    </row>
    <row r="3988" spans="1:7" hidden="1">
      <c r="A3988" s="5">
        <f t="shared" si="67"/>
        <v>1559</v>
      </c>
      <c r="B3988" s="9">
        <v>130090</v>
      </c>
      <c r="C3988" s="8">
        <v>37250</v>
      </c>
      <c r="D3988" s="7" t="s">
        <v>17958</v>
      </c>
      <c r="E3988" s="7" t="s">
        <v>17957</v>
      </c>
      <c r="F3988" s="7" t="s">
        <v>17956</v>
      </c>
      <c r="G3988" s="6" t="s">
        <v>6694</v>
      </c>
    </row>
    <row r="3989" spans="1:7" hidden="1">
      <c r="A3989" s="5">
        <f t="shared" si="67"/>
        <v>1560</v>
      </c>
      <c r="B3989" s="9">
        <v>130110</v>
      </c>
      <c r="C3989" s="8">
        <v>38161</v>
      </c>
      <c r="D3989" s="7" t="s">
        <v>17955</v>
      </c>
      <c r="E3989" s="7" t="s">
        <v>17954</v>
      </c>
      <c r="F3989" s="7" t="s">
        <v>17953</v>
      </c>
      <c r="G3989" s="6" t="s">
        <v>5738</v>
      </c>
    </row>
    <row r="3990" spans="1:7" hidden="1">
      <c r="A3990" s="5">
        <f t="shared" si="67"/>
        <v>1561</v>
      </c>
      <c r="B3990" s="4">
        <v>130119</v>
      </c>
      <c r="C3990" s="3">
        <v>38651</v>
      </c>
      <c r="D3990" s="2" t="s">
        <v>17952</v>
      </c>
      <c r="E3990" s="2" t="s">
        <v>17951</v>
      </c>
      <c r="F3990" s="2" t="s">
        <v>17950</v>
      </c>
      <c r="G3990" s="1"/>
    </row>
    <row r="3991" spans="1:7" hidden="1">
      <c r="A3991" s="5">
        <f t="shared" si="67"/>
        <v>1562</v>
      </c>
      <c r="B3991" s="9">
        <v>130166</v>
      </c>
      <c r="C3991" s="8">
        <v>38161</v>
      </c>
      <c r="D3991" s="7" t="s">
        <v>17949</v>
      </c>
      <c r="E3991" s="7" t="s">
        <v>17948</v>
      </c>
      <c r="F3991" s="7" t="s">
        <v>17947</v>
      </c>
      <c r="G3991" s="6" t="s">
        <v>5744</v>
      </c>
    </row>
    <row r="3992" spans="1:7" hidden="1">
      <c r="A3992" s="5">
        <f t="shared" si="67"/>
        <v>1563</v>
      </c>
      <c r="B3992" s="4">
        <v>130407</v>
      </c>
      <c r="C3992" s="3">
        <v>37708</v>
      </c>
      <c r="D3992" s="2" t="s">
        <v>17946</v>
      </c>
      <c r="E3992" s="2" t="s">
        <v>17945</v>
      </c>
      <c r="F3992" s="2" t="s">
        <v>17944</v>
      </c>
      <c r="G3992" s="1" t="s">
        <v>5742</v>
      </c>
    </row>
    <row r="3993" spans="1:7" hidden="1">
      <c r="A3993" s="5">
        <f t="shared" si="67"/>
        <v>1564</v>
      </c>
      <c r="B3993" s="9">
        <v>130446</v>
      </c>
      <c r="C3993" s="8">
        <v>38155</v>
      </c>
      <c r="D3993" s="7" t="s">
        <v>17943</v>
      </c>
      <c r="E3993" s="7" t="s">
        <v>17942</v>
      </c>
      <c r="F3993" s="7" t="s">
        <v>17941</v>
      </c>
      <c r="G3993" s="6" t="s">
        <v>5932</v>
      </c>
    </row>
    <row r="3994" spans="1:7" hidden="1">
      <c r="A3994" s="5">
        <f t="shared" si="67"/>
        <v>1565</v>
      </c>
      <c r="B3994" s="4">
        <v>130706</v>
      </c>
      <c r="C3994" s="3">
        <v>38651</v>
      </c>
      <c r="D3994" s="2" t="s">
        <v>17940</v>
      </c>
      <c r="E3994" s="2" t="s">
        <v>17939</v>
      </c>
      <c r="F3994" s="2" t="s">
        <v>17938</v>
      </c>
      <c r="G3994" s="1"/>
    </row>
    <row r="3995" spans="1:7" hidden="1">
      <c r="A3995" s="5">
        <f t="shared" si="67"/>
        <v>1566</v>
      </c>
      <c r="B3995" s="9">
        <v>130948</v>
      </c>
      <c r="C3995" s="8">
        <v>38155</v>
      </c>
      <c r="D3995" s="7" t="s">
        <v>17937</v>
      </c>
      <c r="E3995" s="7" t="s">
        <v>17936</v>
      </c>
      <c r="F3995" s="7" t="s">
        <v>17935</v>
      </c>
      <c r="G3995" s="6" t="s">
        <v>6465</v>
      </c>
    </row>
    <row r="3996" spans="1:7" hidden="1">
      <c r="A3996" s="5">
        <f t="shared" si="67"/>
        <v>1567</v>
      </c>
      <c r="B3996" s="4">
        <v>131286</v>
      </c>
      <c r="C3996" s="3">
        <v>38651</v>
      </c>
      <c r="D3996" s="2" t="s">
        <v>17934</v>
      </c>
      <c r="E3996" s="2" t="s">
        <v>17933</v>
      </c>
      <c r="F3996" s="2" t="s">
        <v>17932</v>
      </c>
      <c r="G3996" s="1"/>
    </row>
    <row r="3997" spans="1:7" hidden="1">
      <c r="A3997" s="5">
        <f t="shared" si="67"/>
        <v>1568</v>
      </c>
      <c r="B3997" s="9">
        <v>131326</v>
      </c>
      <c r="C3997" s="8">
        <v>38155</v>
      </c>
      <c r="D3997" s="7" t="s">
        <v>17931</v>
      </c>
      <c r="E3997" s="7" t="s">
        <v>17930</v>
      </c>
      <c r="F3997" s="7" t="s">
        <v>17929</v>
      </c>
      <c r="G3997" s="6" t="s">
        <v>8867</v>
      </c>
    </row>
    <row r="3998" spans="1:7" hidden="1">
      <c r="A3998" s="5">
        <f t="shared" si="67"/>
        <v>1569</v>
      </c>
      <c r="B3998" s="4">
        <v>131913</v>
      </c>
      <c r="C3998" s="3">
        <v>38651</v>
      </c>
      <c r="D3998" s="2" t="s">
        <v>17928</v>
      </c>
      <c r="E3998" s="2" t="s">
        <v>17927</v>
      </c>
      <c r="F3998" s="2" t="s">
        <v>17926</v>
      </c>
      <c r="G3998" s="1"/>
    </row>
    <row r="3999" spans="1:7" hidden="1">
      <c r="A3999" s="5">
        <f t="shared" si="67"/>
        <v>1570</v>
      </c>
      <c r="B3999" s="9">
        <v>131920</v>
      </c>
      <c r="C3999" s="8">
        <v>36606</v>
      </c>
      <c r="D3999" s="7" t="s">
        <v>17925</v>
      </c>
      <c r="E3999" s="7" t="s">
        <v>17924</v>
      </c>
      <c r="F3999" s="7" t="s">
        <v>17923</v>
      </c>
      <c r="G3999" s="6" t="s">
        <v>17922</v>
      </c>
    </row>
    <row r="4000" spans="1:7" hidden="1">
      <c r="A4000" s="5">
        <f t="shared" ref="A4000:A4063" si="68">SUM(A3999+1)</f>
        <v>1571</v>
      </c>
      <c r="B4000" s="9">
        <v>131971</v>
      </c>
      <c r="C4000" s="8">
        <v>38677</v>
      </c>
      <c r="D4000" s="7" t="s">
        <v>17921</v>
      </c>
      <c r="E4000" s="7" t="s">
        <v>17920</v>
      </c>
      <c r="F4000" s="7" t="s">
        <v>17919</v>
      </c>
      <c r="G4000" s="6"/>
    </row>
    <row r="4001" spans="1:7" hidden="1">
      <c r="A4001" s="5">
        <f t="shared" si="68"/>
        <v>1572</v>
      </c>
      <c r="B4001" s="4">
        <v>131973</v>
      </c>
      <c r="C4001" s="3">
        <v>39290</v>
      </c>
      <c r="D4001" s="2" t="s">
        <v>17918</v>
      </c>
      <c r="E4001" s="2" t="s">
        <v>17917</v>
      </c>
      <c r="F4001" s="2" t="s">
        <v>17916</v>
      </c>
      <c r="G4001" s="1" t="s">
        <v>3969</v>
      </c>
    </row>
    <row r="4002" spans="1:7" hidden="1">
      <c r="A4002" s="5">
        <f t="shared" si="68"/>
        <v>1573</v>
      </c>
      <c r="B4002" s="9">
        <v>131987</v>
      </c>
      <c r="C4002" s="8">
        <v>38642</v>
      </c>
      <c r="D4002" s="7" t="s">
        <v>17915</v>
      </c>
      <c r="E4002" s="7" t="s">
        <v>17171</v>
      </c>
      <c r="F4002" s="7" t="s">
        <v>17914</v>
      </c>
      <c r="G4002" s="6" t="s">
        <v>3254</v>
      </c>
    </row>
    <row r="4003" spans="1:7" hidden="1">
      <c r="A4003" s="5">
        <f t="shared" si="68"/>
        <v>1574</v>
      </c>
      <c r="B4003" s="4">
        <v>132011</v>
      </c>
      <c r="C4003" s="3">
        <v>39619</v>
      </c>
      <c r="D4003" s="2" t="s">
        <v>17913</v>
      </c>
      <c r="E4003" s="2" t="s">
        <v>17912</v>
      </c>
      <c r="F4003" s="2" t="s">
        <v>17911</v>
      </c>
      <c r="G4003" s="1" t="s">
        <v>3965</v>
      </c>
    </row>
    <row r="4004" spans="1:7" hidden="1">
      <c r="A4004" s="5">
        <f t="shared" si="68"/>
        <v>1575</v>
      </c>
      <c r="B4004" s="9">
        <v>132018</v>
      </c>
      <c r="C4004" s="8">
        <v>38642</v>
      </c>
      <c r="D4004" s="7" t="s">
        <v>17910</v>
      </c>
      <c r="E4004" s="7" t="s">
        <v>16948</v>
      </c>
      <c r="F4004" s="7" t="s">
        <v>17909</v>
      </c>
      <c r="G4004" s="6" t="s">
        <v>2853</v>
      </c>
    </row>
    <row r="4005" spans="1:7" hidden="1">
      <c r="A4005" s="5">
        <f t="shared" si="68"/>
        <v>1576</v>
      </c>
      <c r="B4005" s="4">
        <v>132048</v>
      </c>
      <c r="C4005" s="3">
        <v>38576</v>
      </c>
      <c r="D4005" s="2" t="s">
        <v>17908</v>
      </c>
      <c r="E4005" s="2" t="s">
        <v>17907</v>
      </c>
      <c r="F4005" s="2" t="s">
        <v>17906</v>
      </c>
      <c r="G4005" s="1" t="s">
        <v>4002</v>
      </c>
    </row>
    <row r="4006" spans="1:7" hidden="1">
      <c r="A4006" s="5">
        <f t="shared" si="68"/>
        <v>1577</v>
      </c>
      <c r="B4006" s="9">
        <v>132054</v>
      </c>
      <c r="C4006" s="8">
        <v>39134</v>
      </c>
      <c r="D4006" s="7" t="s">
        <v>17905</v>
      </c>
      <c r="E4006" s="7" t="s">
        <v>17904</v>
      </c>
      <c r="F4006" s="7" t="s">
        <v>17903</v>
      </c>
      <c r="G4006" s="6" t="s">
        <v>4057</v>
      </c>
    </row>
    <row r="4007" spans="1:7" hidden="1">
      <c r="A4007" s="5">
        <f t="shared" si="68"/>
        <v>1578</v>
      </c>
      <c r="B4007" s="9">
        <v>132087</v>
      </c>
      <c r="C4007" s="8">
        <v>35601</v>
      </c>
      <c r="D4007" s="7" t="s">
        <v>17902</v>
      </c>
      <c r="E4007" s="7" t="s">
        <v>17901</v>
      </c>
      <c r="F4007" s="7" t="s">
        <v>17900</v>
      </c>
      <c r="G4007" s="6" t="s">
        <v>6505</v>
      </c>
    </row>
    <row r="4008" spans="1:7" hidden="1">
      <c r="A4008" s="5">
        <f t="shared" si="68"/>
        <v>1579</v>
      </c>
      <c r="B4008" s="9">
        <v>132093</v>
      </c>
      <c r="C4008" s="8">
        <v>36315</v>
      </c>
      <c r="D4008" s="7" t="s">
        <v>17899</v>
      </c>
      <c r="E4008" s="7" t="s">
        <v>17898</v>
      </c>
      <c r="F4008" s="7" t="s">
        <v>17897</v>
      </c>
      <c r="G4008" s="6" t="s">
        <v>6089</v>
      </c>
    </row>
    <row r="4009" spans="1:7" hidden="1">
      <c r="A4009" s="5">
        <f t="shared" si="68"/>
        <v>1580</v>
      </c>
      <c r="B4009" s="4">
        <v>132100</v>
      </c>
      <c r="C4009" s="3">
        <v>38712</v>
      </c>
      <c r="D4009" s="2" t="s">
        <v>17896</v>
      </c>
      <c r="E4009" s="2" t="s">
        <v>17895</v>
      </c>
      <c r="F4009" s="2" t="s">
        <v>17894</v>
      </c>
      <c r="G4009" s="1" t="s">
        <v>3639</v>
      </c>
    </row>
    <row r="4010" spans="1:7" hidden="1">
      <c r="A4010" s="5">
        <f t="shared" si="68"/>
        <v>1581</v>
      </c>
      <c r="B4010" s="9">
        <v>132117</v>
      </c>
      <c r="C4010" s="8">
        <v>38989</v>
      </c>
      <c r="D4010" s="7" t="s">
        <v>17893</v>
      </c>
      <c r="E4010" s="7" t="s">
        <v>17892</v>
      </c>
      <c r="F4010" s="7" t="s">
        <v>17891</v>
      </c>
      <c r="G4010" s="6" t="s">
        <v>17890</v>
      </c>
    </row>
    <row r="4011" spans="1:7" hidden="1">
      <c r="A4011" s="5">
        <f t="shared" si="68"/>
        <v>1582</v>
      </c>
      <c r="B4011" s="9">
        <v>132146</v>
      </c>
      <c r="C4011" s="8">
        <v>38705</v>
      </c>
      <c r="D4011" s="7" t="s">
        <v>17889</v>
      </c>
      <c r="E4011" s="7" t="s">
        <v>17888</v>
      </c>
      <c r="F4011" s="7" t="s">
        <v>17887</v>
      </c>
      <c r="G4011" s="6" t="s">
        <v>4462</v>
      </c>
    </row>
    <row r="4012" spans="1:7" hidden="1">
      <c r="A4012" s="5">
        <f t="shared" si="68"/>
        <v>1583</v>
      </c>
      <c r="B4012" s="4">
        <v>132193</v>
      </c>
      <c r="C4012" s="3">
        <v>38693</v>
      </c>
      <c r="D4012" s="2" t="s">
        <v>17886</v>
      </c>
      <c r="E4012" s="2" t="s">
        <v>17885</v>
      </c>
      <c r="F4012" s="2" t="s">
        <v>17884</v>
      </c>
      <c r="G4012" s="1" t="s">
        <v>4466</v>
      </c>
    </row>
    <row r="4013" spans="1:7" hidden="1">
      <c r="A4013" s="5">
        <f t="shared" si="68"/>
        <v>1584</v>
      </c>
      <c r="B4013" s="9">
        <v>132199</v>
      </c>
      <c r="C4013" s="8">
        <v>37274</v>
      </c>
      <c r="D4013" s="7" t="s">
        <v>17883</v>
      </c>
      <c r="E4013" s="7" t="s">
        <v>16989</v>
      </c>
      <c r="F4013" s="7" t="s">
        <v>17882</v>
      </c>
      <c r="G4013" s="6" t="s">
        <v>7720</v>
      </c>
    </row>
    <row r="4014" spans="1:7" hidden="1">
      <c r="A4014" s="5">
        <f t="shared" si="68"/>
        <v>1585</v>
      </c>
      <c r="B4014" s="4">
        <v>132228</v>
      </c>
      <c r="C4014" s="3">
        <v>39771</v>
      </c>
      <c r="D4014" s="2" t="s">
        <v>17881</v>
      </c>
      <c r="E4014" s="2" t="s">
        <v>17880</v>
      </c>
      <c r="F4014" s="2" t="s">
        <v>17879</v>
      </c>
      <c r="G4014" s="1"/>
    </row>
    <row r="4015" spans="1:7" hidden="1">
      <c r="A4015" s="5">
        <f t="shared" si="68"/>
        <v>1586</v>
      </c>
      <c r="B4015" s="9">
        <v>132241</v>
      </c>
      <c r="C4015" s="8">
        <v>37664</v>
      </c>
      <c r="D4015" s="7" t="s">
        <v>6443</v>
      </c>
      <c r="E4015" s="7" t="s">
        <v>17878</v>
      </c>
      <c r="F4015" s="7" t="s">
        <v>17877</v>
      </c>
      <c r="G4015" s="6" t="s">
        <v>6612</v>
      </c>
    </row>
    <row r="4016" spans="1:7" hidden="1">
      <c r="A4016" s="5">
        <f t="shared" si="68"/>
        <v>1587</v>
      </c>
      <c r="B4016" s="4">
        <v>132242</v>
      </c>
      <c r="C4016" s="3">
        <v>37274</v>
      </c>
      <c r="D4016" s="2" t="s">
        <v>17876</v>
      </c>
      <c r="E4016" s="2" t="s">
        <v>17401</v>
      </c>
      <c r="F4016" s="2" t="s">
        <v>17875</v>
      </c>
      <c r="G4016" s="1" t="s">
        <v>6790</v>
      </c>
    </row>
    <row r="4017" spans="1:7" hidden="1">
      <c r="A4017" s="5">
        <f t="shared" si="68"/>
        <v>1588</v>
      </c>
      <c r="B4017" s="9">
        <v>132253</v>
      </c>
      <c r="C4017" s="8">
        <v>38681</v>
      </c>
      <c r="D4017" s="7" t="s">
        <v>17874</v>
      </c>
      <c r="E4017" s="7" t="s">
        <v>17873</v>
      </c>
      <c r="F4017" s="7" t="s">
        <v>17872</v>
      </c>
      <c r="G4017" s="6" t="s">
        <v>1752</v>
      </c>
    </row>
    <row r="4018" spans="1:7" hidden="1">
      <c r="A4018" s="5">
        <f t="shared" si="68"/>
        <v>1589</v>
      </c>
      <c r="B4018" s="4">
        <v>132314</v>
      </c>
      <c r="C4018" s="3">
        <v>38625</v>
      </c>
      <c r="D4018" s="2" t="s">
        <v>17871</v>
      </c>
      <c r="E4018" s="2" t="s">
        <v>17870</v>
      </c>
      <c r="F4018" s="2" t="s">
        <v>17869</v>
      </c>
      <c r="G4018" s="1" t="s">
        <v>4104</v>
      </c>
    </row>
    <row r="4019" spans="1:7" hidden="1">
      <c r="A4019" s="5">
        <f t="shared" si="68"/>
        <v>1590</v>
      </c>
      <c r="B4019" s="9">
        <v>132345</v>
      </c>
      <c r="C4019" s="8">
        <v>37664</v>
      </c>
      <c r="D4019" s="7" t="s">
        <v>6443</v>
      </c>
      <c r="E4019" s="7" t="s">
        <v>17868</v>
      </c>
      <c r="F4019" s="7" t="s">
        <v>17867</v>
      </c>
      <c r="G4019" s="6" t="s">
        <v>6071</v>
      </c>
    </row>
    <row r="4020" spans="1:7" hidden="1">
      <c r="A4020" s="5">
        <f t="shared" si="68"/>
        <v>1591</v>
      </c>
      <c r="B4020" s="4">
        <v>132372</v>
      </c>
      <c r="C4020" s="3">
        <v>37706</v>
      </c>
      <c r="D4020" s="2" t="s">
        <v>17866</v>
      </c>
      <c r="E4020" s="2" t="s">
        <v>17865</v>
      </c>
      <c r="F4020" s="2" t="s">
        <v>17864</v>
      </c>
      <c r="G4020" s="1" t="s">
        <v>17863</v>
      </c>
    </row>
    <row r="4021" spans="1:7" hidden="1">
      <c r="A4021" s="5">
        <f t="shared" si="68"/>
        <v>1592</v>
      </c>
      <c r="B4021" s="4">
        <v>132386</v>
      </c>
      <c r="C4021" s="3">
        <v>38611</v>
      </c>
      <c r="D4021" s="2" t="s">
        <v>17862</v>
      </c>
      <c r="E4021" s="2" t="s">
        <v>17861</v>
      </c>
      <c r="F4021" s="2" t="s">
        <v>17860</v>
      </c>
      <c r="G4021" s="1" t="s">
        <v>4137</v>
      </c>
    </row>
    <row r="4022" spans="1:7" hidden="1">
      <c r="A4022" s="5">
        <f t="shared" si="68"/>
        <v>1593</v>
      </c>
      <c r="B4022" s="9">
        <v>132427</v>
      </c>
      <c r="C4022" s="8">
        <v>39737</v>
      </c>
      <c r="D4022" s="7" t="s">
        <v>17859</v>
      </c>
      <c r="E4022" s="7" t="s">
        <v>17858</v>
      </c>
      <c r="F4022" s="7" t="s">
        <v>17857</v>
      </c>
      <c r="G4022" s="6" t="s">
        <v>8017</v>
      </c>
    </row>
    <row r="4023" spans="1:7" hidden="1">
      <c r="A4023" s="5">
        <f t="shared" si="68"/>
        <v>1594</v>
      </c>
      <c r="B4023" s="4">
        <v>132439</v>
      </c>
      <c r="C4023" s="3">
        <v>37321</v>
      </c>
      <c r="D4023" s="2" t="s">
        <v>17856</v>
      </c>
      <c r="E4023" s="2" t="s">
        <v>17855</v>
      </c>
      <c r="F4023" s="2" t="s">
        <v>17854</v>
      </c>
      <c r="G4023" s="1" t="s">
        <v>6150</v>
      </c>
    </row>
    <row r="4024" spans="1:7" hidden="1">
      <c r="A4024" s="5">
        <f t="shared" si="68"/>
        <v>1595</v>
      </c>
      <c r="B4024" s="9">
        <v>132442</v>
      </c>
      <c r="C4024" s="8">
        <v>39654</v>
      </c>
      <c r="D4024" s="7" t="s">
        <v>17853</v>
      </c>
      <c r="E4024" s="7" t="s">
        <v>17852</v>
      </c>
      <c r="F4024" s="7" t="s">
        <v>17851</v>
      </c>
      <c r="G4024" s="6"/>
    </row>
    <row r="4025" spans="1:7" hidden="1">
      <c r="A4025" s="5">
        <f t="shared" si="68"/>
        <v>1596</v>
      </c>
      <c r="B4025" s="4">
        <v>132453</v>
      </c>
      <c r="C4025" s="3">
        <v>39701</v>
      </c>
      <c r="D4025" s="2" t="s">
        <v>17850</v>
      </c>
      <c r="E4025" s="2" t="s">
        <v>17849</v>
      </c>
      <c r="F4025" s="2" t="s">
        <v>17848</v>
      </c>
      <c r="G4025" s="1" t="s">
        <v>17847</v>
      </c>
    </row>
    <row r="4026" spans="1:7" hidden="1">
      <c r="A4026" s="5">
        <f t="shared" si="68"/>
        <v>1597</v>
      </c>
      <c r="B4026" s="9">
        <v>132471</v>
      </c>
      <c r="C4026" s="8">
        <v>37834</v>
      </c>
      <c r="D4026" s="7" t="s">
        <v>17846</v>
      </c>
      <c r="E4026" s="7" t="s">
        <v>17845</v>
      </c>
      <c r="F4026" s="7" t="s">
        <v>17844</v>
      </c>
      <c r="G4026" s="6" t="s">
        <v>4386</v>
      </c>
    </row>
    <row r="4027" spans="1:7" hidden="1">
      <c r="A4027" s="5">
        <f t="shared" si="68"/>
        <v>1598</v>
      </c>
      <c r="B4027" s="9">
        <v>132586</v>
      </c>
      <c r="C4027" s="8">
        <v>39654</v>
      </c>
      <c r="D4027" s="7" t="s">
        <v>17843</v>
      </c>
      <c r="E4027" s="7" t="s">
        <v>17842</v>
      </c>
      <c r="F4027" s="7" t="s">
        <v>17841</v>
      </c>
      <c r="G4027" s="6"/>
    </row>
    <row r="4028" spans="1:7" hidden="1">
      <c r="A4028" s="5">
        <f t="shared" si="68"/>
        <v>1599</v>
      </c>
      <c r="B4028" s="4">
        <v>132787</v>
      </c>
      <c r="C4028" s="3">
        <v>37659</v>
      </c>
      <c r="D4028" s="2" t="s">
        <v>17840</v>
      </c>
      <c r="E4028" s="2" t="s">
        <v>17839</v>
      </c>
      <c r="F4028" s="2" t="s">
        <v>17838</v>
      </c>
      <c r="G4028" s="1" t="s">
        <v>8863</v>
      </c>
    </row>
    <row r="4029" spans="1:7" hidden="1">
      <c r="A4029" s="5">
        <f t="shared" si="68"/>
        <v>1600</v>
      </c>
      <c r="B4029" s="9">
        <v>133267</v>
      </c>
      <c r="C4029" s="8">
        <v>37445</v>
      </c>
      <c r="D4029" s="7" t="s">
        <v>17837</v>
      </c>
      <c r="E4029" s="7" t="s">
        <v>17836</v>
      </c>
      <c r="F4029" s="7" t="s">
        <v>17835</v>
      </c>
      <c r="G4029" s="6" t="s">
        <v>6513</v>
      </c>
    </row>
    <row r="4030" spans="1:7" hidden="1">
      <c r="A4030" s="5">
        <f t="shared" si="68"/>
        <v>1601</v>
      </c>
      <c r="B4030" s="9">
        <v>133386</v>
      </c>
      <c r="C4030" s="8">
        <v>38728</v>
      </c>
      <c r="D4030" s="7" t="s">
        <v>17834</v>
      </c>
      <c r="E4030" s="7" t="s">
        <v>17833</v>
      </c>
      <c r="F4030" s="7" t="s">
        <v>17832</v>
      </c>
      <c r="G4030" s="6"/>
    </row>
    <row r="4031" spans="1:7" hidden="1">
      <c r="A4031" s="5">
        <f t="shared" si="68"/>
        <v>1602</v>
      </c>
      <c r="B4031" s="4">
        <v>133499</v>
      </c>
      <c r="C4031" s="3">
        <v>39699</v>
      </c>
      <c r="D4031" s="2" t="s">
        <v>17831</v>
      </c>
      <c r="E4031" s="2" t="s">
        <v>17830</v>
      </c>
      <c r="F4031" s="2" t="s">
        <v>17829</v>
      </c>
      <c r="G4031" s="1"/>
    </row>
    <row r="4032" spans="1:7" hidden="1">
      <c r="A4032" s="5">
        <f t="shared" si="68"/>
        <v>1603</v>
      </c>
      <c r="B4032" s="4">
        <v>133522</v>
      </c>
      <c r="C4032" s="3">
        <v>38000</v>
      </c>
      <c r="D4032" s="2" t="s">
        <v>17828</v>
      </c>
      <c r="E4032" s="2" t="s">
        <v>17177</v>
      </c>
      <c r="F4032" s="2" t="s">
        <v>17827</v>
      </c>
      <c r="G4032" s="1" t="s">
        <v>7651</v>
      </c>
    </row>
    <row r="4033" spans="1:7" hidden="1">
      <c r="A4033" s="5">
        <f t="shared" si="68"/>
        <v>1604</v>
      </c>
      <c r="B4033" s="9">
        <v>133525</v>
      </c>
      <c r="C4033" s="8">
        <v>38987</v>
      </c>
      <c r="D4033" s="7" t="s">
        <v>17826</v>
      </c>
      <c r="E4033" s="7" t="s">
        <v>17825</v>
      </c>
      <c r="F4033" s="7" t="s">
        <v>17824</v>
      </c>
      <c r="G4033" s="6" t="s">
        <v>17823</v>
      </c>
    </row>
    <row r="4034" spans="1:7" hidden="1">
      <c r="A4034" s="5">
        <f t="shared" si="68"/>
        <v>1605</v>
      </c>
      <c r="B4034" s="9">
        <v>133543</v>
      </c>
      <c r="C4034" s="8">
        <v>39699</v>
      </c>
      <c r="D4034" s="7" t="s">
        <v>17822</v>
      </c>
      <c r="E4034" s="7" t="s">
        <v>17821</v>
      </c>
      <c r="F4034" s="7" t="s">
        <v>17820</v>
      </c>
      <c r="G4034" s="6"/>
    </row>
    <row r="4035" spans="1:7" hidden="1">
      <c r="A4035" s="5">
        <f t="shared" si="68"/>
        <v>1606</v>
      </c>
      <c r="B4035" s="9">
        <v>133554</v>
      </c>
      <c r="C4035" s="8">
        <v>38987</v>
      </c>
      <c r="D4035" s="7" t="s">
        <v>17819</v>
      </c>
      <c r="E4035" s="7" t="s">
        <v>17818</v>
      </c>
      <c r="F4035" s="7" t="s">
        <v>17817</v>
      </c>
      <c r="G4035" s="6" t="s">
        <v>17816</v>
      </c>
    </row>
    <row r="4036" spans="1:7" hidden="1">
      <c r="A4036" s="5">
        <f t="shared" si="68"/>
        <v>1607</v>
      </c>
      <c r="B4036" s="9">
        <v>133584</v>
      </c>
      <c r="C4036" s="8">
        <v>38987</v>
      </c>
      <c r="D4036" s="7" t="s">
        <v>17815</v>
      </c>
      <c r="E4036" s="7" t="s">
        <v>17814</v>
      </c>
      <c r="F4036" s="7" t="s">
        <v>17813</v>
      </c>
      <c r="G4036" s="6" t="s">
        <v>17812</v>
      </c>
    </row>
    <row r="4037" spans="1:7" hidden="1">
      <c r="A4037" s="5">
        <f t="shared" si="68"/>
        <v>1608</v>
      </c>
      <c r="B4037" s="4">
        <v>133587</v>
      </c>
      <c r="C4037" s="3">
        <v>39647</v>
      </c>
      <c r="D4037" s="2" t="s">
        <v>17811</v>
      </c>
      <c r="E4037" s="2" t="s">
        <v>17810</v>
      </c>
      <c r="F4037" s="2" t="s">
        <v>17809</v>
      </c>
      <c r="G4037" s="1"/>
    </row>
    <row r="4038" spans="1:7" hidden="1">
      <c r="A4038" s="5">
        <f t="shared" si="68"/>
        <v>1609</v>
      </c>
      <c r="B4038" s="9">
        <v>133594</v>
      </c>
      <c r="C4038" s="8">
        <v>38000</v>
      </c>
      <c r="D4038" s="7" t="s">
        <v>17808</v>
      </c>
      <c r="E4038" s="7" t="s">
        <v>17807</v>
      </c>
      <c r="F4038" s="7" t="s">
        <v>17478</v>
      </c>
      <c r="G4038" s="6" t="s">
        <v>6659</v>
      </c>
    </row>
    <row r="4039" spans="1:7" hidden="1">
      <c r="A4039" s="5">
        <f t="shared" si="68"/>
        <v>1610</v>
      </c>
      <c r="B4039" s="4">
        <v>133606</v>
      </c>
      <c r="C4039" s="3">
        <v>38565</v>
      </c>
      <c r="D4039" s="2" t="s">
        <v>17806</v>
      </c>
      <c r="E4039" s="2" t="s">
        <v>17805</v>
      </c>
      <c r="F4039" s="2" t="s">
        <v>17804</v>
      </c>
      <c r="G4039" s="1" t="s">
        <v>3850</v>
      </c>
    </row>
    <row r="4040" spans="1:7" hidden="1">
      <c r="A4040" s="5">
        <f t="shared" si="68"/>
        <v>1611</v>
      </c>
      <c r="B4040" s="9">
        <v>133624</v>
      </c>
      <c r="C4040" s="8">
        <v>39647</v>
      </c>
      <c r="D4040" s="7" t="s">
        <v>17803</v>
      </c>
      <c r="E4040" s="7" t="s">
        <v>17802</v>
      </c>
      <c r="F4040" s="7" t="s">
        <v>17801</v>
      </c>
      <c r="G4040" s="6"/>
    </row>
    <row r="4041" spans="1:7" hidden="1">
      <c r="A4041" s="5">
        <f t="shared" si="68"/>
        <v>1612</v>
      </c>
      <c r="B4041" s="4">
        <v>133640</v>
      </c>
      <c r="C4041" s="24">
        <v>38124</v>
      </c>
      <c r="D4041" s="25" t="s">
        <v>17800</v>
      </c>
      <c r="E4041" s="25" t="s">
        <v>17799</v>
      </c>
      <c r="F4041" s="25" t="s">
        <v>17798</v>
      </c>
      <c r="G4041" s="26" t="s">
        <v>6718</v>
      </c>
    </row>
    <row r="4042" spans="1:7" ht="30">
      <c r="A4042" s="5"/>
      <c r="B4042" s="9"/>
      <c r="C4042" s="44">
        <v>38653</v>
      </c>
      <c r="D4042" s="45" t="s">
        <v>17797</v>
      </c>
      <c r="E4042" s="45" t="s">
        <v>17796</v>
      </c>
      <c r="F4042" s="45" t="s">
        <v>17795</v>
      </c>
      <c r="G4042" s="45" t="s">
        <v>8867</v>
      </c>
    </row>
    <row r="4043" spans="1:7" hidden="1">
      <c r="A4043" s="5">
        <f t="shared" si="68"/>
        <v>1</v>
      </c>
      <c r="B4043" s="4">
        <v>133975</v>
      </c>
      <c r="C4043" s="38">
        <v>38155</v>
      </c>
      <c r="D4043" s="39" t="s">
        <v>17794</v>
      </c>
      <c r="E4043" s="39" t="s">
        <v>17793</v>
      </c>
      <c r="F4043" s="39" t="s">
        <v>17792</v>
      </c>
      <c r="G4043" s="40" t="s">
        <v>6032</v>
      </c>
    </row>
    <row r="4044" spans="1:7" ht="30">
      <c r="A4044" s="5"/>
      <c r="B4044" s="9"/>
      <c r="C4044" s="44">
        <v>38653</v>
      </c>
      <c r="D4044" s="45" t="s">
        <v>17791</v>
      </c>
      <c r="E4044" s="45" t="s">
        <v>17790</v>
      </c>
      <c r="F4044" s="45" t="s">
        <v>17789</v>
      </c>
      <c r="G4044" s="45" t="s">
        <v>6465</v>
      </c>
    </row>
    <row r="4045" spans="1:7" hidden="1">
      <c r="A4045" s="5">
        <f t="shared" si="68"/>
        <v>1</v>
      </c>
      <c r="B4045" s="4">
        <v>134025</v>
      </c>
      <c r="C4045" s="38">
        <v>39652</v>
      </c>
      <c r="D4045" s="39" t="s">
        <v>6921</v>
      </c>
      <c r="E4045" s="39" t="s">
        <v>17788</v>
      </c>
      <c r="F4045" s="39" t="s">
        <v>17787</v>
      </c>
      <c r="G4045" s="40"/>
    </row>
    <row r="4046" spans="1:7" ht="30">
      <c r="A4046" s="5"/>
      <c r="B4046" s="4"/>
      <c r="C4046" s="42">
        <v>38708</v>
      </c>
      <c r="D4046" s="43" t="s">
        <v>17786</v>
      </c>
      <c r="E4046" s="43" t="s">
        <v>17785</v>
      </c>
      <c r="F4046" s="43" t="s">
        <v>17784</v>
      </c>
      <c r="G4046" s="43" t="s">
        <v>4238</v>
      </c>
    </row>
    <row r="4047" spans="1:7" hidden="1">
      <c r="A4047" s="5">
        <f t="shared" si="68"/>
        <v>1</v>
      </c>
      <c r="B4047" s="9">
        <v>134086</v>
      </c>
      <c r="C4047" s="29">
        <v>39652</v>
      </c>
      <c r="D4047" s="30" t="s">
        <v>17783</v>
      </c>
      <c r="E4047" s="30" t="s">
        <v>17782</v>
      </c>
      <c r="F4047" s="30" t="s">
        <v>17781</v>
      </c>
      <c r="G4047" s="31"/>
    </row>
    <row r="4048" spans="1:7" hidden="1">
      <c r="A4048" s="5">
        <f t="shared" si="68"/>
        <v>2</v>
      </c>
      <c r="B4048" s="4">
        <v>134148</v>
      </c>
      <c r="C4048" s="24">
        <v>39652</v>
      </c>
      <c r="D4048" s="25" t="s">
        <v>17780</v>
      </c>
      <c r="E4048" s="25" t="s">
        <v>17779</v>
      </c>
      <c r="F4048" s="25" t="s">
        <v>17526</v>
      </c>
      <c r="G4048" s="26"/>
    </row>
    <row r="4049" spans="1:7" ht="30">
      <c r="A4049" s="5"/>
      <c r="B4049" s="9"/>
      <c r="C4049" s="44">
        <v>38708</v>
      </c>
      <c r="D4049" s="45" t="s">
        <v>17778</v>
      </c>
      <c r="E4049" s="45" t="s">
        <v>17777</v>
      </c>
      <c r="F4049" s="45" t="s">
        <v>17776</v>
      </c>
      <c r="G4049" s="45" t="s">
        <v>4258</v>
      </c>
    </row>
    <row r="4050" spans="1:7" ht="30">
      <c r="A4050" s="5"/>
      <c r="B4050" s="4"/>
      <c r="C4050" s="42">
        <v>38658</v>
      </c>
      <c r="D4050" s="43" t="s">
        <v>17775</v>
      </c>
      <c r="E4050" s="43" t="s">
        <v>17774</v>
      </c>
      <c r="F4050" s="43" t="s">
        <v>17773</v>
      </c>
      <c r="G4050" s="43" t="s">
        <v>4386</v>
      </c>
    </row>
    <row r="4051" spans="1:7" hidden="1">
      <c r="A4051" s="5">
        <f t="shared" si="68"/>
        <v>1</v>
      </c>
      <c r="B4051" s="9">
        <v>134290</v>
      </c>
      <c r="C4051" s="29">
        <v>38560</v>
      </c>
      <c r="D4051" s="30" t="s">
        <v>17772</v>
      </c>
      <c r="E4051" s="30" t="s">
        <v>17771</v>
      </c>
      <c r="F4051" s="30" t="s">
        <v>17770</v>
      </c>
      <c r="G4051" s="31" t="s">
        <v>17769</v>
      </c>
    </row>
    <row r="4052" spans="1:7" hidden="1">
      <c r="A4052" s="5">
        <f t="shared" si="68"/>
        <v>2</v>
      </c>
      <c r="B4052" s="9">
        <v>134446</v>
      </c>
      <c r="C4052" s="8">
        <v>38463</v>
      </c>
      <c r="D4052" s="7" t="s">
        <v>17768</v>
      </c>
      <c r="E4052" s="7" t="s">
        <v>16974</v>
      </c>
      <c r="F4052" s="7" t="s">
        <v>17767</v>
      </c>
      <c r="G4052" s="6" t="s">
        <v>6202</v>
      </c>
    </row>
    <row r="4053" spans="1:7" hidden="1">
      <c r="A4053" s="5">
        <f t="shared" si="68"/>
        <v>3</v>
      </c>
      <c r="B4053" s="4">
        <v>134493</v>
      </c>
      <c r="C4053" s="3">
        <v>38463</v>
      </c>
      <c r="D4053" s="2" t="s">
        <v>17766</v>
      </c>
      <c r="E4053" s="2" t="s">
        <v>17765</v>
      </c>
      <c r="F4053" s="2" t="s">
        <v>17764</v>
      </c>
      <c r="G4053" s="1" t="s">
        <v>8744</v>
      </c>
    </row>
    <row r="4054" spans="1:7" hidden="1">
      <c r="A4054" s="5">
        <f t="shared" si="68"/>
        <v>4</v>
      </c>
      <c r="B4054" s="9">
        <v>134548</v>
      </c>
      <c r="C4054" s="8">
        <v>38463</v>
      </c>
      <c r="D4054" s="7" t="s">
        <v>17763</v>
      </c>
      <c r="E4054" s="7" t="s">
        <v>17762</v>
      </c>
      <c r="F4054" s="7" t="s">
        <v>17761</v>
      </c>
      <c r="G4054" s="6" t="s">
        <v>8017</v>
      </c>
    </row>
    <row r="4055" spans="1:7" hidden="1">
      <c r="A4055" s="5">
        <f t="shared" si="68"/>
        <v>5</v>
      </c>
      <c r="B4055" s="4">
        <v>134568</v>
      </c>
      <c r="C4055" s="3">
        <v>38463</v>
      </c>
      <c r="D4055" s="2" t="s">
        <v>17760</v>
      </c>
      <c r="E4055" s="2" t="s">
        <v>17213</v>
      </c>
      <c r="F4055" s="2" t="s">
        <v>17759</v>
      </c>
      <c r="G4055" s="1" t="s">
        <v>8892</v>
      </c>
    </row>
    <row r="4056" spans="1:7" hidden="1">
      <c r="A4056" s="5">
        <f t="shared" si="68"/>
        <v>6</v>
      </c>
      <c r="B4056" s="9">
        <v>134606</v>
      </c>
      <c r="C4056" s="8">
        <v>38463</v>
      </c>
      <c r="D4056" s="7" t="s">
        <v>17758</v>
      </c>
      <c r="E4056" s="7" t="s">
        <v>17757</v>
      </c>
      <c r="F4056" s="7" t="s">
        <v>17756</v>
      </c>
      <c r="G4056" s="6" t="s">
        <v>8741</v>
      </c>
    </row>
    <row r="4057" spans="1:7" hidden="1">
      <c r="A4057" s="5">
        <f t="shared" si="68"/>
        <v>7</v>
      </c>
      <c r="B4057" s="4">
        <v>134632</v>
      </c>
      <c r="C4057" s="3">
        <v>38541</v>
      </c>
      <c r="D4057" s="2" t="s">
        <v>17755</v>
      </c>
      <c r="E4057" s="2" t="s">
        <v>17754</v>
      </c>
      <c r="F4057" s="2" t="s">
        <v>17753</v>
      </c>
      <c r="G4057" s="1" t="s">
        <v>12020</v>
      </c>
    </row>
    <row r="4058" spans="1:7" hidden="1">
      <c r="A4058" s="5">
        <f t="shared" si="68"/>
        <v>8</v>
      </c>
      <c r="B4058" s="9">
        <v>134646</v>
      </c>
      <c r="C4058" s="8">
        <v>38541</v>
      </c>
      <c r="D4058" s="7" t="s">
        <v>17752</v>
      </c>
      <c r="E4058" s="7" t="s">
        <v>16969</v>
      </c>
      <c r="F4058" s="7" t="s">
        <v>17751</v>
      </c>
      <c r="G4058" s="6" t="s">
        <v>12028</v>
      </c>
    </row>
    <row r="4059" spans="1:7" hidden="1">
      <c r="A4059" s="5">
        <f t="shared" si="68"/>
        <v>9</v>
      </c>
      <c r="B4059" s="4">
        <v>134689</v>
      </c>
      <c r="C4059" s="3">
        <v>38541</v>
      </c>
      <c r="D4059" s="2" t="s">
        <v>17750</v>
      </c>
      <c r="E4059" s="2" t="s">
        <v>17749</v>
      </c>
      <c r="F4059" s="2" t="s">
        <v>17748</v>
      </c>
      <c r="G4059" s="1" t="s">
        <v>11323</v>
      </c>
    </row>
    <row r="4060" spans="1:7" hidden="1">
      <c r="A4060" s="5">
        <f t="shared" si="68"/>
        <v>10</v>
      </c>
      <c r="B4060" s="9">
        <v>134729</v>
      </c>
      <c r="C4060" s="8">
        <v>39731</v>
      </c>
      <c r="D4060" s="7" t="s">
        <v>17747</v>
      </c>
      <c r="E4060" s="7" t="s">
        <v>17746</v>
      </c>
      <c r="F4060" s="7" t="s">
        <v>17745</v>
      </c>
      <c r="G4060" s="6"/>
    </row>
    <row r="4061" spans="1:7" hidden="1">
      <c r="A4061" s="5">
        <f t="shared" si="68"/>
        <v>11</v>
      </c>
      <c r="B4061" s="4">
        <v>134735</v>
      </c>
      <c r="C4061" s="3">
        <v>38541</v>
      </c>
      <c r="D4061" s="2" t="s">
        <v>17744</v>
      </c>
      <c r="E4061" s="2" t="s">
        <v>17743</v>
      </c>
      <c r="F4061" s="2" t="s">
        <v>17742</v>
      </c>
      <c r="G4061" s="1" t="s">
        <v>6032</v>
      </c>
    </row>
    <row r="4062" spans="1:7" hidden="1">
      <c r="A4062" s="5">
        <f t="shared" si="68"/>
        <v>12</v>
      </c>
      <c r="B4062" s="9">
        <v>134792</v>
      </c>
      <c r="C4062" s="8">
        <v>38987</v>
      </c>
      <c r="D4062" s="7" t="s">
        <v>17741</v>
      </c>
      <c r="E4062" s="7" t="s">
        <v>17740</v>
      </c>
      <c r="F4062" s="7" t="s">
        <v>17739</v>
      </c>
      <c r="G4062" s="6" t="s">
        <v>17738</v>
      </c>
    </row>
    <row r="4063" spans="1:7" hidden="1">
      <c r="A4063" s="5">
        <f t="shared" si="68"/>
        <v>13</v>
      </c>
      <c r="B4063" s="9">
        <v>134794</v>
      </c>
      <c r="C4063" s="8">
        <v>38541</v>
      </c>
      <c r="D4063" s="7" t="s">
        <v>17737</v>
      </c>
      <c r="E4063" s="7" t="s">
        <v>17736</v>
      </c>
      <c r="F4063" s="7" t="s">
        <v>17735</v>
      </c>
      <c r="G4063" s="6" t="s">
        <v>8863</v>
      </c>
    </row>
    <row r="4064" spans="1:7" hidden="1">
      <c r="A4064" s="5">
        <f t="shared" ref="A4064:A4127" si="69">SUM(A4063+1)</f>
        <v>14</v>
      </c>
      <c r="B4064" s="4">
        <v>134814</v>
      </c>
      <c r="C4064" s="3">
        <v>39699</v>
      </c>
      <c r="D4064" s="2" t="s">
        <v>17734</v>
      </c>
      <c r="E4064" s="2" t="s">
        <v>17733</v>
      </c>
      <c r="F4064" s="2" t="s">
        <v>17732</v>
      </c>
      <c r="G4064" s="1"/>
    </row>
    <row r="4065" spans="1:7" hidden="1">
      <c r="A4065" s="5">
        <f t="shared" si="69"/>
        <v>15</v>
      </c>
      <c r="B4065" s="9">
        <v>134912</v>
      </c>
      <c r="C4065" s="8">
        <v>37953</v>
      </c>
      <c r="D4065" s="7" t="s">
        <v>16921</v>
      </c>
      <c r="E4065" s="7" t="s">
        <v>17731</v>
      </c>
      <c r="F4065" s="7" t="s">
        <v>17730</v>
      </c>
      <c r="G4065" s="6" t="s">
        <v>7845</v>
      </c>
    </row>
    <row r="4066" spans="1:7" hidden="1">
      <c r="A4066" s="5">
        <f t="shared" si="69"/>
        <v>16</v>
      </c>
      <c r="B4066" s="4">
        <v>134929</v>
      </c>
      <c r="C4066" s="3">
        <v>38541</v>
      </c>
      <c r="D4066" s="2" t="s">
        <v>17729</v>
      </c>
      <c r="E4066" s="2" t="s">
        <v>17728</v>
      </c>
      <c r="F4066" s="2" t="s">
        <v>17727</v>
      </c>
      <c r="G4066" s="1" t="s">
        <v>8867</v>
      </c>
    </row>
    <row r="4067" spans="1:7" hidden="1">
      <c r="A4067" s="5">
        <f t="shared" si="69"/>
        <v>17</v>
      </c>
      <c r="B4067" s="9">
        <v>134936</v>
      </c>
      <c r="C4067" s="8">
        <v>39699</v>
      </c>
      <c r="D4067" s="7" t="s">
        <v>17726</v>
      </c>
      <c r="E4067" s="7" t="s">
        <v>17725</v>
      </c>
      <c r="F4067" s="7" t="s">
        <v>17724</v>
      </c>
      <c r="G4067" s="6"/>
    </row>
    <row r="4068" spans="1:7" hidden="1">
      <c r="A4068" s="5">
        <f t="shared" si="69"/>
        <v>18</v>
      </c>
      <c r="B4068" s="4">
        <v>134986</v>
      </c>
      <c r="C4068" s="3">
        <v>37953</v>
      </c>
      <c r="D4068" s="2" t="s">
        <v>17723</v>
      </c>
      <c r="E4068" s="2" t="s">
        <v>17722</v>
      </c>
      <c r="F4068" s="2" t="s">
        <v>17721</v>
      </c>
      <c r="G4068" s="1" t="s">
        <v>8570</v>
      </c>
    </row>
    <row r="4069" spans="1:7" hidden="1">
      <c r="A4069" s="5">
        <f t="shared" si="69"/>
        <v>19</v>
      </c>
      <c r="B4069" s="9">
        <v>135247</v>
      </c>
      <c r="C4069" s="8">
        <v>38615</v>
      </c>
      <c r="D4069" s="7" t="s">
        <v>17720</v>
      </c>
      <c r="E4069" s="7" t="s">
        <v>17719</v>
      </c>
      <c r="F4069" s="7" t="s">
        <v>17718</v>
      </c>
      <c r="G4069" s="6"/>
    </row>
    <row r="4070" spans="1:7" hidden="1">
      <c r="A4070" s="5">
        <f t="shared" si="69"/>
        <v>20</v>
      </c>
      <c r="B4070" s="4">
        <v>135266</v>
      </c>
      <c r="C4070" s="3">
        <v>39699</v>
      </c>
      <c r="D4070" s="2" t="s">
        <v>17717</v>
      </c>
      <c r="E4070" s="2" t="s">
        <v>17716</v>
      </c>
      <c r="F4070" s="2" t="s">
        <v>17715</v>
      </c>
      <c r="G4070" s="1"/>
    </row>
    <row r="4071" spans="1:7" hidden="1">
      <c r="A4071" s="5">
        <f t="shared" si="69"/>
        <v>21</v>
      </c>
      <c r="B4071" s="9">
        <v>135301</v>
      </c>
      <c r="C4071" s="8">
        <v>39652</v>
      </c>
      <c r="D4071" s="7" t="s">
        <v>17714</v>
      </c>
      <c r="E4071" s="7" t="s">
        <v>17713</v>
      </c>
      <c r="F4071" s="7" t="s">
        <v>17712</v>
      </c>
      <c r="G4071" s="6"/>
    </row>
    <row r="4072" spans="1:7" hidden="1">
      <c r="A4072" s="5">
        <f t="shared" si="69"/>
        <v>22</v>
      </c>
      <c r="B4072" s="4">
        <v>135304</v>
      </c>
      <c r="C4072" s="24">
        <v>38618</v>
      </c>
      <c r="D4072" s="25" t="s">
        <v>17711</v>
      </c>
      <c r="E4072" s="25" t="s">
        <v>17710</v>
      </c>
      <c r="F4072" s="25" t="s">
        <v>17709</v>
      </c>
      <c r="G4072" s="26"/>
    </row>
    <row r="4073" spans="1:7" ht="30">
      <c r="A4073" s="5"/>
      <c r="B4073" s="9"/>
      <c r="C4073" s="44">
        <v>38658</v>
      </c>
      <c r="D4073" s="45" t="s">
        <v>17708</v>
      </c>
      <c r="E4073" s="45" t="s">
        <v>17707</v>
      </c>
      <c r="F4073" s="45" t="s">
        <v>17706</v>
      </c>
      <c r="G4073" s="45" t="s">
        <v>4608</v>
      </c>
    </row>
    <row r="4074" spans="1:7" hidden="1">
      <c r="A4074" s="5">
        <f t="shared" si="69"/>
        <v>1</v>
      </c>
      <c r="B4074" s="4">
        <v>135319</v>
      </c>
      <c r="C4074" s="32">
        <v>39699</v>
      </c>
      <c r="D4074" s="33" t="s">
        <v>17705</v>
      </c>
      <c r="E4074" s="33" t="s">
        <v>17704</v>
      </c>
      <c r="F4074" s="33" t="s">
        <v>17703</v>
      </c>
      <c r="G4074" s="34"/>
    </row>
    <row r="4075" spans="1:7" hidden="1">
      <c r="A4075" s="5">
        <f t="shared" si="69"/>
        <v>2</v>
      </c>
      <c r="B4075" s="9">
        <v>135350</v>
      </c>
      <c r="C4075" s="8">
        <v>36843</v>
      </c>
      <c r="D4075" s="7" t="s">
        <v>17702</v>
      </c>
      <c r="E4075" s="7" t="s">
        <v>17701</v>
      </c>
      <c r="F4075" s="7" t="s">
        <v>17700</v>
      </c>
      <c r="G4075" s="6" t="s">
        <v>17699</v>
      </c>
    </row>
    <row r="4076" spans="1:7" hidden="1">
      <c r="A4076" s="5">
        <f t="shared" si="69"/>
        <v>3</v>
      </c>
      <c r="B4076" s="4">
        <v>135356</v>
      </c>
      <c r="C4076" s="24">
        <v>39763</v>
      </c>
      <c r="D4076" s="25" t="s">
        <v>13149</v>
      </c>
      <c r="E4076" s="25" t="s">
        <v>17698</v>
      </c>
      <c r="F4076" s="25" t="s">
        <v>17697</v>
      </c>
      <c r="G4076" s="26"/>
    </row>
    <row r="4077" spans="1:7" ht="30">
      <c r="A4077" s="5"/>
      <c r="B4077" s="9"/>
      <c r="C4077" s="44">
        <v>38658</v>
      </c>
      <c r="D4077" s="45" t="s">
        <v>17696</v>
      </c>
      <c r="E4077" s="45" t="s">
        <v>17695</v>
      </c>
      <c r="F4077" s="45" t="s">
        <v>17694</v>
      </c>
      <c r="G4077" s="45" t="s">
        <v>4810</v>
      </c>
    </row>
    <row r="4078" spans="1:7" hidden="1">
      <c r="A4078" s="5">
        <f t="shared" si="69"/>
        <v>1</v>
      </c>
      <c r="B4078" s="4">
        <v>135407</v>
      </c>
      <c r="C4078" s="32">
        <v>39763</v>
      </c>
      <c r="D4078" s="33" t="s">
        <v>17693</v>
      </c>
      <c r="E4078" s="33" t="s">
        <v>17692</v>
      </c>
      <c r="F4078" s="33" t="s">
        <v>17691</v>
      </c>
      <c r="G4078" s="34"/>
    </row>
    <row r="4079" spans="1:7" hidden="1">
      <c r="A4079" s="5">
        <f t="shared" si="69"/>
        <v>2</v>
      </c>
      <c r="B4079" s="9">
        <v>135408</v>
      </c>
      <c r="C4079" s="21">
        <v>39652</v>
      </c>
      <c r="D4079" s="22" t="s">
        <v>17690</v>
      </c>
      <c r="E4079" s="22" t="s">
        <v>17689</v>
      </c>
      <c r="F4079" s="22" t="s">
        <v>17688</v>
      </c>
      <c r="G4079" s="23"/>
    </row>
    <row r="4080" spans="1:7" ht="30">
      <c r="A4080" s="5"/>
      <c r="B4080" s="4"/>
      <c r="C4080" s="42">
        <v>38658</v>
      </c>
      <c r="D4080" s="43" t="s">
        <v>17687</v>
      </c>
      <c r="E4080" s="43" t="s">
        <v>17686</v>
      </c>
      <c r="F4080" s="43" t="s">
        <v>17685</v>
      </c>
      <c r="G4080" s="43" t="s">
        <v>4926</v>
      </c>
    </row>
    <row r="4081" spans="1:7" hidden="1">
      <c r="A4081" s="5">
        <f t="shared" si="69"/>
        <v>1</v>
      </c>
      <c r="B4081" s="9">
        <v>135431</v>
      </c>
      <c r="C4081" s="29">
        <v>36526</v>
      </c>
      <c r="D4081" s="30" t="s">
        <v>17684</v>
      </c>
      <c r="E4081" s="30" t="s">
        <v>17683</v>
      </c>
      <c r="F4081" s="30" t="s">
        <v>17682</v>
      </c>
      <c r="G4081" s="31" t="s">
        <v>17681</v>
      </c>
    </row>
    <row r="4082" spans="1:7" hidden="1">
      <c r="A4082" s="5">
        <f t="shared" si="69"/>
        <v>2</v>
      </c>
      <c r="B4082" s="9">
        <v>135449</v>
      </c>
      <c r="C4082" s="21">
        <v>39731</v>
      </c>
      <c r="D4082" s="22" t="s">
        <v>17680</v>
      </c>
      <c r="E4082" s="22" t="s">
        <v>17679</v>
      </c>
      <c r="F4082" s="22" t="s">
        <v>17678</v>
      </c>
      <c r="G4082" s="23"/>
    </row>
    <row r="4083" spans="1:7" ht="30">
      <c r="A4083" s="5"/>
      <c r="B4083" s="4"/>
      <c r="C4083" s="42">
        <v>38658</v>
      </c>
      <c r="D4083" s="43" t="s">
        <v>17677</v>
      </c>
      <c r="E4083" s="43" t="s">
        <v>17676</v>
      </c>
      <c r="F4083" s="43" t="s">
        <v>17675</v>
      </c>
      <c r="G4083" s="43" t="s">
        <v>5091</v>
      </c>
    </row>
    <row r="4084" spans="1:7" hidden="1">
      <c r="A4084" s="5">
        <f t="shared" si="69"/>
        <v>1</v>
      </c>
      <c r="B4084" s="9">
        <v>135483</v>
      </c>
      <c r="C4084" s="29">
        <v>39731</v>
      </c>
      <c r="D4084" s="30" t="s">
        <v>17674</v>
      </c>
      <c r="E4084" s="30" t="s">
        <v>17673</v>
      </c>
      <c r="F4084" s="30" t="s">
        <v>17672</v>
      </c>
      <c r="G4084" s="31"/>
    </row>
    <row r="4085" spans="1:7" hidden="1">
      <c r="A4085" s="5">
        <f t="shared" si="69"/>
        <v>2</v>
      </c>
      <c r="B4085" s="4">
        <v>135503</v>
      </c>
      <c r="C4085" s="3">
        <v>38447</v>
      </c>
      <c r="D4085" s="2" t="s">
        <v>17671</v>
      </c>
      <c r="E4085" s="2" t="s">
        <v>6834</v>
      </c>
      <c r="F4085" s="2" t="s">
        <v>17670</v>
      </c>
      <c r="G4085" s="1" t="s">
        <v>3736</v>
      </c>
    </row>
    <row r="4086" spans="1:7" hidden="1">
      <c r="A4086" s="5">
        <f t="shared" si="69"/>
        <v>3</v>
      </c>
      <c r="B4086" s="9">
        <v>135507</v>
      </c>
      <c r="C4086" s="8">
        <v>39731</v>
      </c>
      <c r="D4086" s="7" t="s">
        <v>17669</v>
      </c>
      <c r="E4086" s="7" t="s">
        <v>17668</v>
      </c>
      <c r="F4086" s="7" t="s">
        <v>17667</v>
      </c>
      <c r="G4086" s="6"/>
    </row>
    <row r="4087" spans="1:7" hidden="1">
      <c r="A4087" s="5">
        <f t="shared" si="69"/>
        <v>4</v>
      </c>
      <c r="B4087" s="4">
        <v>135518</v>
      </c>
      <c r="C4087" s="3">
        <v>39731</v>
      </c>
      <c r="D4087" s="2" t="s">
        <v>17666</v>
      </c>
      <c r="E4087" s="2" t="s">
        <v>17665</v>
      </c>
      <c r="F4087" s="2" t="s">
        <v>17664</v>
      </c>
      <c r="G4087" s="1"/>
    </row>
    <row r="4088" spans="1:7" hidden="1">
      <c r="A4088" s="5">
        <f t="shared" si="69"/>
        <v>5</v>
      </c>
      <c r="B4088" s="9">
        <v>135529</v>
      </c>
      <c r="C4088" s="8">
        <v>39731</v>
      </c>
      <c r="D4088" s="7" t="s">
        <v>17663</v>
      </c>
      <c r="E4088" s="7" t="s">
        <v>17662</v>
      </c>
      <c r="F4088" s="7" t="s">
        <v>17661</v>
      </c>
      <c r="G4088" s="6"/>
    </row>
    <row r="4089" spans="1:7" hidden="1">
      <c r="A4089" s="5">
        <f t="shared" si="69"/>
        <v>6</v>
      </c>
      <c r="B4089" s="4">
        <v>135549</v>
      </c>
      <c r="C4089" s="3">
        <v>38295</v>
      </c>
      <c r="D4089" s="2" t="s">
        <v>17660</v>
      </c>
      <c r="E4089" s="2" t="s">
        <v>17659</v>
      </c>
      <c r="F4089" s="2" t="s">
        <v>17658</v>
      </c>
      <c r="G4089" s="1" t="s">
        <v>3571</v>
      </c>
    </row>
    <row r="4090" spans="1:7" hidden="1">
      <c r="A4090" s="5">
        <f t="shared" si="69"/>
        <v>7</v>
      </c>
      <c r="B4090" s="9">
        <v>135558</v>
      </c>
      <c r="C4090" s="8">
        <v>39731</v>
      </c>
      <c r="D4090" s="7" t="s">
        <v>17657</v>
      </c>
      <c r="E4090" s="7" t="s">
        <v>17656</v>
      </c>
      <c r="F4090" s="7" t="s">
        <v>17655</v>
      </c>
      <c r="G4090" s="6"/>
    </row>
    <row r="4091" spans="1:7" hidden="1">
      <c r="A4091" s="5">
        <f t="shared" si="69"/>
        <v>8</v>
      </c>
      <c r="B4091" s="4">
        <v>135559</v>
      </c>
      <c r="C4091" s="24">
        <v>39731</v>
      </c>
      <c r="D4091" s="25" t="s">
        <v>17654</v>
      </c>
      <c r="E4091" s="25" t="s">
        <v>17653</v>
      </c>
      <c r="F4091" s="25" t="s">
        <v>17652</v>
      </c>
      <c r="G4091" s="26"/>
    </row>
    <row r="4092" spans="1:7" ht="30">
      <c r="A4092" s="5"/>
      <c r="B4092" s="4"/>
      <c r="C4092" s="42">
        <v>38650</v>
      </c>
      <c r="D4092" s="43" t="s">
        <v>17651</v>
      </c>
      <c r="E4092" s="43" t="s">
        <v>17650</v>
      </c>
      <c r="F4092" s="43" t="s">
        <v>17649</v>
      </c>
      <c r="G4092" s="43" t="s">
        <v>12020</v>
      </c>
    </row>
    <row r="4093" spans="1:7" hidden="1">
      <c r="A4093" s="5">
        <f t="shared" si="69"/>
        <v>1</v>
      </c>
      <c r="B4093" s="4">
        <v>135623</v>
      </c>
      <c r="C4093" s="38">
        <v>38624</v>
      </c>
      <c r="D4093" s="39" t="s">
        <v>17648</v>
      </c>
      <c r="E4093" s="39" t="s">
        <v>16983</v>
      </c>
      <c r="F4093" s="39" t="s">
        <v>17647</v>
      </c>
      <c r="G4093" s="40"/>
    </row>
    <row r="4094" spans="1:7" ht="30">
      <c r="A4094" s="5"/>
      <c r="B4094" s="9"/>
      <c r="C4094" s="44">
        <v>38650</v>
      </c>
      <c r="D4094" s="45" t="s">
        <v>17646</v>
      </c>
      <c r="E4094" s="45" t="s">
        <v>17645</v>
      </c>
      <c r="F4094" s="45" t="s">
        <v>17644</v>
      </c>
      <c r="G4094" s="45" t="s">
        <v>11618</v>
      </c>
    </row>
    <row r="4095" spans="1:7" hidden="1">
      <c r="A4095" s="5">
        <f t="shared" si="69"/>
        <v>1</v>
      </c>
      <c r="B4095" s="4">
        <v>135627</v>
      </c>
      <c r="C4095" s="32">
        <v>38510</v>
      </c>
      <c r="D4095" s="33" t="s">
        <v>17643</v>
      </c>
      <c r="E4095" s="33" t="s">
        <v>17642</v>
      </c>
      <c r="F4095" s="33" t="s">
        <v>17641</v>
      </c>
      <c r="G4095" s="34" t="s">
        <v>3451</v>
      </c>
    </row>
    <row r="4096" spans="1:7" hidden="1">
      <c r="A4096" s="5">
        <f t="shared" si="69"/>
        <v>2</v>
      </c>
      <c r="B4096" s="4">
        <v>135632</v>
      </c>
      <c r="C4096" s="24">
        <v>39731</v>
      </c>
      <c r="D4096" s="25" t="s">
        <v>17640</v>
      </c>
      <c r="E4096" s="25" t="s">
        <v>17639</v>
      </c>
      <c r="F4096" s="25" t="s">
        <v>17638</v>
      </c>
      <c r="G4096" s="26"/>
    </row>
    <row r="4097" spans="1:7" ht="30">
      <c r="A4097" s="5"/>
      <c r="B4097" s="9"/>
      <c r="C4097" s="44">
        <v>38650</v>
      </c>
      <c r="D4097" s="45" t="s">
        <v>17637</v>
      </c>
      <c r="E4097" s="45" t="s">
        <v>17636</v>
      </c>
      <c r="F4097" s="45" t="s">
        <v>17635</v>
      </c>
      <c r="G4097" s="45" t="s">
        <v>11632</v>
      </c>
    </row>
    <row r="4098" spans="1:7" hidden="1">
      <c r="A4098" s="5">
        <f t="shared" si="69"/>
        <v>1</v>
      </c>
      <c r="B4098" s="4">
        <v>135661</v>
      </c>
      <c r="C4098" s="32">
        <v>39731</v>
      </c>
      <c r="D4098" s="33" t="s">
        <v>17634</v>
      </c>
      <c r="E4098" s="33" t="s">
        <v>17633</v>
      </c>
      <c r="F4098" s="33" t="s">
        <v>17632</v>
      </c>
      <c r="G4098" s="34"/>
    </row>
    <row r="4099" spans="1:7" hidden="1">
      <c r="A4099" s="5">
        <f t="shared" si="69"/>
        <v>2</v>
      </c>
      <c r="B4099" s="4">
        <v>135685</v>
      </c>
      <c r="C4099" s="24">
        <v>38618</v>
      </c>
      <c r="D4099" s="25" t="s">
        <v>17631</v>
      </c>
      <c r="E4099" s="25" t="s">
        <v>17630</v>
      </c>
      <c r="F4099" s="25" t="s">
        <v>17629</v>
      </c>
      <c r="G4099" s="26"/>
    </row>
    <row r="4100" spans="1:7" ht="30">
      <c r="A4100" s="5"/>
      <c r="B4100" s="9"/>
      <c r="C4100" s="44">
        <v>38650</v>
      </c>
      <c r="D4100" s="45" t="s">
        <v>17628</v>
      </c>
      <c r="E4100" s="45" t="s">
        <v>17627</v>
      </c>
      <c r="F4100" s="45" t="s">
        <v>17626</v>
      </c>
      <c r="G4100" s="45" t="s">
        <v>11642</v>
      </c>
    </row>
    <row r="4101" spans="1:7" hidden="1">
      <c r="A4101" s="5">
        <f t="shared" si="69"/>
        <v>1</v>
      </c>
      <c r="B4101" s="4">
        <v>135694</v>
      </c>
      <c r="C4101" s="38">
        <v>39731</v>
      </c>
      <c r="D4101" s="39" t="s">
        <v>17625</v>
      </c>
      <c r="E4101" s="39" t="s">
        <v>17624</v>
      </c>
      <c r="F4101" s="39" t="s">
        <v>17623</v>
      </c>
      <c r="G4101" s="40"/>
    </row>
    <row r="4102" spans="1:7" ht="30">
      <c r="A4102" s="5"/>
      <c r="B4102" s="9"/>
      <c r="C4102" s="44">
        <v>38457</v>
      </c>
      <c r="D4102" s="45" t="s">
        <v>17622</v>
      </c>
      <c r="E4102" s="45" t="s">
        <v>17621</v>
      </c>
      <c r="F4102" s="45" t="s">
        <v>17620</v>
      </c>
      <c r="G4102" s="45" t="s">
        <v>5992</v>
      </c>
    </row>
    <row r="4103" spans="1:7" hidden="1">
      <c r="A4103" s="5">
        <f t="shared" si="69"/>
        <v>1</v>
      </c>
      <c r="B4103" s="4">
        <v>135759</v>
      </c>
      <c r="C4103" s="32">
        <v>39731</v>
      </c>
      <c r="D4103" s="33" t="s">
        <v>17619</v>
      </c>
      <c r="E4103" s="33" t="s">
        <v>17618</v>
      </c>
      <c r="F4103" s="33" t="s">
        <v>17617</v>
      </c>
      <c r="G4103" s="34"/>
    </row>
    <row r="4104" spans="1:7" hidden="1">
      <c r="A4104" s="5">
        <f t="shared" si="69"/>
        <v>2</v>
      </c>
      <c r="B4104" s="9">
        <v>135761</v>
      </c>
      <c r="C4104" s="21">
        <v>37956</v>
      </c>
      <c r="D4104" s="22" t="s">
        <v>17548</v>
      </c>
      <c r="E4104" s="22" t="s">
        <v>17616</v>
      </c>
      <c r="F4104" s="22" t="s">
        <v>17615</v>
      </c>
      <c r="G4104" s="23" t="s">
        <v>6503</v>
      </c>
    </row>
    <row r="4105" spans="1:7" ht="30">
      <c r="A4105" s="5"/>
      <c r="B4105" s="4"/>
      <c r="C4105" s="42">
        <v>38525</v>
      </c>
      <c r="D4105" s="43" t="s">
        <v>17614</v>
      </c>
      <c r="E4105" s="43" t="s">
        <v>17613</v>
      </c>
      <c r="F4105" s="43" t="s">
        <v>17612</v>
      </c>
      <c r="G4105" s="43" t="s">
        <v>6516</v>
      </c>
    </row>
    <row r="4106" spans="1:7" hidden="1">
      <c r="A4106" s="5">
        <f t="shared" si="69"/>
        <v>1</v>
      </c>
      <c r="B4106" s="9">
        <v>135772</v>
      </c>
      <c r="C4106" s="29">
        <v>38511</v>
      </c>
      <c r="D4106" s="30" t="s">
        <v>17611</v>
      </c>
      <c r="E4106" s="30" t="s">
        <v>17610</v>
      </c>
      <c r="F4106" s="30" t="s">
        <v>17609</v>
      </c>
      <c r="G4106" s="31" t="s">
        <v>17608</v>
      </c>
    </row>
    <row r="4107" spans="1:7" hidden="1">
      <c r="A4107" s="5">
        <f t="shared" si="69"/>
        <v>2</v>
      </c>
      <c r="B4107" s="4">
        <v>135788</v>
      </c>
      <c r="C4107" s="24">
        <v>38624</v>
      </c>
      <c r="D4107" s="25" t="s">
        <v>17607</v>
      </c>
      <c r="E4107" s="25" t="s">
        <v>17606</v>
      </c>
      <c r="F4107" s="25" t="s">
        <v>17605</v>
      </c>
      <c r="G4107" s="26"/>
    </row>
    <row r="4108" spans="1:7">
      <c r="A4108" s="5"/>
      <c r="B4108" s="9"/>
      <c r="C4108" s="44">
        <v>38446</v>
      </c>
      <c r="D4108" s="45" t="s">
        <v>17604</v>
      </c>
      <c r="E4108" s="45" t="s">
        <v>17603</v>
      </c>
      <c r="F4108" s="45" t="s">
        <v>17602</v>
      </c>
      <c r="G4108" s="45" t="s">
        <v>6157</v>
      </c>
    </row>
    <row r="4109" spans="1:7" hidden="1">
      <c r="A4109" s="5">
        <f t="shared" si="69"/>
        <v>1</v>
      </c>
      <c r="B4109" s="4">
        <v>135802</v>
      </c>
      <c r="C4109" s="32">
        <v>38511</v>
      </c>
      <c r="D4109" s="33" t="s">
        <v>17601</v>
      </c>
      <c r="E4109" s="33" t="s">
        <v>17600</v>
      </c>
      <c r="F4109" s="33" t="s">
        <v>17599</v>
      </c>
      <c r="G4109" s="34" t="s">
        <v>17598</v>
      </c>
    </row>
    <row r="4110" spans="1:7" hidden="1">
      <c r="A4110" s="5">
        <f t="shared" si="69"/>
        <v>2</v>
      </c>
      <c r="B4110" s="9">
        <v>135811</v>
      </c>
      <c r="C4110" s="8">
        <v>37956</v>
      </c>
      <c r="D4110" s="7" t="s">
        <v>17597</v>
      </c>
      <c r="E4110" s="7" t="s">
        <v>17596</v>
      </c>
      <c r="F4110" s="7" t="s">
        <v>17595</v>
      </c>
      <c r="G4110" s="6" t="s">
        <v>6392</v>
      </c>
    </row>
    <row r="4111" spans="1:7" hidden="1">
      <c r="A4111" s="5">
        <f t="shared" si="69"/>
        <v>3</v>
      </c>
      <c r="B4111" s="4">
        <v>135821</v>
      </c>
      <c r="C4111" s="24">
        <v>38511</v>
      </c>
      <c r="D4111" s="25" t="s">
        <v>17594</v>
      </c>
      <c r="E4111" s="25" t="s">
        <v>17593</v>
      </c>
      <c r="F4111" s="25" t="s">
        <v>17592</v>
      </c>
      <c r="G4111" s="26" t="s">
        <v>17591</v>
      </c>
    </row>
    <row r="4112" spans="1:7" ht="30">
      <c r="A4112" s="5"/>
      <c r="B4112" s="9"/>
      <c r="C4112" s="44">
        <v>38525</v>
      </c>
      <c r="D4112" s="45" t="s">
        <v>17590</v>
      </c>
      <c r="E4112" s="45" t="s">
        <v>17589</v>
      </c>
      <c r="F4112" s="45" t="s">
        <v>17588</v>
      </c>
      <c r="G4112" s="45" t="s">
        <v>7192</v>
      </c>
    </row>
    <row r="4113" spans="1:7" hidden="1">
      <c r="A4113" s="5">
        <f t="shared" si="69"/>
        <v>1</v>
      </c>
      <c r="B4113" s="4">
        <v>135843</v>
      </c>
      <c r="C4113" s="32">
        <v>38511</v>
      </c>
      <c r="D4113" s="33" t="s">
        <v>17587</v>
      </c>
      <c r="E4113" s="33" t="s">
        <v>17586</v>
      </c>
      <c r="F4113" s="33" t="s">
        <v>17585</v>
      </c>
      <c r="G4113" s="34" t="s">
        <v>17584</v>
      </c>
    </row>
    <row r="4114" spans="1:7" hidden="1">
      <c r="A4114" s="5">
        <f t="shared" si="69"/>
        <v>2</v>
      </c>
      <c r="B4114" s="9">
        <v>135845</v>
      </c>
      <c r="C4114" s="8">
        <v>39442</v>
      </c>
      <c r="D4114" s="7" t="s">
        <v>17583</v>
      </c>
      <c r="E4114" s="7" t="s">
        <v>17582</v>
      </c>
      <c r="F4114" s="7" t="s">
        <v>17581</v>
      </c>
      <c r="G4114" s="6"/>
    </row>
    <row r="4115" spans="1:7" hidden="1">
      <c r="A4115" s="5">
        <f t="shared" si="69"/>
        <v>3</v>
      </c>
      <c r="B4115" s="4">
        <v>135857</v>
      </c>
      <c r="C4115" s="3">
        <v>37956</v>
      </c>
      <c r="D4115" s="2" t="s">
        <v>17580</v>
      </c>
      <c r="E4115" s="2" t="s">
        <v>17579</v>
      </c>
      <c r="F4115" s="2" t="s">
        <v>17578</v>
      </c>
      <c r="G4115" s="1" t="s">
        <v>5917</v>
      </c>
    </row>
    <row r="4116" spans="1:7" hidden="1">
      <c r="A4116" s="5">
        <f t="shared" si="69"/>
        <v>4</v>
      </c>
      <c r="B4116" s="9">
        <v>135868</v>
      </c>
      <c r="C4116" s="8">
        <v>39731</v>
      </c>
      <c r="D4116" s="7" t="s">
        <v>17577</v>
      </c>
      <c r="E4116" s="7" t="s">
        <v>17576</v>
      </c>
      <c r="F4116" s="7" t="s">
        <v>17575</v>
      </c>
      <c r="G4116" s="6"/>
    </row>
    <row r="4117" spans="1:7" hidden="1">
      <c r="A4117" s="5">
        <f t="shared" si="69"/>
        <v>5</v>
      </c>
      <c r="B4117" s="4">
        <v>135874</v>
      </c>
      <c r="C4117" s="24">
        <v>38511</v>
      </c>
      <c r="D4117" s="25" t="s">
        <v>17574</v>
      </c>
      <c r="E4117" s="25" t="s">
        <v>17573</v>
      </c>
      <c r="F4117" s="25" t="s">
        <v>17572</v>
      </c>
      <c r="G4117" s="26" t="s">
        <v>17571</v>
      </c>
    </row>
    <row r="4118" spans="1:7" ht="30">
      <c r="A4118" s="5"/>
      <c r="B4118" s="9"/>
      <c r="C4118" s="44">
        <v>38525</v>
      </c>
      <c r="D4118" s="45" t="s">
        <v>17570</v>
      </c>
      <c r="E4118" s="45" t="s">
        <v>17569</v>
      </c>
      <c r="F4118" s="45" t="s">
        <v>17568</v>
      </c>
      <c r="G4118" s="45" t="s">
        <v>6105</v>
      </c>
    </row>
    <row r="4119" spans="1:7" hidden="1">
      <c r="A4119" s="5">
        <f t="shared" si="69"/>
        <v>1</v>
      </c>
      <c r="B4119" s="4">
        <v>135889</v>
      </c>
      <c r="C4119" s="32">
        <v>39427</v>
      </c>
      <c r="D4119" s="33" t="s">
        <v>17567</v>
      </c>
      <c r="E4119" s="33" t="s">
        <v>17566</v>
      </c>
      <c r="F4119" s="33" t="s">
        <v>17565</v>
      </c>
      <c r="G4119" s="34"/>
    </row>
    <row r="4120" spans="1:7" hidden="1">
      <c r="A4120" s="5">
        <f t="shared" si="69"/>
        <v>2</v>
      </c>
      <c r="B4120" s="9">
        <v>135900</v>
      </c>
      <c r="C4120" s="8">
        <v>38511</v>
      </c>
      <c r="D4120" s="7" t="s">
        <v>17564</v>
      </c>
      <c r="E4120" s="7" t="s">
        <v>17563</v>
      </c>
      <c r="F4120" s="7" t="s">
        <v>17562</v>
      </c>
      <c r="G4120" s="6" t="s">
        <v>17561</v>
      </c>
    </row>
    <row r="4121" spans="1:7" hidden="1">
      <c r="A4121" s="5">
        <f t="shared" si="69"/>
        <v>3</v>
      </c>
      <c r="B4121" s="4">
        <v>135920</v>
      </c>
      <c r="C4121" s="3">
        <v>38511</v>
      </c>
      <c r="D4121" s="2" t="s">
        <v>17560</v>
      </c>
      <c r="E4121" s="2" t="s">
        <v>17559</v>
      </c>
      <c r="F4121" s="2" t="s">
        <v>17558</v>
      </c>
      <c r="G4121" s="1" t="s">
        <v>17557</v>
      </c>
    </row>
    <row r="4122" spans="1:7" hidden="1">
      <c r="A4122" s="5">
        <f t="shared" si="69"/>
        <v>4</v>
      </c>
      <c r="B4122" s="9">
        <v>135929</v>
      </c>
      <c r="C4122" s="8">
        <v>38685</v>
      </c>
      <c r="D4122" s="7" t="s">
        <v>17556</v>
      </c>
      <c r="E4122" s="7" t="s">
        <v>17555</v>
      </c>
      <c r="F4122" s="7" t="s">
        <v>17554</v>
      </c>
      <c r="G4122" s="6"/>
    </row>
    <row r="4123" spans="1:7" hidden="1">
      <c r="A4123" s="5">
        <f t="shared" si="69"/>
        <v>5</v>
      </c>
      <c r="B4123" s="4">
        <v>135946</v>
      </c>
      <c r="C4123" s="24">
        <v>38685</v>
      </c>
      <c r="D4123" s="25" t="s">
        <v>17553</v>
      </c>
      <c r="E4123" s="25" t="s">
        <v>17552</v>
      </c>
      <c r="F4123" s="25" t="s">
        <v>17551</v>
      </c>
      <c r="G4123" s="26"/>
    </row>
    <row r="4124" spans="1:7" ht="30">
      <c r="A4124" s="5"/>
      <c r="B4124" s="9"/>
      <c r="C4124" s="44">
        <v>38446</v>
      </c>
      <c r="D4124" s="45" t="s">
        <v>17550</v>
      </c>
      <c r="E4124" s="45" t="s">
        <v>17512</v>
      </c>
      <c r="F4124" s="45" t="s">
        <v>17549</v>
      </c>
      <c r="G4124" s="45" t="s">
        <v>6175</v>
      </c>
    </row>
    <row r="4125" spans="1:7" hidden="1">
      <c r="A4125" s="5">
        <f t="shared" si="69"/>
        <v>1</v>
      </c>
      <c r="B4125" s="4">
        <v>135984</v>
      </c>
      <c r="C4125" s="32">
        <v>37956</v>
      </c>
      <c r="D4125" s="33" t="s">
        <v>17548</v>
      </c>
      <c r="E4125" s="33" t="s">
        <v>17547</v>
      </c>
      <c r="F4125" s="33" t="s">
        <v>17546</v>
      </c>
      <c r="G4125" s="34" t="s">
        <v>8601</v>
      </c>
    </row>
    <row r="4126" spans="1:7" hidden="1">
      <c r="A4126" s="5">
        <f t="shared" si="69"/>
        <v>2</v>
      </c>
      <c r="B4126" s="9">
        <v>135993</v>
      </c>
      <c r="C4126" s="8">
        <v>38677</v>
      </c>
      <c r="D4126" s="7" t="s">
        <v>17545</v>
      </c>
      <c r="E4126" s="7" t="s">
        <v>16996</v>
      </c>
      <c r="F4126" s="7" t="s">
        <v>17544</v>
      </c>
      <c r="G4126" s="6"/>
    </row>
    <row r="4127" spans="1:7" hidden="1">
      <c r="A4127" s="5">
        <f t="shared" si="69"/>
        <v>3</v>
      </c>
      <c r="B4127" s="4">
        <v>135997</v>
      </c>
      <c r="C4127" s="24">
        <v>35608</v>
      </c>
      <c r="D4127" s="25" t="s">
        <v>17543</v>
      </c>
      <c r="E4127" s="25" t="s">
        <v>17542</v>
      </c>
      <c r="F4127" s="25" t="s">
        <v>4207</v>
      </c>
      <c r="G4127" s="26" t="s">
        <v>17541</v>
      </c>
    </row>
    <row r="4128" spans="1:7" ht="30">
      <c r="A4128" s="5"/>
      <c r="B4128" s="9"/>
      <c r="C4128" s="44">
        <v>38650</v>
      </c>
      <c r="D4128" s="45" t="s">
        <v>17540</v>
      </c>
      <c r="E4128" s="45" t="s">
        <v>17539</v>
      </c>
      <c r="F4128" s="45" t="s">
        <v>17538</v>
      </c>
      <c r="G4128" s="45" t="s">
        <v>11413</v>
      </c>
    </row>
    <row r="4129" spans="1:7" hidden="1">
      <c r="A4129" s="5">
        <f t="shared" ref="A4129:A4191" si="70">SUM(A4128+1)</f>
        <v>1</v>
      </c>
      <c r="B4129" s="4">
        <v>136042</v>
      </c>
      <c r="C4129" s="32">
        <v>37953</v>
      </c>
      <c r="D4129" s="33" t="s">
        <v>17537</v>
      </c>
      <c r="E4129" s="33" t="s">
        <v>17536</v>
      </c>
      <c r="F4129" s="33" t="s">
        <v>17535</v>
      </c>
      <c r="G4129" s="34" t="s">
        <v>5996</v>
      </c>
    </row>
    <row r="4130" spans="1:7" hidden="1">
      <c r="A4130" s="5">
        <f t="shared" si="70"/>
        <v>2</v>
      </c>
      <c r="B4130" s="9">
        <v>136057</v>
      </c>
      <c r="C4130" s="8">
        <v>38728</v>
      </c>
      <c r="D4130" s="7" t="s">
        <v>17534</v>
      </c>
      <c r="E4130" s="7" t="s">
        <v>6213</v>
      </c>
      <c r="F4130" s="7" t="s">
        <v>17533</v>
      </c>
      <c r="G4130" s="6"/>
    </row>
    <row r="4131" spans="1:7" hidden="1">
      <c r="A4131" s="5">
        <f t="shared" si="70"/>
        <v>3</v>
      </c>
      <c r="B4131" s="9">
        <v>136067</v>
      </c>
      <c r="C4131" s="8">
        <v>38677</v>
      </c>
      <c r="D4131" s="7" t="s">
        <v>17532</v>
      </c>
      <c r="E4131" s="7" t="s">
        <v>17531</v>
      </c>
      <c r="F4131" s="7" t="s">
        <v>17530</v>
      </c>
      <c r="G4131" s="6"/>
    </row>
    <row r="4132" spans="1:7" hidden="1">
      <c r="A4132" s="5">
        <f t="shared" si="70"/>
        <v>4</v>
      </c>
      <c r="B4132" s="4">
        <v>136120</v>
      </c>
      <c r="C4132" s="24">
        <v>38210</v>
      </c>
      <c r="D4132" s="25" t="s">
        <v>17528</v>
      </c>
      <c r="E4132" s="25" t="s">
        <v>17527</v>
      </c>
      <c r="F4132" s="25" t="s">
        <v>17526</v>
      </c>
      <c r="G4132" s="26" t="s">
        <v>4166</v>
      </c>
    </row>
    <row r="4133" spans="1:7" ht="30">
      <c r="A4133" s="5"/>
      <c r="B4133" s="9"/>
      <c r="C4133" s="44">
        <v>38529</v>
      </c>
      <c r="D4133" s="45" t="s">
        <v>17525</v>
      </c>
      <c r="E4133" s="45" t="s">
        <v>17524</v>
      </c>
      <c r="F4133" s="45" t="s">
        <v>17523</v>
      </c>
      <c r="G4133" s="45" t="s">
        <v>6505</v>
      </c>
    </row>
    <row r="4134" spans="1:7" hidden="1">
      <c r="A4134" s="5">
        <f t="shared" si="70"/>
        <v>1</v>
      </c>
      <c r="B4134" s="4">
        <v>136162</v>
      </c>
      <c r="C4134" s="32">
        <v>37953</v>
      </c>
      <c r="D4134" s="33" t="s">
        <v>17522</v>
      </c>
      <c r="E4134" s="33" t="s">
        <v>17521</v>
      </c>
      <c r="F4134" s="33" t="s">
        <v>17520</v>
      </c>
      <c r="G4134" s="34" t="s">
        <v>8576</v>
      </c>
    </row>
    <row r="4135" spans="1:7" hidden="1">
      <c r="A4135" s="5">
        <f t="shared" si="70"/>
        <v>2</v>
      </c>
      <c r="B4135" s="9">
        <v>136166</v>
      </c>
      <c r="C4135" s="8">
        <v>38148</v>
      </c>
      <c r="D4135" s="7" t="s">
        <v>17519</v>
      </c>
      <c r="E4135" s="7" t="s">
        <v>17518</v>
      </c>
      <c r="F4135" s="7" t="s">
        <v>17517</v>
      </c>
      <c r="G4135" s="6" t="s">
        <v>12028</v>
      </c>
    </row>
    <row r="4136" spans="1:7" hidden="1">
      <c r="A4136" s="5">
        <f t="shared" si="70"/>
        <v>3</v>
      </c>
      <c r="B4136" s="4">
        <v>136171</v>
      </c>
      <c r="C4136" s="24">
        <v>38672</v>
      </c>
      <c r="D4136" s="25" t="s">
        <v>17516</v>
      </c>
      <c r="E4136" s="25" t="s">
        <v>17515</v>
      </c>
      <c r="F4136" s="25" t="s">
        <v>17514</v>
      </c>
      <c r="G4136" s="26"/>
    </row>
    <row r="4137" spans="1:7" ht="30">
      <c r="A4137" s="5"/>
      <c r="B4137" s="9"/>
      <c r="C4137" s="44">
        <v>38457</v>
      </c>
      <c r="D4137" s="45" t="s">
        <v>17513</v>
      </c>
      <c r="E4137" s="45" t="s">
        <v>17512</v>
      </c>
      <c r="F4137" s="45" t="s">
        <v>17511</v>
      </c>
      <c r="G4137" s="45" t="s">
        <v>7013</v>
      </c>
    </row>
    <row r="4138" spans="1:7" hidden="1">
      <c r="A4138" s="5">
        <f t="shared" si="70"/>
        <v>1</v>
      </c>
      <c r="B4138" s="4">
        <v>136214</v>
      </c>
      <c r="C4138" s="32">
        <v>38667</v>
      </c>
      <c r="D4138" s="33" t="s">
        <v>17510</v>
      </c>
      <c r="E4138" s="33" t="s">
        <v>17509</v>
      </c>
      <c r="F4138" s="33" t="s">
        <v>17508</v>
      </c>
      <c r="G4138" s="34"/>
    </row>
    <row r="4139" spans="1:7" hidden="1">
      <c r="A4139" s="5">
        <f t="shared" si="70"/>
        <v>2</v>
      </c>
      <c r="B4139" s="9">
        <v>136220</v>
      </c>
      <c r="C4139" s="8">
        <v>38728</v>
      </c>
      <c r="D4139" s="7" t="s">
        <v>17507</v>
      </c>
      <c r="E4139" s="7" t="s">
        <v>17506</v>
      </c>
      <c r="F4139" s="7" t="s">
        <v>17505</v>
      </c>
      <c r="G4139" s="6"/>
    </row>
    <row r="4140" spans="1:7" hidden="1">
      <c r="A4140" s="5">
        <f t="shared" si="70"/>
        <v>3</v>
      </c>
      <c r="B4140" s="4">
        <v>136239</v>
      </c>
      <c r="C4140" s="3">
        <v>37956</v>
      </c>
      <c r="D4140" s="2" t="s">
        <v>17504</v>
      </c>
      <c r="E4140" s="2" t="s">
        <v>17503</v>
      </c>
      <c r="F4140" s="2" t="s">
        <v>17502</v>
      </c>
      <c r="G4140" s="1" t="s">
        <v>5992</v>
      </c>
    </row>
    <row r="4141" spans="1:7" hidden="1">
      <c r="A4141" s="5">
        <f t="shared" si="70"/>
        <v>4</v>
      </c>
      <c r="B4141" s="9">
        <v>136255</v>
      </c>
      <c r="C4141" s="8">
        <v>38630</v>
      </c>
      <c r="D4141" s="7" t="s">
        <v>17501</v>
      </c>
      <c r="E4141" s="7" t="s">
        <v>17500</v>
      </c>
      <c r="F4141" s="7" t="s">
        <v>17499</v>
      </c>
      <c r="G4141" s="6"/>
    </row>
    <row r="4142" spans="1:7" hidden="1">
      <c r="A4142" s="5">
        <f t="shared" si="70"/>
        <v>5</v>
      </c>
      <c r="B4142" s="4">
        <v>136257</v>
      </c>
      <c r="C4142" s="3">
        <v>38148</v>
      </c>
      <c r="D4142" s="2" t="s">
        <v>17498</v>
      </c>
      <c r="E4142" s="2" t="s">
        <v>17497</v>
      </c>
      <c r="F4142" s="2" t="s">
        <v>17496</v>
      </c>
      <c r="G4142" s="1" t="s">
        <v>11618</v>
      </c>
    </row>
    <row r="4143" spans="1:7" hidden="1">
      <c r="A4143" s="5">
        <f t="shared" si="70"/>
        <v>6</v>
      </c>
      <c r="B4143" s="9">
        <v>136274</v>
      </c>
      <c r="C4143" s="8">
        <v>37956</v>
      </c>
      <c r="D4143" s="7" t="s">
        <v>17495</v>
      </c>
      <c r="E4143" s="7" t="s">
        <v>17494</v>
      </c>
      <c r="F4143" s="7" t="s">
        <v>17493</v>
      </c>
      <c r="G4143" s="6" t="s">
        <v>6045</v>
      </c>
    </row>
    <row r="4144" spans="1:7" hidden="1">
      <c r="A4144" s="5">
        <f t="shared" si="70"/>
        <v>7</v>
      </c>
      <c r="B4144" s="4">
        <v>136294</v>
      </c>
      <c r="C4144" s="3">
        <v>38636</v>
      </c>
      <c r="D4144" s="2" t="s">
        <v>17492</v>
      </c>
      <c r="E4144" s="2" t="s">
        <v>17491</v>
      </c>
      <c r="F4144" s="2" t="s">
        <v>17490</v>
      </c>
      <c r="G4144" s="1"/>
    </row>
    <row r="4145" spans="1:7" hidden="1">
      <c r="A4145" s="5">
        <f t="shared" si="70"/>
        <v>8</v>
      </c>
      <c r="B4145" s="9">
        <v>136308</v>
      </c>
      <c r="C4145" s="21">
        <v>38362</v>
      </c>
      <c r="D4145" s="22" t="s">
        <v>17489</v>
      </c>
      <c r="E4145" s="22" t="s">
        <v>17488</v>
      </c>
      <c r="F4145" s="22" t="s">
        <v>17487</v>
      </c>
      <c r="G4145" s="23"/>
    </row>
    <row r="4146" spans="1:7" ht="30">
      <c r="A4146" s="5"/>
      <c r="B4146" s="4"/>
      <c r="C4146" s="42">
        <v>38525</v>
      </c>
      <c r="D4146" s="43" t="s">
        <v>17486</v>
      </c>
      <c r="E4146" s="43" t="s">
        <v>17485</v>
      </c>
      <c r="F4146" s="43" t="s">
        <v>17484</v>
      </c>
      <c r="G4146" s="43" t="s">
        <v>6109</v>
      </c>
    </row>
    <row r="4147" spans="1:7" hidden="1">
      <c r="A4147" s="5">
        <f t="shared" si="70"/>
        <v>1</v>
      </c>
      <c r="B4147" s="9">
        <v>136322</v>
      </c>
      <c r="C4147" s="29">
        <v>37953</v>
      </c>
      <c r="D4147" s="30" t="s">
        <v>17483</v>
      </c>
      <c r="E4147" s="30" t="s">
        <v>17482</v>
      </c>
      <c r="F4147" s="30" t="s">
        <v>17481</v>
      </c>
      <c r="G4147" s="31" t="s">
        <v>6175</v>
      </c>
    </row>
    <row r="4148" spans="1:7" hidden="1">
      <c r="A4148" s="5">
        <f t="shared" si="70"/>
        <v>2</v>
      </c>
      <c r="B4148" s="4">
        <v>136338</v>
      </c>
      <c r="C4148" s="24">
        <v>38624</v>
      </c>
      <c r="D4148" s="25" t="s">
        <v>17480</v>
      </c>
      <c r="E4148" s="25" t="s">
        <v>17479</v>
      </c>
      <c r="F4148" s="25" t="s">
        <v>17478</v>
      </c>
      <c r="G4148" s="26"/>
    </row>
    <row r="4149" spans="1:7">
      <c r="A4149" s="5"/>
      <c r="B4149" s="9"/>
      <c r="C4149" s="44">
        <v>38446</v>
      </c>
      <c r="D4149" s="45" t="s">
        <v>17476</v>
      </c>
      <c r="E4149" s="45" t="s">
        <v>17475</v>
      </c>
      <c r="F4149" s="45" t="s">
        <v>17474</v>
      </c>
      <c r="G4149" s="45" t="s">
        <v>8570</v>
      </c>
    </row>
    <row r="4150" spans="1:7" hidden="1">
      <c r="A4150" s="5">
        <f t="shared" si="70"/>
        <v>1</v>
      </c>
      <c r="B4150" s="4">
        <v>136363</v>
      </c>
      <c r="C4150" s="32">
        <v>37950</v>
      </c>
      <c r="D4150" s="33" t="s">
        <v>17473</v>
      </c>
      <c r="E4150" s="33" t="s">
        <v>17472</v>
      </c>
      <c r="F4150" s="33" t="s">
        <v>17471</v>
      </c>
      <c r="G4150" s="34" t="s">
        <v>7251</v>
      </c>
    </row>
    <row r="4151" spans="1:7" hidden="1">
      <c r="A4151" s="5">
        <f t="shared" si="70"/>
        <v>2</v>
      </c>
      <c r="B4151" s="9">
        <v>136367</v>
      </c>
      <c r="C4151" s="21">
        <v>38866</v>
      </c>
      <c r="D4151" s="22" t="s">
        <v>17470</v>
      </c>
      <c r="E4151" s="22" t="s">
        <v>17469</v>
      </c>
      <c r="F4151" s="22" t="s">
        <v>17468</v>
      </c>
      <c r="G4151" s="23"/>
    </row>
    <row r="4152" spans="1:7" ht="30">
      <c r="A4152" s="5"/>
      <c r="B4152" s="4"/>
      <c r="C4152" s="42">
        <v>38525</v>
      </c>
      <c r="D4152" s="43" t="s">
        <v>17467</v>
      </c>
      <c r="E4152" s="43" t="s">
        <v>17466</v>
      </c>
      <c r="F4152" s="43" t="s">
        <v>17465</v>
      </c>
      <c r="G4152" s="43" t="s">
        <v>7024</v>
      </c>
    </row>
    <row r="4153" spans="1:7" hidden="1">
      <c r="A4153" s="5">
        <f t="shared" si="70"/>
        <v>1</v>
      </c>
      <c r="B4153" s="9">
        <v>136407</v>
      </c>
      <c r="C4153" s="35">
        <v>37950</v>
      </c>
      <c r="D4153" s="36" t="s">
        <v>17464</v>
      </c>
      <c r="E4153" s="36" t="s">
        <v>17463</v>
      </c>
      <c r="F4153" s="36" t="s">
        <v>17462</v>
      </c>
      <c r="G4153" s="37" t="s">
        <v>7307</v>
      </c>
    </row>
    <row r="4154" spans="1:7" ht="30">
      <c r="A4154" s="5"/>
      <c r="B4154" s="4"/>
      <c r="C4154" s="42">
        <v>38525</v>
      </c>
      <c r="D4154" s="43" t="s">
        <v>17461</v>
      </c>
      <c r="E4154" s="43" t="s">
        <v>17460</v>
      </c>
      <c r="F4154" s="43" t="s">
        <v>17459</v>
      </c>
      <c r="G4154" s="43" t="s">
        <v>6694</v>
      </c>
    </row>
    <row r="4155" spans="1:7" hidden="1">
      <c r="A4155" s="5">
        <f t="shared" si="70"/>
        <v>1</v>
      </c>
      <c r="B4155" s="9">
        <v>136446</v>
      </c>
      <c r="C4155" s="29">
        <v>38344</v>
      </c>
      <c r="D4155" s="30" t="s">
        <v>17458</v>
      </c>
      <c r="E4155" s="30" t="s">
        <v>17457</v>
      </c>
      <c r="F4155" s="30" t="s">
        <v>17456</v>
      </c>
      <c r="G4155" s="31" t="s">
        <v>6601</v>
      </c>
    </row>
    <row r="4156" spans="1:7" hidden="1">
      <c r="A4156" s="5">
        <f t="shared" si="70"/>
        <v>2</v>
      </c>
      <c r="B4156" s="9">
        <v>136490</v>
      </c>
      <c r="C4156" s="8">
        <v>39776</v>
      </c>
      <c r="D4156" s="7" t="s">
        <v>17455</v>
      </c>
      <c r="E4156" s="7" t="s">
        <v>17454</v>
      </c>
      <c r="F4156" s="7" t="s">
        <v>17453</v>
      </c>
      <c r="G4156" s="6"/>
    </row>
    <row r="4157" spans="1:7" hidden="1">
      <c r="A4157" s="5">
        <f t="shared" si="70"/>
        <v>3</v>
      </c>
      <c r="B4157" s="4">
        <v>136513</v>
      </c>
      <c r="C4157" s="3">
        <v>38120</v>
      </c>
      <c r="D4157" s="2" t="s">
        <v>17452</v>
      </c>
      <c r="E4157" s="2" t="s">
        <v>17451</v>
      </c>
      <c r="F4157" s="2" t="s">
        <v>17450</v>
      </c>
      <c r="G4157" s="1" t="s">
        <v>17449</v>
      </c>
    </row>
    <row r="4158" spans="1:7" hidden="1">
      <c r="A4158" s="5">
        <f t="shared" si="70"/>
        <v>4</v>
      </c>
      <c r="B4158" s="9">
        <v>136536</v>
      </c>
      <c r="C4158" s="8">
        <v>39772</v>
      </c>
      <c r="D4158" s="7" t="s">
        <v>17448</v>
      </c>
      <c r="E4158" s="7" t="s">
        <v>17447</v>
      </c>
      <c r="F4158" s="7" t="s">
        <v>17446</v>
      </c>
      <c r="G4158" s="6"/>
    </row>
    <row r="4159" spans="1:7" hidden="1">
      <c r="A4159" s="5">
        <f t="shared" si="70"/>
        <v>5</v>
      </c>
      <c r="B4159" s="4">
        <v>136564</v>
      </c>
      <c r="C4159" s="3">
        <v>38120</v>
      </c>
      <c r="D4159" s="2" t="s">
        <v>17445</v>
      </c>
      <c r="E4159" s="2" t="s">
        <v>17444</v>
      </c>
      <c r="F4159" s="2" t="s">
        <v>17443</v>
      </c>
      <c r="G4159" s="1" t="s">
        <v>17442</v>
      </c>
    </row>
    <row r="4160" spans="1:7" hidden="1">
      <c r="A4160" s="5">
        <f t="shared" si="70"/>
        <v>6</v>
      </c>
      <c r="B4160" s="9">
        <v>136589</v>
      </c>
      <c r="C4160" s="8">
        <v>38362</v>
      </c>
      <c r="D4160" s="7" t="s">
        <v>17441</v>
      </c>
      <c r="E4160" s="7" t="s">
        <v>17440</v>
      </c>
      <c r="F4160" s="7" t="s">
        <v>15498</v>
      </c>
      <c r="G4160" s="6"/>
    </row>
    <row r="4161" spans="1:7" hidden="1">
      <c r="A4161" s="5">
        <f t="shared" si="70"/>
        <v>7</v>
      </c>
      <c r="B4161" s="4">
        <v>136600</v>
      </c>
      <c r="C4161" s="3">
        <v>39771</v>
      </c>
      <c r="D4161" s="2" t="s">
        <v>17439</v>
      </c>
      <c r="E4161" s="2" t="s">
        <v>17438</v>
      </c>
      <c r="F4161" s="2" t="s">
        <v>17437</v>
      </c>
      <c r="G4161" s="1"/>
    </row>
    <row r="4162" spans="1:7" hidden="1">
      <c r="A4162" s="5">
        <f t="shared" si="70"/>
        <v>8</v>
      </c>
      <c r="B4162" s="9">
        <v>136623</v>
      </c>
      <c r="C4162" s="8">
        <v>38120</v>
      </c>
      <c r="D4162" s="7" t="s">
        <v>17436</v>
      </c>
      <c r="E4162" s="7" t="s">
        <v>17435</v>
      </c>
      <c r="F4162" s="7" t="s">
        <v>17434</v>
      </c>
      <c r="G4162" s="6" t="s">
        <v>17433</v>
      </c>
    </row>
    <row r="4163" spans="1:7" hidden="1">
      <c r="A4163" s="5">
        <f t="shared" si="70"/>
        <v>9</v>
      </c>
      <c r="B4163" s="4">
        <v>136665</v>
      </c>
      <c r="C4163" s="3">
        <v>39771</v>
      </c>
      <c r="D4163" s="2" t="s">
        <v>17432</v>
      </c>
      <c r="E4163" s="2" t="s">
        <v>17431</v>
      </c>
      <c r="F4163" s="2" t="s">
        <v>17430</v>
      </c>
      <c r="G4163" s="1"/>
    </row>
    <row r="4164" spans="1:7" hidden="1">
      <c r="A4164" s="5">
        <f t="shared" si="70"/>
        <v>10</v>
      </c>
      <c r="B4164" s="9">
        <v>136687</v>
      </c>
      <c r="C4164" s="8">
        <v>36642</v>
      </c>
      <c r="D4164" s="7" t="s">
        <v>17429</v>
      </c>
      <c r="E4164" s="7" t="s">
        <v>17428</v>
      </c>
      <c r="F4164" s="7" t="s">
        <v>17427</v>
      </c>
      <c r="G4164" s="6" t="s">
        <v>6078</v>
      </c>
    </row>
    <row r="4165" spans="1:7" hidden="1">
      <c r="A4165" s="5">
        <f t="shared" si="70"/>
        <v>11</v>
      </c>
      <c r="B4165" s="9">
        <v>136720</v>
      </c>
      <c r="C4165" s="8">
        <v>39770</v>
      </c>
      <c r="D4165" s="7" t="s">
        <v>17426</v>
      </c>
      <c r="E4165" s="7" t="s">
        <v>17425</v>
      </c>
      <c r="F4165" s="7" t="s">
        <v>17424</v>
      </c>
      <c r="G4165" s="6"/>
    </row>
    <row r="4166" spans="1:7" hidden="1">
      <c r="A4166" s="5">
        <f t="shared" si="70"/>
        <v>12</v>
      </c>
      <c r="B4166" s="4">
        <v>136751</v>
      </c>
      <c r="C4166" s="3">
        <v>37882</v>
      </c>
      <c r="D4166" s="2" t="s">
        <v>17423</v>
      </c>
      <c r="E4166" s="2" t="s">
        <v>17422</v>
      </c>
      <c r="F4166" s="2" t="s">
        <v>17421</v>
      </c>
      <c r="G4166" s="1" t="s">
        <v>7251</v>
      </c>
    </row>
    <row r="4167" spans="1:7" hidden="1">
      <c r="A4167" s="5">
        <f t="shared" si="70"/>
        <v>13</v>
      </c>
      <c r="B4167" s="9">
        <v>136768</v>
      </c>
      <c r="C4167" s="8">
        <v>39770</v>
      </c>
      <c r="D4167" s="7" t="s">
        <v>17420</v>
      </c>
      <c r="E4167" s="7" t="s">
        <v>17419</v>
      </c>
      <c r="F4167" s="7" t="s">
        <v>17418</v>
      </c>
      <c r="G4167" s="6"/>
    </row>
    <row r="4168" spans="1:7" hidden="1">
      <c r="A4168" s="5">
        <f t="shared" si="70"/>
        <v>14</v>
      </c>
      <c r="B4168" s="4">
        <v>136786</v>
      </c>
      <c r="C4168" s="3">
        <v>37882</v>
      </c>
      <c r="D4168" s="2" t="s">
        <v>17417</v>
      </c>
      <c r="E4168" s="2" t="s">
        <v>17416</v>
      </c>
      <c r="F4168" s="2" t="s">
        <v>17415</v>
      </c>
      <c r="G4168" s="1" t="s">
        <v>6071</v>
      </c>
    </row>
    <row r="4169" spans="1:7" hidden="1">
      <c r="A4169" s="5">
        <f t="shared" si="70"/>
        <v>15</v>
      </c>
      <c r="B4169" s="9">
        <v>136790</v>
      </c>
      <c r="C4169" s="8">
        <v>38603</v>
      </c>
      <c r="D4169" s="7" t="s">
        <v>17414</v>
      </c>
      <c r="E4169" s="7" t="s">
        <v>17413</v>
      </c>
      <c r="F4169" s="7" t="s">
        <v>17412</v>
      </c>
      <c r="G4169" s="6"/>
    </row>
    <row r="4170" spans="1:7" hidden="1">
      <c r="A4170" s="5">
        <f t="shared" si="70"/>
        <v>16</v>
      </c>
      <c r="B4170" s="4">
        <v>136820</v>
      </c>
      <c r="C4170" s="3">
        <v>39770</v>
      </c>
      <c r="D4170" s="2" t="s">
        <v>17411</v>
      </c>
      <c r="E4170" s="2" t="s">
        <v>17410</v>
      </c>
      <c r="F4170" s="2" t="s">
        <v>17409</v>
      </c>
      <c r="G4170" s="1"/>
    </row>
    <row r="4171" spans="1:7" hidden="1">
      <c r="A4171" s="5">
        <f t="shared" si="70"/>
        <v>17</v>
      </c>
      <c r="B4171" s="9">
        <v>136826</v>
      </c>
      <c r="C4171" s="21">
        <v>37932</v>
      </c>
      <c r="D4171" s="22" t="s">
        <v>17408</v>
      </c>
      <c r="E4171" s="22" t="s">
        <v>17407</v>
      </c>
      <c r="F4171" s="22" t="s">
        <v>17406</v>
      </c>
      <c r="G4171" s="23" t="s">
        <v>5981</v>
      </c>
    </row>
    <row r="4172" spans="1:7">
      <c r="A4172" s="5"/>
      <c r="B4172" s="4"/>
      <c r="C4172" s="42">
        <v>38167</v>
      </c>
      <c r="D4172" s="43" t="s">
        <v>17405</v>
      </c>
      <c r="E4172" s="43" t="s">
        <v>17404</v>
      </c>
      <c r="F4172" s="43" t="s">
        <v>17403</v>
      </c>
      <c r="G4172" s="43" t="s">
        <v>6440</v>
      </c>
    </row>
    <row r="4173" spans="1:7" hidden="1">
      <c r="A4173" s="5">
        <f t="shared" si="70"/>
        <v>1</v>
      </c>
      <c r="B4173" s="9">
        <v>136859</v>
      </c>
      <c r="C4173" s="29">
        <v>37882</v>
      </c>
      <c r="D4173" s="30" t="s">
        <v>17402</v>
      </c>
      <c r="E4173" s="30" t="s">
        <v>17401</v>
      </c>
      <c r="F4173" s="30" t="s">
        <v>17400</v>
      </c>
      <c r="G4173" s="31" t="s">
        <v>6075</v>
      </c>
    </row>
    <row r="4174" spans="1:7" hidden="1">
      <c r="A4174" s="5">
        <f t="shared" si="70"/>
        <v>2</v>
      </c>
      <c r="B4174" s="4">
        <v>136925</v>
      </c>
      <c r="C4174" s="3">
        <v>36461</v>
      </c>
      <c r="D4174" s="2" t="s">
        <v>17399</v>
      </c>
      <c r="E4174" s="2" t="s">
        <v>17398</v>
      </c>
      <c r="F4174" s="2" t="s">
        <v>17397</v>
      </c>
      <c r="G4174" s="1" t="s">
        <v>6469</v>
      </c>
    </row>
    <row r="4175" spans="1:7" hidden="1">
      <c r="A4175" s="5">
        <f t="shared" si="70"/>
        <v>3</v>
      </c>
      <c r="B4175" s="4">
        <v>137007</v>
      </c>
      <c r="C4175" s="3">
        <v>39763</v>
      </c>
      <c r="D4175" s="2" t="s">
        <v>17396</v>
      </c>
      <c r="E4175" s="2" t="s">
        <v>17395</v>
      </c>
      <c r="F4175" s="2" t="s">
        <v>17394</v>
      </c>
      <c r="G4175" s="1"/>
    </row>
    <row r="4176" spans="1:7" hidden="1">
      <c r="A4176" s="5">
        <f t="shared" si="70"/>
        <v>4</v>
      </c>
      <c r="B4176" s="9">
        <v>137081</v>
      </c>
      <c r="C4176" s="8">
        <v>39763</v>
      </c>
      <c r="D4176" s="7" t="s">
        <v>17393</v>
      </c>
      <c r="E4176" s="7" t="s">
        <v>17392</v>
      </c>
      <c r="F4176" s="7" t="s">
        <v>17391</v>
      </c>
      <c r="G4176" s="6"/>
    </row>
    <row r="4177" spans="1:7" hidden="1">
      <c r="A4177" s="5">
        <f t="shared" si="70"/>
        <v>5</v>
      </c>
      <c r="B4177" s="4">
        <v>137231</v>
      </c>
      <c r="C4177" s="3">
        <v>39763</v>
      </c>
      <c r="D4177" s="2" t="s">
        <v>17390</v>
      </c>
      <c r="E4177" s="2" t="s">
        <v>17389</v>
      </c>
      <c r="F4177" s="2" t="s">
        <v>17388</v>
      </c>
      <c r="G4177" s="1"/>
    </row>
    <row r="4178" spans="1:7" hidden="1">
      <c r="A4178" s="5">
        <f t="shared" si="70"/>
        <v>6</v>
      </c>
      <c r="B4178" s="9">
        <v>137248</v>
      </c>
      <c r="C4178" s="8">
        <v>39763</v>
      </c>
      <c r="D4178" s="7" t="s">
        <v>17387</v>
      </c>
      <c r="E4178" s="7" t="s">
        <v>17386</v>
      </c>
      <c r="F4178" s="7" t="s">
        <v>17385</v>
      </c>
      <c r="G4178" s="6"/>
    </row>
    <row r="4179" spans="1:7" hidden="1">
      <c r="A4179" s="5">
        <f t="shared" si="70"/>
        <v>7</v>
      </c>
      <c r="B4179" s="4">
        <v>137261</v>
      </c>
      <c r="C4179" s="3">
        <v>39763</v>
      </c>
      <c r="D4179" s="2" t="s">
        <v>17384</v>
      </c>
      <c r="E4179" s="2" t="s">
        <v>17383</v>
      </c>
      <c r="F4179" s="2" t="s">
        <v>17382</v>
      </c>
      <c r="G4179" s="1"/>
    </row>
    <row r="4180" spans="1:7" hidden="1">
      <c r="A4180" s="5">
        <f t="shared" si="70"/>
        <v>8</v>
      </c>
      <c r="B4180" s="9">
        <v>137304</v>
      </c>
      <c r="C4180" s="8">
        <v>37664</v>
      </c>
      <c r="D4180" s="7" t="s">
        <v>6443</v>
      </c>
      <c r="E4180" s="7" t="s">
        <v>17381</v>
      </c>
      <c r="F4180" s="7" t="s">
        <v>17380</v>
      </c>
      <c r="G4180" s="6" t="s">
        <v>7384</v>
      </c>
    </row>
    <row r="4181" spans="1:7" hidden="1">
      <c r="A4181" s="5">
        <f t="shared" si="70"/>
        <v>9</v>
      </c>
      <c r="B4181" s="4">
        <v>137313</v>
      </c>
      <c r="C4181" s="3">
        <v>37664</v>
      </c>
      <c r="D4181" s="2" t="s">
        <v>6443</v>
      </c>
      <c r="E4181" s="2" t="s">
        <v>17379</v>
      </c>
      <c r="F4181" s="2" t="s">
        <v>17378</v>
      </c>
      <c r="G4181" s="1" t="s">
        <v>6794</v>
      </c>
    </row>
    <row r="4182" spans="1:7" hidden="1">
      <c r="A4182" s="5">
        <f t="shared" si="70"/>
        <v>10</v>
      </c>
      <c r="B4182" s="9">
        <v>137320</v>
      </c>
      <c r="C4182" s="8">
        <v>37664</v>
      </c>
      <c r="D4182" s="7" t="s">
        <v>6443</v>
      </c>
      <c r="E4182" s="7" t="s">
        <v>17377</v>
      </c>
      <c r="F4182" s="7" t="s">
        <v>17376</v>
      </c>
      <c r="G4182" s="6" t="s">
        <v>5981</v>
      </c>
    </row>
    <row r="4183" spans="1:7" hidden="1">
      <c r="A4183" s="5">
        <f t="shared" si="70"/>
        <v>11</v>
      </c>
      <c r="B4183" s="4">
        <v>137329</v>
      </c>
      <c r="C4183" s="3">
        <v>38989</v>
      </c>
      <c r="D4183" s="2" t="s">
        <v>17375</v>
      </c>
      <c r="E4183" s="2" t="s">
        <v>17374</v>
      </c>
      <c r="F4183" s="2" t="s">
        <v>17373</v>
      </c>
      <c r="G4183" s="1" t="s">
        <v>17372</v>
      </c>
    </row>
    <row r="4184" spans="1:7" hidden="1">
      <c r="A4184" s="5">
        <f t="shared" si="70"/>
        <v>12</v>
      </c>
      <c r="B4184" s="4">
        <v>137334</v>
      </c>
      <c r="C4184" s="3">
        <v>38989</v>
      </c>
      <c r="D4184" s="2" t="s">
        <v>17371</v>
      </c>
      <c r="E4184" s="2" t="s">
        <v>17370</v>
      </c>
      <c r="F4184" s="2" t="s">
        <v>17369</v>
      </c>
      <c r="G4184" s="1" t="s">
        <v>17368</v>
      </c>
    </row>
    <row r="4185" spans="1:7" hidden="1">
      <c r="A4185" s="5">
        <f t="shared" si="70"/>
        <v>13</v>
      </c>
      <c r="B4185" s="9">
        <v>137342</v>
      </c>
      <c r="C4185" s="8">
        <v>38989</v>
      </c>
      <c r="D4185" s="7" t="s">
        <v>17367</v>
      </c>
      <c r="E4185" s="7" t="s">
        <v>17366</v>
      </c>
      <c r="F4185" s="7" t="s">
        <v>17365</v>
      </c>
      <c r="G4185" s="6" t="s">
        <v>17364</v>
      </c>
    </row>
    <row r="4186" spans="1:7" hidden="1">
      <c r="A4186" s="5">
        <f t="shared" si="70"/>
        <v>14</v>
      </c>
      <c r="B4186" s="9">
        <v>137414</v>
      </c>
      <c r="C4186" s="8">
        <v>38447</v>
      </c>
      <c r="D4186" s="7" t="s">
        <v>17363</v>
      </c>
      <c r="E4186" s="7" t="s">
        <v>17362</v>
      </c>
      <c r="F4186" s="7" t="s">
        <v>17361</v>
      </c>
      <c r="G4186" s="6" t="s">
        <v>17360</v>
      </c>
    </row>
    <row r="4187" spans="1:7" hidden="1">
      <c r="A4187" s="5">
        <f t="shared" si="70"/>
        <v>15</v>
      </c>
      <c r="B4187" s="4">
        <v>137446</v>
      </c>
      <c r="C4187" s="3">
        <v>38177</v>
      </c>
      <c r="D4187" s="2" t="s">
        <v>17359</v>
      </c>
      <c r="E4187" s="2" t="s">
        <v>17358</v>
      </c>
      <c r="F4187" s="2" t="s">
        <v>17357</v>
      </c>
      <c r="G4187" s="1" t="s">
        <v>17356</v>
      </c>
    </row>
    <row r="4188" spans="1:7" hidden="1">
      <c r="A4188" s="5">
        <f t="shared" si="70"/>
        <v>16</v>
      </c>
      <c r="B4188" s="9">
        <v>137463</v>
      </c>
      <c r="C4188" s="8">
        <v>38511</v>
      </c>
      <c r="D4188" s="7" t="s">
        <v>17355</v>
      </c>
      <c r="E4188" s="7" t="s">
        <v>17354</v>
      </c>
      <c r="F4188" s="7" t="s">
        <v>17353</v>
      </c>
      <c r="G4188" s="6" t="s">
        <v>17352</v>
      </c>
    </row>
    <row r="4189" spans="1:7" hidden="1">
      <c r="A4189" s="5">
        <f t="shared" si="70"/>
        <v>17</v>
      </c>
      <c r="B4189" s="4">
        <v>137472</v>
      </c>
      <c r="C4189" s="3">
        <v>38167</v>
      </c>
      <c r="D4189" s="2" t="s">
        <v>17351</v>
      </c>
      <c r="E4189" s="2" t="s">
        <v>17350</v>
      </c>
      <c r="F4189" s="2" t="s">
        <v>17349</v>
      </c>
      <c r="G4189" s="1" t="s">
        <v>17348</v>
      </c>
    </row>
    <row r="4190" spans="1:7" hidden="1">
      <c r="A4190" s="5">
        <f t="shared" si="70"/>
        <v>18</v>
      </c>
      <c r="B4190" s="9">
        <v>137480</v>
      </c>
      <c r="C4190" s="8">
        <v>38632</v>
      </c>
      <c r="D4190" s="7" t="s">
        <v>17347</v>
      </c>
      <c r="E4190" s="7" t="s">
        <v>17346</v>
      </c>
      <c r="F4190" s="7" t="s">
        <v>17345</v>
      </c>
      <c r="G4190" s="6" t="s">
        <v>17344</v>
      </c>
    </row>
    <row r="4191" spans="1:7" hidden="1">
      <c r="A4191" s="5">
        <f t="shared" si="70"/>
        <v>19</v>
      </c>
      <c r="B4191" s="4">
        <v>137489</v>
      </c>
      <c r="C4191" s="3">
        <v>38511</v>
      </c>
      <c r="D4191" s="2" t="s">
        <v>17343</v>
      </c>
      <c r="E4191" s="2" t="s">
        <v>17342</v>
      </c>
      <c r="F4191" s="2" t="s">
        <v>17341</v>
      </c>
      <c r="G4191" s="1" t="s">
        <v>17340</v>
      </c>
    </row>
    <row r="4192" spans="1:7" hidden="1">
      <c r="A4192" s="5">
        <f t="shared" ref="A4192:A4254" si="71">SUM(A4191+1)</f>
        <v>20</v>
      </c>
      <c r="B4192" s="9">
        <v>137547</v>
      </c>
      <c r="C4192" s="8">
        <v>38632</v>
      </c>
      <c r="D4192" s="7" t="s">
        <v>17339</v>
      </c>
      <c r="E4192" s="7" t="s">
        <v>17338</v>
      </c>
      <c r="F4192" s="7" t="s">
        <v>17337</v>
      </c>
      <c r="G4192" s="6" t="s">
        <v>17336</v>
      </c>
    </row>
    <row r="4193" spans="1:7" hidden="1">
      <c r="A4193" s="5">
        <f t="shared" si="71"/>
        <v>21</v>
      </c>
      <c r="B4193" s="4">
        <v>137706</v>
      </c>
      <c r="C4193" s="3">
        <v>38177</v>
      </c>
      <c r="D4193" s="2" t="s">
        <v>17335</v>
      </c>
      <c r="E4193" s="2" t="s">
        <v>17334</v>
      </c>
      <c r="F4193" s="2" t="s">
        <v>17333</v>
      </c>
      <c r="G4193" s="1" t="s">
        <v>17332</v>
      </c>
    </row>
    <row r="4194" spans="1:7" hidden="1">
      <c r="A4194" s="5">
        <f t="shared" si="71"/>
        <v>22</v>
      </c>
      <c r="B4194" s="9">
        <v>137826</v>
      </c>
      <c r="C4194" s="8">
        <v>38632</v>
      </c>
      <c r="D4194" s="7" t="s">
        <v>17331</v>
      </c>
      <c r="E4194" s="7" t="s">
        <v>17330</v>
      </c>
      <c r="F4194" s="7" t="s">
        <v>17329</v>
      </c>
      <c r="G4194" s="6" t="s">
        <v>17328</v>
      </c>
    </row>
    <row r="4195" spans="1:7" hidden="1">
      <c r="A4195" s="5">
        <f t="shared" si="71"/>
        <v>23</v>
      </c>
      <c r="B4195" s="4">
        <v>138046</v>
      </c>
      <c r="C4195" s="3">
        <v>38602</v>
      </c>
      <c r="D4195" s="2" t="s">
        <v>17327</v>
      </c>
      <c r="E4195" s="2" t="s">
        <v>17326</v>
      </c>
      <c r="F4195" s="2" t="s">
        <v>17325</v>
      </c>
      <c r="G4195" s="1" t="s">
        <v>17324</v>
      </c>
    </row>
    <row r="4196" spans="1:7" hidden="1">
      <c r="A4196" s="5">
        <f t="shared" si="71"/>
        <v>24</v>
      </c>
      <c r="B4196" s="9">
        <v>138106</v>
      </c>
      <c r="C4196" s="8">
        <v>38177</v>
      </c>
      <c r="D4196" s="7" t="s">
        <v>17323</v>
      </c>
      <c r="E4196" s="7" t="s">
        <v>17322</v>
      </c>
      <c r="F4196" s="7" t="s">
        <v>17321</v>
      </c>
      <c r="G4196" s="6" t="s">
        <v>17320</v>
      </c>
    </row>
    <row r="4197" spans="1:7" hidden="1">
      <c r="A4197" s="5">
        <f t="shared" si="71"/>
        <v>25</v>
      </c>
      <c r="B4197" s="4">
        <v>138387</v>
      </c>
      <c r="C4197" s="3">
        <v>38602</v>
      </c>
      <c r="D4197" s="2" t="s">
        <v>17319</v>
      </c>
      <c r="E4197" s="2" t="s">
        <v>17318</v>
      </c>
      <c r="F4197" s="2" t="s">
        <v>17317</v>
      </c>
      <c r="G4197" s="1" t="s">
        <v>17316</v>
      </c>
    </row>
    <row r="4198" spans="1:7" hidden="1">
      <c r="A4198" s="5">
        <f t="shared" si="71"/>
        <v>26</v>
      </c>
      <c r="B4198" s="9">
        <v>138446</v>
      </c>
      <c r="C4198" s="8">
        <v>38177</v>
      </c>
      <c r="D4198" s="7" t="s">
        <v>17315</v>
      </c>
      <c r="E4198" s="7" t="s">
        <v>17314</v>
      </c>
      <c r="F4198" s="7" t="s">
        <v>17313</v>
      </c>
      <c r="G4198" s="6" t="s">
        <v>17312</v>
      </c>
    </row>
    <row r="4199" spans="1:7" hidden="1">
      <c r="A4199" s="5">
        <f t="shared" si="71"/>
        <v>27</v>
      </c>
      <c r="B4199" s="4">
        <v>138726</v>
      </c>
      <c r="C4199" s="3">
        <v>38602</v>
      </c>
      <c r="D4199" s="2" t="s">
        <v>17311</v>
      </c>
      <c r="E4199" s="2" t="s">
        <v>17310</v>
      </c>
      <c r="F4199" s="2" t="s">
        <v>17309</v>
      </c>
      <c r="G4199" s="1" t="s">
        <v>17308</v>
      </c>
    </row>
    <row r="4200" spans="1:7" hidden="1">
      <c r="A4200" s="5">
        <f t="shared" si="71"/>
        <v>28</v>
      </c>
      <c r="B4200" s="9">
        <v>138827</v>
      </c>
      <c r="C4200" s="8">
        <v>38177</v>
      </c>
      <c r="D4200" s="7" t="s">
        <v>17307</v>
      </c>
      <c r="E4200" s="7" t="s">
        <v>17306</v>
      </c>
      <c r="F4200" s="7" t="s">
        <v>17305</v>
      </c>
      <c r="G4200" s="6" t="s">
        <v>17304</v>
      </c>
    </row>
    <row r="4201" spans="1:7" hidden="1">
      <c r="A4201" s="5">
        <f t="shared" si="71"/>
        <v>29</v>
      </c>
      <c r="B4201" s="4">
        <v>139006</v>
      </c>
      <c r="C4201" s="3">
        <v>38602</v>
      </c>
      <c r="D4201" s="2" t="s">
        <v>17303</v>
      </c>
      <c r="E4201" s="2" t="s">
        <v>17302</v>
      </c>
      <c r="F4201" s="2" t="s">
        <v>17301</v>
      </c>
      <c r="G4201" s="1" t="s">
        <v>17300</v>
      </c>
    </row>
    <row r="4202" spans="1:7" hidden="1">
      <c r="A4202" s="5">
        <f t="shared" si="71"/>
        <v>30</v>
      </c>
      <c r="B4202" s="9">
        <v>139029</v>
      </c>
      <c r="C4202" s="8">
        <v>39001</v>
      </c>
      <c r="D4202" s="7" t="s">
        <v>17299</v>
      </c>
      <c r="E4202" s="7" t="s">
        <v>17298</v>
      </c>
      <c r="F4202" s="7" t="s">
        <v>17297</v>
      </c>
      <c r="G4202" s="6" t="s">
        <v>17296</v>
      </c>
    </row>
    <row r="4203" spans="1:7" hidden="1">
      <c r="A4203" s="5">
        <f t="shared" si="71"/>
        <v>31</v>
      </c>
      <c r="B4203" s="9">
        <v>139043</v>
      </c>
      <c r="C4203" s="8">
        <v>38999</v>
      </c>
      <c r="D4203" s="7" t="s">
        <v>17295</v>
      </c>
      <c r="E4203" s="7" t="s">
        <v>17294</v>
      </c>
      <c r="F4203" s="7" t="s">
        <v>17293</v>
      </c>
      <c r="G4203" s="6" t="s">
        <v>17292</v>
      </c>
    </row>
    <row r="4204" spans="1:7" hidden="1">
      <c r="A4204" s="5">
        <f t="shared" si="71"/>
        <v>32</v>
      </c>
      <c r="B4204" s="9">
        <v>139061</v>
      </c>
      <c r="C4204" s="8">
        <v>38999</v>
      </c>
      <c r="D4204" s="7" t="s">
        <v>17291</v>
      </c>
      <c r="E4204" s="7" t="s">
        <v>17290</v>
      </c>
      <c r="F4204" s="7" t="s">
        <v>17289</v>
      </c>
      <c r="G4204" s="6" t="s">
        <v>17288</v>
      </c>
    </row>
    <row r="4205" spans="1:7" hidden="1">
      <c r="A4205" s="5">
        <f t="shared" si="71"/>
        <v>33</v>
      </c>
      <c r="B4205" s="9">
        <v>139064</v>
      </c>
      <c r="C4205" s="8">
        <v>38177</v>
      </c>
      <c r="D4205" s="7" t="s">
        <v>17287</v>
      </c>
      <c r="E4205" s="7" t="s">
        <v>17286</v>
      </c>
      <c r="F4205" s="7" t="s">
        <v>17285</v>
      </c>
      <c r="G4205" s="6" t="s">
        <v>17284</v>
      </c>
    </row>
    <row r="4206" spans="1:7" hidden="1">
      <c r="A4206" s="5">
        <f t="shared" si="71"/>
        <v>34</v>
      </c>
      <c r="B4206" s="9">
        <v>139092</v>
      </c>
      <c r="C4206" s="8">
        <v>38118</v>
      </c>
      <c r="D4206" s="7" t="s">
        <v>17283</v>
      </c>
      <c r="E4206" s="7" t="s">
        <v>17282</v>
      </c>
      <c r="F4206" s="7" t="s">
        <v>17281</v>
      </c>
      <c r="G4206" s="6" t="s">
        <v>17280</v>
      </c>
    </row>
    <row r="4207" spans="1:7" hidden="1">
      <c r="A4207" s="5">
        <f t="shared" si="71"/>
        <v>35</v>
      </c>
      <c r="B4207" s="4">
        <v>139127</v>
      </c>
      <c r="C4207" s="3">
        <v>38167</v>
      </c>
      <c r="D4207" s="2" t="s">
        <v>17279</v>
      </c>
      <c r="E4207" s="2" t="s">
        <v>17278</v>
      </c>
      <c r="F4207" s="2" t="s">
        <v>17277</v>
      </c>
      <c r="G4207" s="1" t="s">
        <v>17276</v>
      </c>
    </row>
    <row r="4208" spans="1:7" hidden="1">
      <c r="A4208" s="5">
        <f t="shared" si="71"/>
        <v>36</v>
      </c>
      <c r="B4208" s="9">
        <v>139130</v>
      </c>
      <c r="C4208" s="8">
        <v>38999</v>
      </c>
      <c r="D4208" s="7" t="s">
        <v>17275</v>
      </c>
      <c r="E4208" s="7" t="s">
        <v>17274</v>
      </c>
      <c r="F4208" s="7" t="s">
        <v>17273</v>
      </c>
      <c r="G4208" s="6" t="s">
        <v>17272</v>
      </c>
    </row>
    <row r="4209" spans="1:7" hidden="1">
      <c r="A4209" s="5">
        <f t="shared" si="71"/>
        <v>37</v>
      </c>
      <c r="B4209" s="9">
        <v>139133</v>
      </c>
      <c r="C4209" s="8">
        <v>37972</v>
      </c>
      <c r="D4209" s="7" t="s">
        <v>17271</v>
      </c>
      <c r="E4209" s="7" t="s">
        <v>17270</v>
      </c>
      <c r="F4209" s="7" t="s">
        <v>17269</v>
      </c>
      <c r="G4209" s="6" t="s">
        <v>7384</v>
      </c>
    </row>
    <row r="4210" spans="1:7" hidden="1">
      <c r="A4210" s="5">
        <f t="shared" si="71"/>
        <v>38</v>
      </c>
      <c r="B4210" s="4">
        <v>139143</v>
      </c>
      <c r="C4210" s="3">
        <v>37664</v>
      </c>
      <c r="D4210" s="2" t="s">
        <v>6443</v>
      </c>
      <c r="E4210" s="2" t="s">
        <v>17268</v>
      </c>
      <c r="F4210" s="2" t="s">
        <v>17267</v>
      </c>
      <c r="G4210" s="1" t="s">
        <v>7352</v>
      </c>
    </row>
    <row r="4211" spans="1:7" hidden="1">
      <c r="A4211" s="5">
        <f t="shared" si="71"/>
        <v>39</v>
      </c>
      <c r="B4211" s="9">
        <v>139145</v>
      </c>
      <c r="C4211" s="8">
        <v>38167</v>
      </c>
      <c r="D4211" s="7" t="s">
        <v>17266</v>
      </c>
      <c r="E4211" s="7" t="s">
        <v>17265</v>
      </c>
      <c r="F4211" s="7" t="s">
        <v>17264</v>
      </c>
      <c r="G4211" s="6" t="s">
        <v>17263</v>
      </c>
    </row>
    <row r="4212" spans="1:7" hidden="1">
      <c r="A4212" s="5">
        <f t="shared" si="71"/>
        <v>40</v>
      </c>
      <c r="B4212" s="4">
        <v>139176</v>
      </c>
      <c r="C4212" s="3">
        <v>38999</v>
      </c>
      <c r="D4212" s="2" t="s">
        <v>17262</v>
      </c>
      <c r="E4212" s="2" t="s">
        <v>17261</v>
      </c>
      <c r="F4212" s="2" t="s">
        <v>17260</v>
      </c>
      <c r="G4212" s="1" t="s">
        <v>17259</v>
      </c>
    </row>
    <row r="4213" spans="1:7" hidden="1">
      <c r="A4213" s="5">
        <f t="shared" si="71"/>
        <v>41</v>
      </c>
      <c r="B4213" s="4">
        <v>139182</v>
      </c>
      <c r="C4213" s="3">
        <v>38632</v>
      </c>
      <c r="D4213" s="2" t="s">
        <v>17258</v>
      </c>
      <c r="E4213" s="2" t="s">
        <v>17257</v>
      </c>
      <c r="F4213" s="2" t="s">
        <v>17256</v>
      </c>
      <c r="G4213" s="1" t="s">
        <v>17255</v>
      </c>
    </row>
    <row r="4214" spans="1:7" hidden="1">
      <c r="A4214" s="5">
        <f t="shared" si="71"/>
        <v>42</v>
      </c>
      <c r="B4214" s="9">
        <v>139183</v>
      </c>
      <c r="C4214" s="8">
        <v>38167</v>
      </c>
      <c r="D4214" s="7" t="s">
        <v>17254</v>
      </c>
      <c r="E4214" s="7" t="s">
        <v>17253</v>
      </c>
      <c r="F4214" s="7" t="s">
        <v>17252</v>
      </c>
      <c r="G4214" s="6" t="s">
        <v>17251</v>
      </c>
    </row>
    <row r="4215" spans="1:7" hidden="1">
      <c r="A4215" s="5">
        <f t="shared" si="71"/>
        <v>43</v>
      </c>
      <c r="B4215" s="4">
        <v>139196</v>
      </c>
      <c r="C4215" s="3">
        <v>37972</v>
      </c>
      <c r="D4215" s="2" t="s">
        <v>17250</v>
      </c>
      <c r="E4215" s="2" t="s">
        <v>17249</v>
      </c>
      <c r="F4215" s="2" t="s">
        <v>17248</v>
      </c>
      <c r="G4215" s="1" t="s">
        <v>6440</v>
      </c>
    </row>
    <row r="4216" spans="1:7" hidden="1">
      <c r="A4216" s="5">
        <f t="shared" si="71"/>
        <v>44</v>
      </c>
      <c r="B4216" s="9">
        <v>139199</v>
      </c>
      <c r="C4216" s="8">
        <v>38999</v>
      </c>
      <c r="D4216" s="7" t="s">
        <v>17247</v>
      </c>
      <c r="E4216" s="7" t="s">
        <v>17246</v>
      </c>
      <c r="F4216" s="7" t="s">
        <v>17245</v>
      </c>
      <c r="G4216" s="6" t="s">
        <v>17244</v>
      </c>
    </row>
    <row r="4217" spans="1:7" hidden="1">
      <c r="A4217" s="5">
        <f t="shared" si="71"/>
        <v>45</v>
      </c>
      <c r="B4217" s="9">
        <v>139213</v>
      </c>
      <c r="C4217" s="8">
        <v>38167</v>
      </c>
      <c r="D4217" s="7" t="s">
        <v>17243</v>
      </c>
      <c r="E4217" s="7" t="s">
        <v>17242</v>
      </c>
      <c r="F4217" s="7" t="s">
        <v>17241</v>
      </c>
      <c r="G4217" s="6" t="s">
        <v>17240</v>
      </c>
    </row>
    <row r="4218" spans="1:7" hidden="1">
      <c r="A4218" s="5">
        <f t="shared" si="71"/>
        <v>46</v>
      </c>
      <c r="B4218" s="4">
        <v>139223</v>
      </c>
      <c r="C4218" s="3">
        <v>38632</v>
      </c>
      <c r="D4218" s="2" t="s">
        <v>17239</v>
      </c>
      <c r="E4218" s="2" t="s">
        <v>17238</v>
      </c>
      <c r="F4218" s="2" t="s">
        <v>17237</v>
      </c>
      <c r="G4218" s="1" t="s">
        <v>17236</v>
      </c>
    </row>
    <row r="4219" spans="1:7" hidden="1">
      <c r="A4219" s="5">
        <f t="shared" si="71"/>
        <v>47</v>
      </c>
      <c r="B4219" s="9">
        <v>139245</v>
      </c>
      <c r="C4219" s="8">
        <v>38999</v>
      </c>
      <c r="D4219" s="7" t="s">
        <v>17235</v>
      </c>
      <c r="E4219" s="7" t="s">
        <v>17234</v>
      </c>
      <c r="F4219" s="7" t="s">
        <v>17233</v>
      </c>
      <c r="G4219" s="6" t="s">
        <v>17232</v>
      </c>
    </row>
    <row r="4220" spans="1:7" hidden="1">
      <c r="A4220" s="5">
        <f t="shared" si="71"/>
        <v>48</v>
      </c>
      <c r="B4220" s="9">
        <v>139252</v>
      </c>
      <c r="C4220" s="8">
        <v>38632</v>
      </c>
      <c r="D4220" s="7" t="s">
        <v>17231</v>
      </c>
      <c r="E4220" s="7" t="s">
        <v>17230</v>
      </c>
      <c r="F4220" s="7" t="s">
        <v>17229</v>
      </c>
      <c r="G4220" s="6" t="s">
        <v>17228</v>
      </c>
    </row>
    <row r="4221" spans="1:7" hidden="1">
      <c r="A4221" s="5">
        <f t="shared" si="71"/>
        <v>49</v>
      </c>
      <c r="B4221" s="4">
        <v>139269</v>
      </c>
      <c r="C4221" s="3">
        <v>39770</v>
      </c>
      <c r="D4221" s="2" t="s">
        <v>17227</v>
      </c>
      <c r="E4221" s="2" t="s">
        <v>17226</v>
      </c>
      <c r="F4221" s="2" t="s">
        <v>17225</v>
      </c>
      <c r="G4221" s="1"/>
    </row>
    <row r="4222" spans="1:7" hidden="1">
      <c r="A4222" s="5">
        <f t="shared" si="71"/>
        <v>50</v>
      </c>
      <c r="B4222" s="9">
        <v>139292</v>
      </c>
      <c r="C4222" s="8">
        <v>38118</v>
      </c>
      <c r="D4222" s="7" t="s">
        <v>17224</v>
      </c>
      <c r="E4222" s="7" t="s">
        <v>17223</v>
      </c>
      <c r="F4222" s="7" t="s">
        <v>17222</v>
      </c>
      <c r="G4222" s="6" t="s">
        <v>17215</v>
      </c>
    </row>
    <row r="4223" spans="1:7" hidden="1">
      <c r="A4223" s="5">
        <f t="shared" si="71"/>
        <v>51</v>
      </c>
      <c r="B4223" s="4">
        <v>139301</v>
      </c>
      <c r="C4223" s="3">
        <v>39770</v>
      </c>
      <c r="D4223" s="2" t="s">
        <v>17221</v>
      </c>
      <c r="E4223" s="2" t="s">
        <v>17220</v>
      </c>
      <c r="F4223" s="2" t="s">
        <v>17219</v>
      </c>
      <c r="G4223" s="1"/>
    </row>
    <row r="4224" spans="1:7" hidden="1">
      <c r="A4224" s="5">
        <f t="shared" si="71"/>
        <v>52</v>
      </c>
      <c r="B4224" s="9">
        <v>139351</v>
      </c>
      <c r="C4224" s="8">
        <v>38118</v>
      </c>
      <c r="D4224" s="7" t="s">
        <v>17218</v>
      </c>
      <c r="E4224" s="7" t="s">
        <v>17217</v>
      </c>
      <c r="F4224" s="7" t="s">
        <v>17216</v>
      </c>
      <c r="G4224" s="6" t="s">
        <v>17215</v>
      </c>
    </row>
    <row r="4225" spans="1:7" hidden="1">
      <c r="A4225" s="5">
        <f t="shared" si="71"/>
        <v>53</v>
      </c>
      <c r="B4225" s="4">
        <v>139363</v>
      </c>
      <c r="C4225" s="3">
        <v>38000</v>
      </c>
      <c r="D4225" s="2" t="s">
        <v>17214</v>
      </c>
      <c r="E4225" s="2" t="s">
        <v>17213</v>
      </c>
      <c r="F4225" s="2" t="s">
        <v>17212</v>
      </c>
      <c r="G4225" s="1" t="s">
        <v>8990</v>
      </c>
    </row>
    <row r="4226" spans="1:7" hidden="1">
      <c r="A4226" s="5">
        <f t="shared" si="71"/>
        <v>54</v>
      </c>
      <c r="B4226" s="9">
        <v>139400</v>
      </c>
      <c r="C4226" s="8">
        <v>38118</v>
      </c>
      <c r="D4226" s="7" t="s">
        <v>17211</v>
      </c>
      <c r="E4226" s="7" t="s">
        <v>17210</v>
      </c>
      <c r="F4226" s="7" t="s">
        <v>17209</v>
      </c>
      <c r="G4226" s="6" t="s">
        <v>17208</v>
      </c>
    </row>
    <row r="4227" spans="1:7" hidden="1">
      <c r="A4227" s="5">
        <f t="shared" si="71"/>
        <v>55</v>
      </c>
      <c r="B4227" s="4">
        <v>139476</v>
      </c>
      <c r="C4227" s="3">
        <v>38118</v>
      </c>
      <c r="D4227" s="2" t="s">
        <v>17207</v>
      </c>
      <c r="E4227" s="2" t="s">
        <v>17206</v>
      </c>
      <c r="F4227" s="2" t="s">
        <v>17205</v>
      </c>
      <c r="G4227" s="1" t="s">
        <v>17204</v>
      </c>
    </row>
    <row r="4228" spans="1:7" hidden="1">
      <c r="A4228" s="5">
        <f t="shared" si="71"/>
        <v>56</v>
      </c>
      <c r="B4228" s="9">
        <v>139514</v>
      </c>
      <c r="C4228" s="8">
        <v>38118</v>
      </c>
      <c r="D4228" s="7" t="s">
        <v>17203</v>
      </c>
      <c r="E4228" s="7" t="s">
        <v>17202</v>
      </c>
      <c r="F4228" s="7" t="s">
        <v>17201</v>
      </c>
      <c r="G4228" s="6" t="s">
        <v>17200</v>
      </c>
    </row>
    <row r="4229" spans="1:7" hidden="1">
      <c r="A4229" s="5">
        <f t="shared" si="71"/>
        <v>57</v>
      </c>
      <c r="B4229" s="4">
        <v>139557</v>
      </c>
      <c r="C4229" s="3">
        <v>37664</v>
      </c>
      <c r="D4229" s="2" t="s">
        <v>6443</v>
      </c>
      <c r="E4229" s="2" t="s">
        <v>17199</v>
      </c>
      <c r="F4229" s="2" t="s">
        <v>17198</v>
      </c>
      <c r="G4229" s="1" t="s">
        <v>7223</v>
      </c>
    </row>
    <row r="4230" spans="1:7" hidden="1">
      <c r="A4230" s="5">
        <f t="shared" si="71"/>
        <v>58</v>
      </c>
      <c r="B4230" s="4">
        <v>139616</v>
      </c>
      <c r="C4230" s="3">
        <v>38602</v>
      </c>
      <c r="D4230" s="2" t="s">
        <v>17197</v>
      </c>
      <c r="E4230" s="2" t="s">
        <v>17196</v>
      </c>
      <c r="F4230" s="2" t="s">
        <v>17195</v>
      </c>
      <c r="G4230" s="1" t="s">
        <v>17194</v>
      </c>
    </row>
    <row r="4231" spans="1:7" hidden="1">
      <c r="A4231" s="5">
        <f t="shared" si="71"/>
        <v>59</v>
      </c>
      <c r="B4231" s="4">
        <v>139649</v>
      </c>
      <c r="C4231" s="3">
        <v>38989</v>
      </c>
      <c r="D4231" s="2" t="s">
        <v>17193</v>
      </c>
      <c r="E4231" s="2" t="s">
        <v>17192</v>
      </c>
      <c r="F4231" s="2" t="s">
        <v>17191</v>
      </c>
      <c r="G4231" s="1" t="s">
        <v>17190</v>
      </c>
    </row>
    <row r="4232" spans="1:7" hidden="1">
      <c r="A4232" s="5">
        <f t="shared" si="71"/>
        <v>60</v>
      </c>
      <c r="B4232" s="4">
        <v>139654</v>
      </c>
      <c r="C4232" s="3">
        <v>38602</v>
      </c>
      <c r="D4232" s="2" t="s">
        <v>17189</v>
      </c>
      <c r="E4232" s="2" t="s">
        <v>17188</v>
      </c>
      <c r="F4232" s="2" t="s">
        <v>17187</v>
      </c>
      <c r="G4232" s="1" t="s">
        <v>17186</v>
      </c>
    </row>
    <row r="4233" spans="1:7" hidden="1">
      <c r="A4233" s="5">
        <f t="shared" si="71"/>
        <v>61</v>
      </c>
      <c r="B4233" s="9">
        <v>139677</v>
      </c>
      <c r="C4233" s="8">
        <v>38057</v>
      </c>
      <c r="D4233" s="7" t="s">
        <v>17185</v>
      </c>
      <c r="E4233" s="7" t="s">
        <v>17184</v>
      </c>
      <c r="F4233" s="7" t="s">
        <v>17183</v>
      </c>
      <c r="G4233" s="6" t="s">
        <v>7716</v>
      </c>
    </row>
    <row r="4234" spans="1:7" hidden="1">
      <c r="A4234" s="5">
        <f t="shared" si="71"/>
        <v>62</v>
      </c>
      <c r="B4234" s="4">
        <v>139688</v>
      </c>
      <c r="C4234" s="3">
        <v>38987</v>
      </c>
      <c r="D4234" s="2" t="s">
        <v>17182</v>
      </c>
      <c r="E4234" s="2" t="s">
        <v>17181</v>
      </c>
      <c r="F4234" s="2" t="s">
        <v>17180</v>
      </c>
      <c r="G4234" s="1" t="s">
        <v>17179</v>
      </c>
    </row>
    <row r="4235" spans="1:7" hidden="1">
      <c r="A4235" s="5">
        <f t="shared" si="71"/>
        <v>63</v>
      </c>
      <c r="B4235" s="4">
        <v>139700</v>
      </c>
      <c r="C4235" s="3">
        <v>38145</v>
      </c>
      <c r="D4235" s="2" t="s">
        <v>17178</v>
      </c>
      <c r="E4235" s="2" t="s">
        <v>17177</v>
      </c>
      <c r="F4235" s="2" t="s">
        <v>17176</v>
      </c>
      <c r="G4235" s="1" t="s">
        <v>6157</v>
      </c>
    </row>
    <row r="4236" spans="1:7" hidden="1">
      <c r="A4236" s="5">
        <f t="shared" si="71"/>
        <v>64</v>
      </c>
      <c r="B4236" s="9">
        <v>139722</v>
      </c>
      <c r="C4236" s="8">
        <v>38145</v>
      </c>
      <c r="D4236" s="7" t="s">
        <v>17175</v>
      </c>
      <c r="E4236" s="7" t="s">
        <v>17174</v>
      </c>
      <c r="F4236" s="7" t="s">
        <v>17173</v>
      </c>
      <c r="G4236" s="6" t="s">
        <v>5015</v>
      </c>
    </row>
    <row r="4237" spans="1:7" hidden="1">
      <c r="A4237" s="5">
        <f t="shared" si="71"/>
        <v>65</v>
      </c>
      <c r="B4237" s="4">
        <v>139774</v>
      </c>
      <c r="C4237" s="3">
        <v>38219</v>
      </c>
      <c r="D4237" s="2" t="s">
        <v>17172</v>
      </c>
      <c r="E4237" s="2" t="s">
        <v>17171</v>
      </c>
      <c r="F4237" s="2" t="s">
        <v>17170</v>
      </c>
      <c r="G4237" s="1" t="s">
        <v>8608</v>
      </c>
    </row>
    <row r="4238" spans="1:7" hidden="1">
      <c r="A4238" s="5">
        <f t="shared" si="71"/>
        <v>66</v>
      </c>
      <c r="B4238" s="9">
        <v>139807</v>
      </c>
      <c r="C4238" s="21">
        <v>38219</v>
      </c>
      <c r="D4238" s="22" t="s">
        <v>17169</v>
      </c>
      <c r="E4238" s="22" t="s">
        <v>17168</v>
      </c>
      <c r="F4238" s="22" t="s">
        <v>17167</v>
      </c>
      <c r="G4238" s="23" t="s">
        <v>6608</v>
      </c>
    </row>
    <row r="4239" spans="1:7" ht="30">
      <c r="A4239" s="5"/>
      <c r="B4239" s="4"/>
      <c r="C4239" s="42">
        <v>37698</v>
      </c>
      <c r="D4239" s="43" t="s">
        <v>17166</v>
      </c>
      <c r="E4239" s="43" t="s">
        <v>17165</v>
      </c>
      <c r="F4239" s="43" t="s">
        <v>17164</v>
      </c>
      <c r="G4239" s="43" t="s">
        <v>6790</v>
      </c>
    </row>
    <row r="4240" spans="1:7" hidden="1">
      <c r="A4240" s="5">
        <f t="shared" si="71"/>
        <v>1</v>
      </c>
      <c r="B4240" s="4">
        <v>139826</v>
      </c>
      <c r="C4240" s="32">
        <v>38219</v>
      </c>
      <c r="D4240" s="33" t="s">
        <v>17163</v>
      </c>
      <c r="E4240" s="33" t="s">
        <v>17162</v>
      </c>
      <c r="F4240" s="33" t="s">
        <v>17161</v>
      </c>
      <c r="G4240" s="34" t="s">
        <v>6751</v>
      </c>
    </row>
    <row r="4241" spans="1:7" hidden="1">
      <c r="A4241" s="5">
        <f t="shared" si="71"/>
        <v>2</v>
      </c>
      <c r="B4241" s="9">
        <v>139836</v>
      </c>
      <c r="C4241" s="21">
        <v>37165</v>
      </c>
      <c r="D4241" s="22" t="s">
        <v>17160</v>
      </c>
      <c r="E4241" s="22" t="s">
        <v>17159</v>
      </c>
      <c r="F4241" s="22" t="s">
        <v>17158</v>
      </c>
      <c r="G4241" s="23" t="s">
        <v>6089</v>
      </c>
    </row>
    <row r="4242" spans="1:7" ht="30">
      <c r="A4242" s="5"/>
      <c r="B4242" s="4"/>
      <c r="C4242" s="42">
        <v>36690</v>
      </c>
      <c r="D4242" s="43" t="s">
        <v>17157</v>
      </c>
      <c r="E4242" s="43" t="s">
        <v>17156</v>
      </c>
      <c r="F4242" s="43" t="s">
        <v>17155</v>
      </c>
      <c r="G4242" s="43" t="s">
        <v>7738</v>
      </c>
    </row>
    <row r="4243" spans="1:7" ht="30">
      <c r="A4243" s="5"/>
      <c r="B4243" s="9"/>
      <c r="C4243" s="44">
        <v>36620</v>
      </c>
      <c r="D4243" s="45" t="s">
        <v>17154</v>
      </c>
      <c r="E4243" s="45" t="s">
        <v>17153</v>
      </c>
      <c r="F4243" s="45" t="s">
        <v>17152</v>
      </c>
      <c r="G4243" s="45" t="s">
        <v>7267</v>
      </c>
    </row>
    <row r="4244" spans="1:7" hidden="1">
      <c r="A4244" s="5">
        <f t="shared" si="71"/>
        <v>1</v>
      </c>
      <c r="B4244" s="4">
        <v>139868</v>
      </c>
      <c r="C4244" s="38">
        <v>38267</v>
      </c>
      <c r="D4244" s="39" t="s">
        <v>17151</v>
      </c>
      <c r="E4244" s="39" t="s">
        <v>17150</v>
      </c>
      <c r="F4244" s="39" t="s">
        <v>17149</v>
      </c>
      <c r="G4244" s="40" t="s">
        <v>7192</v>
      </c>
    </row>
    <row r="4245" spans="1:7" ht="30">
      <c r="A4245" s="5"/>
      <c r="B4245" s="4"/>
      <c r="C4245" s="42">
        <v>37715</v>
      </c>
      <c r="D4245" s="43" t="s">
        <v>17147</v>
      </c>
      <c r="E4245" s="43" t="s">
        <v>17146</v>
      </c>
      <c r="F4245" s="43" t="s">
        <v>10974</v>
      </c>
      <c r="G4245" s="43" t="s">
        <v>5913</v>
      </c>
    </row>
    <row r="4246" spans="1:7" hidden="1">
      <c r="A4246" s="5">
        <f t="shared" si="71"/>
        <v>1</v>
      </c>
      <c r="B4246" s="9">
        <v>139991</v>
      </c>
      <c r="C4246" s="35">
        <v>39702</v>
      </c>
      <c r="D4246" s="36" t="s">
        <v>17145</v>
      </c>
      <c r="E4246" s="36" t="s">
        <v>17144</v>
      </c>
      <c r="F4246" s="36" t="s">
        <v>17143</v>
      </c>
      <c r="G4246" s="37"/>
    </row>
    <row r="4247" spans="1:7" ht="30">
      <c r="A4247" s="5"/>
      <c r="B4247" s="4"/>
      <c r="C4247" s="42">
        <v>38650</v>
      </c>
      <c r="D4247" s="43" t="s">
        <v>17142</v>
      </c>
      <c r="E4247" s="43" t="s">
        <v>17141</v>
      </c>
      <c r="F4247" s="43" t="s">
        <v>17140</v>
      </c>
      <c r="G4247" s="43" t="s">
        <v>6032</v>
      </c>
    </row>
    <row r="4248" spans="1:7" ht="30">
      <c r="A4248" s="5"/>
      <c r="B4248" s="9"/>
      <c r="C4248" s="44">
        <v>36606</v>
      </c>
      <c r="D4248" s="45" t="s">
        <v>17139</v>
      </c>
      <c r="E4248" s="45" t="s">
        <v>17138</v>
      </c>
      <c r="F4248" s="45" t="s">
        <v>17137</v>
      </c>
      <c r="G4248" s="45" t="s">
        <v>6078</v>
      </c>
    </row>
    <row r="4249" spans="1:7" ht="30">
      <c r="A4249" s="5"/>
      <c r="B4249" s="9"/>
      <c r="C4249" s="44">
        <v>36465</v>
      </c>
      <c r="D4249" s="45" t="s">
        <v>17136</v>
      </c>
      <c r="E4249" s="45" t="s">
        <v>17135</v>
      </c>
      <c r="F4249" s="45" t="s">
        <v>17134</v>
      </c>
      <c r="G4249" s="45" t="s">
        <v>6093</v>
      </c>
    </row>
    <row r="4250" spans="1:7" hidden="1">
      <c r="A4250" s="5">
        <f t="shared" si="71"/>
        <v>1</v>
      </c>
      <c r="B4250" s="4">
        <v>140086</v>
      </c>
      <c r="C4250" s="38">
        <v>38267</v>
      </c>
      <c r="D4250" s="39" t="s">
        <v>17133</v>
      </c>
      <c r="E4250" s="39" t="s">
        <v>17132</v>
      </c>
      <c r="F4250" s="39" t="s">
        <v>17131</v>
      </c>
      <c r="G4250" s="40" t="s">
        <v>6516</v>
      </c>
    </row>
    <row r="4251" spans="1:7" ht="30">
      <c r="A4251" s="5"/>
      <c r="B4251" s="9"/>
      <c r="C4251" s="44">
        <v>38229</v>
      </c>
      <c r="D4251" s="45" t="s">
        <v>17130</v>
      </c>
      <c r="E4251" s="45" t="s">
        <v>17129</v>
      </c>
      <c r="F4251" s="45" t="s">
        <v>17128</v>
      </c>
      <c r="G4251" s="45" t="s">
        <v>6567</v>
      </c>
    </row>
    <row r="4252" spans="1:7" hidden="1">
      <c r="A4252" s="5">
        <f t="shared" si="71"/>
        <v>1</v>
      </c>
      <c r="B4252" s="4">
        <v>140113</v>
      </c>
      <c r="C4252" s="38">
        <v>38294</v>
      </c>
      <c r="D4252" s="39" t="s">
        <v>17127</v>
      </c>
      <c r="E4252" s="39" t="s">
        <v>17126</v>
      </c>
      <c r="F4252" s="39" t="s">
        <v>17125</v>
      </c>
      <c r="G4252" s="40" t="s">
        <v>6505</v>
      </c>
    </row>
    <row r="4253" spans="1:7" ht="30">
      <c r="A4253" s="5"/>
      <c r="B4253" s="9"/>
      <c r="C4253" s="44">
        <v>39227</v>
      </c>
      <c r="D4253" s="45" t="s">
        <v>17124</v>
      </c>
      <c r="E4253" s="45" t="s">
        <v>17123</v>
      </c>
      <c r="F4253" s="45" t="s">
        <v>17122</v>
      </c>
      <c r="G4253" s="45" t="s">
        <v>2853</v>
      </c>
    </row>
    <row r="4254" spans="1:7" hidden="1">
      <c r="A4254" s="5">
        <f t="shared" si="71"/>
        <v>1</v>
      </c>
      <c r="B4254" s="4">
        <v>140126</v>
      </c>
      <c r="C4254" s="38">
        <v>38425</v>
      </c>
      <c r="D4254" s="39" t="s">
        <v>17121</v>
      </c>
      <c r="E4254" s="39" t="s">
        <v>17120</v>
      </c>
      <c r="F4254" s="39" t="s">
        <v>17119</v>
      </c>
      <c r="G4254" s="40" t="s">
        <v>3311</v>
      </c>
    </row>
    <row r="4255" spans="1:7" ht="30">
      <c r="A4255" s="5"/>
      <c r="B4255" s="9"/>
      <c r="C4255" s="44">
        <v>37076</v>
      </c>
      <c r="D4255" s="45" t="s">
        <v>17118</v>
      </c>
      <c r="E4255" s="45" t="s">
        <v>17117</v>
      </c>
      <c r="F4255" s="45" t="s">
        <v>17116</v>
      </c>
      <c r="G4255" s="45" t="s">
        <v>5913</v>
      </c>
    </row>
    <row r="4256" spans="1:7" hidden="1">
      <c r="A4256" s="5">
        <f t="shared" ref="A4256:A4318" si="72">SUM(A4255+1)</f>
        <v>1</v>
      </c>
      <c r="B4256" s="4">
        <v>140147</v>
      </c>
      <c r="C4256" s="32">
        <v>37952</v>
      </c>
      <c r="D4256" s="33" t="s">
        <v>17115</v>
      </c>
      <c r="E4256" s="33" t="s">
        <v>17114</v>
      </c>
      <c r="F4256" s="33" t="s">
        <v>17113</v>
      </c>
      <c r="G4256" s="34" t="s">
        <v>6623</v>
      </c>
    </row>
    <row r="4257" spans="1:7" hidden="1">
      <c r="A4257" s="5">
        <f t="shared" si="72"/>
        <v>2</v>
      </c>
      <c r="B4257" s="9">
        <v>140156</v>
      </c>
      <c r="C4257" s="21">
        <v>38294</v>
      </c>
      <c r="D4257" s="22" t="s">
        <v>17112</v>
      </c>
      <c r="E4257" s="22" t="s">
        <v>17111</v>
      </c>
      <c r="F4257" s="22" t="s">
        <v>17110</v>
      </c>
      <c r="G4257" s="23" t="s">
        <v>6417</v>
      </c>
    </row>
    <row r="4258" spans="1:7" ht="30">
      <c r="A4258" s="5"/>
      <c r="B4258" s="4"/>
      <c r="C4258" s="42">
        <v>38518</v>
      </c>
      <c r="D4258" s="43" t="s">
        <v>17109</v>
      </c>
      <c r="E4258" s="43" t="s">
        <v>17108</v>
      </c>
      <c r="F4258" s="43" t="s">
        <v>17107</v>
      </c>
      <c r="G4258" s="43" t="s">
        <v>6751</v>
      </c>
    </row>
    <row r="4259" spans="1:7" hidden="1">
      <c r="A4259" s="5">
        <f t="shared" si="72"/>
        <v>1</v>
      </c>
      <c r="B4259" s="9">
        <v>140161</v>
      </c>
      <c r="C4259" s="35">
        <v>38425</v>
      </c>
      <c r="D4259" s="36" t="s">
        <v>17106</v>
      </c>
      <c r="E4259" s="36" t="s">
        <v>13992</v>
      </c>
      <c r="F4259" s="36" t="s">
        <v>15342</v>
      </c>
      <c r="G4259" s="37" t="s">
        <v>3304</v>
      </c>
    </row>
    <row r="4260" spans="1:7" ht="30">
      <c r="A4260" s="5"/>
      <c r="B4260" s="4"/>
      <c r="C4260" s="42">
        <v>38741</v>
      </c>
      <c r="D4260" s="43" t="s">
        <v>17105</v>
      </c>
      <c r="E4260" s="43" t="s">
        <v>17104</v>
      </c>
      <c r="F4260" s="43" t="s">
        <v>17103</v>
      </c>
      <c r="G4260" s="43" t="s">
        <v>4170</v>
      </c>
    </row>
    <row r="4261" spans="1:7" ht="30">
      <c r="A4261" s="5"/>
      <c r="B4261" s="9"/>
      <c r="C4261" s="44">
        <v>38439</v>
      </c>
      <c r="D4261" s="45" t="s">
        <v>17102</v>
      </c>
      <c r="E4261" s="45" t="s">
        <v>17101</v>
      </c>
      <c r="F4261" s="45" t="s">
        <v>17100</v>
      </c>
      <c r="G4261" s="45" t="s">
        <v>6055</v>
      </c>
    </row>
    <row r="4262" spans="1:7" hidden="1">
      <c r="A4262" s="5">
        <f t="shared" si="72"/>
        <v>1</v>
      </c>
      <c r="B4262" s="4">
        <v>140213</v>
      </c>
      <c r="C4262" s="32">
        <v>38294</v>
      </c>
      <c r="D4262" s="33" t="s">
        <v>17099</v>
      </c>
      <c r="E4262" s="33" t="s">
        <v>17098</v>
      </c>
      <c r="F4262" s="33" t="s">
        <v>11291</v>
      </c>
      <c r="G4262" s="34" t="s">
        <v>6652</v>
      </c>
    </row>
    <row r="4263" spans="1:7" hidden="1">
      <c r="A4263" s="5">
        <f t="shared" si="72"/>
        <v>2</v>
      </c>
      <c r="B4263" s="9">
        <v>140224</v>
      </c>
      <c r="C4263" s="8">
        <v>38425</v>
      </c>
      <c r="D4263" s="7" t="s">
        <v>17097</v>
      </c>
      <c r="E4263" s="7" t="s">
        <v>17096</v>
      </c>
      <c r="F4263" s="7" t="s">
        <v>17095</v>
      </c>
      <c r="G4263" s="6" t="s">
        <v>2313</v>
      </c>
    </row>
    <row r="4264" spans="1:7" hidden="1">
      <c r="A4264" s="5">
        <f t="shared" si="72"/>
        <v>3</v>
      </c>
      <c r="B4264" s="4">
        <v>140238</v>
      </c>
      <c r="C4264" s="3">
        <v>37952</v>
      </c>
      <c r="D4264" s="2" t="s">
        <v>17094</v>
      </c>
      <c r="E4264" s="2" t="s">
        <v>17093</v>
      </c>
      <c r="F4264" s="2" t="s">
        <v>17092</v>
      </c>
      <c r="G4264" s="1" t="s">
        <v>6659</v>
      </c>
    </row>
    <row r="4265" spans="1:7" hidden="1">
      <c r="A4265" s="5">
        <f t="shared" si="72"/>
        <v>4</v>
      </c>
      <c r="B4265" s="9">
        <v>140244</v>
      </c>
      <c r="C4265" s="8">
        <v>38425</v>
      </c>
      <c r="D4265" s="7" t="s">
        <v>17091</v>
      </c>
      <c r="E4265" s="7" t="s">
        <v>17090</v>
      </c>
      <c r="F4265" s="7" t="s">
        <v>17089</v>
      </c>
      <c r="G4265" s="6" t="s">
        <v>4203</v>
      </c>
    </row>
    <row r="4266" spans="1:7" hidden="1">
      <c r="A4266" s="5">
        <f t="shared" si="72"/>
        <v>5</v>
      </c>
      <c r="B4266" s="4">
        <v>140274</v>
      </c>
      <c r="C4266" s="3">
        <v>38565</v>
      </c>
      <c r="D4266" s="2" t="s">
        <v>17088</v>
      </c>
      <c r="E4266" s="2" t="s">
        <v>17087</v>
      </c>
      <c r="F4266" s="2" t="s">
        <v>17086</v>
      </c>
      <c r="G4266" s="1" t="s">
        <v>17085</v>
      </c>
    </row>
    <row r="4267" spans="1:7" hidden="1">
      <c r="A4267" s="5">
        <f t="shared" si="72"/>
        <v>6</v>
      </c>
      <c r="B4267" s="9">
        <v>140282</v>
      </c>
      <c r="C4267" s="8">
        <v>38425</v>
      </c>
      <c r="D4267" s="7" t="s">
        <v>17084</v>
      </c>
      <c r="E4267" s="7" t="s">
        <v>17083</v>
      </c>
      <c r="F4267" s="7" t="s">
        <v>17082</v>
      </c>
      <c r="G4267" s="6" t="s">
        <v>3850</v>
      </c>
    </row>
    <row r="4268" spans="1:7" hidden="1">
      <c r="A4268" s="5">
        <f t="shared" si="72"/>
        <v>7</v>
      </c>
      <c r="B4268" s="4">
        <v>140306</v>
      </c>
      <c r="C4268" s="3">
        <v>38425</v>
      </c>
      <c r="D4268" s="2" t="s">
        <v>17081</v>
      </c>
      <c r="E4268" s="2" t="s">
        <v>17080</v>
      </c>
      <c r="F4268" s="2" t="s">
        <v>17079</v>
      </c>
      <c r="G4268" s="1" t="s">
        <v>3300</v>
      </c>
    </row>
    <row r="4269" spans="1:7" hidden="1">
      <c r="A4269" s="5">
        <f t="shared" si="72"/>
        <v>8</v>
      </c>
      <c r="B4269" s="9">
        <v>140342</v>
      </c>
      <c r="C4269" s="8">
        <v>38425</v>
      </c>
      <c r="D4269" s="7" t="s">
        <v>17078</v>
      </c>
      <c r="E4269" s="7" t="s">
        <v>13997</v>
      </c>
      <c r="F4269" s="7" t="s">
        <v>17077</v>
      </c>
      <c r="G4269" s="6" t="s">
        <v>4137</v>
      </c>
    </row>
    <row r="4270" spans="1:7" hidden="1">
      <c r="A4270" s="5">
        <f t="shared" si="72"/>
        <v>9</v>
      </c>
      <c r="B4270" s="4">
        <v>140404</v>
      </c>
      <c r="C4270" s="3">
        <v>34327</v>
      </c>
      <c r="D4270" s="2" t="s">
        <v>17076</v>
      </c>
      <c r="E4270" s="2" t="s">
        <v>17075</v>
      </c>
      <c r="F4270" s="2" t="s">
        <v>17074</v>
      </c>
      <c r="G4270" s="1" t="s">
        <v>6597</v>
      </c>
    </row>
    <row r="4271" spans="1:7" hidden="1">
      <c r="A4271" s="5">
        <f t="shared" si="72"/>
        <v>10</v>
      </c>
      <c r="B4271" s="9">
        <v>140459</v>
      </c>
      <c r="C4271" s="21">
        <v>38565</v>
      </c>
      <c r="D4271" s="22" t="s">
        <v>17073</v>
      </c>
      <c r="E4271" s="22" t="s">
        <v>17072</v>
      </c>
      <c r="F4271" s="22" t="s">
        <v>17071</v>
      </c>
      <c r="G4271" s="23" t="s">
        <v>17070</v>
      </c>
    </row>
    <row r="4272" spans="1:7" ht="30">
      <c r="A4272" s="5"/>
      <c r="B4272" s="4"/>
      <c r="C4272" s="42">
        <v>37092</v>
      </c>
      <c r="D4272" s="43" t="s">
        <v>17069</v>
      </c>
      <c r="E4272" s="43" t="s">
        <v>17068</v>
      </c>
      <c r="F4272" s="43" t="s">
        <v>17067</v>
      </c>
      <c r="G4272" s="43" t="s">
        <v>6089</v>
      </c>
    </row>
    <row r="4273" spans="1:7" ht="30">
      <c r="A4273" s="5"/>
      <c r="B4273" s="9"/>
      <c r="C4273" s="44">
        <v>38764</v>
      </c>
      <c r="D4273" s="45" t="s">
        <v>17066</v>
      </c>
      <c r="E4273" s="45" t="s">
        <v>17065</v>
      </c>
      <c r="F4273" s="45" t="s">
        <v>17064</v>
      </c>
      <c r="G4273" s="45" t="s">
        <v>4234</v>
      </c>
    </row>
    <row r="4274" spans="1:7" ht="30">
      <c r="A4274" s="5"/>
      <c r="B4274" s="4"/>
      <c r="C4274" s="42">
        <v>37697</v>
      </c>
      <c r="D4274" s="43" t="s">
        <v>17063</v>
      </c>
      <c r="E4274" s="43" t="s">
        <v>17062</v>
      </c>
      <c r="F4274" s="43" t="s">
        <v>17061</v>
      </c>
      <c r="G4274" s="43" t="s">
        <v>7720</v>
      </c>
    </row>
    <row r="4275" spans="1:7" hidden="1">
      <c r="A4275" s="5">
        <f t="shared" si="72"/>
        <v>1</v>
      </c>
      <c r="B4275" s="9">
        <v>140714</v>
      </c>
      <c r="C4275" s="35">
        <v>37952</v>
      </c>
      <c r="D4275" s="36" t="s">
        <v>17060</v>
      </c>
      <c r="E4275" s="36" t="s">
        <v>17059</v>
      </c>
      <c r="F4275" s="36" t="s">
        <v>17058</v>
      </c>
      <c r="G4275" s="37" t="s">
        <v>7651</v>
      </c>
    </row>
    <row r="4276" spans="1:7" ht="30">
      <c r="A4276" s="5"/>
      <c r="B4276" s="4"/>
      <c r="C4276" s="42">
        <v>38589</v>
      </c>
      <c r="D4276" s="43" t="s">
        <v>17057</v>
      </c>
      <c r="E4276" s="43" t="s">
        <v>17056</v>
      </c>
      <c r="F4276" s="43" t="s">
        <v>17055</v>
      </c>
      <c r="G4276" s="43" t="s">
        <v>8017</v>
      </c>
    </row>
    <row r="4277" spans="1:7" hidden="1">
      <c r="A4277" s="5">
        <f t="shared" si="72"/>
        <v>1</v>
      </c>
      <c r="B4277" s="9">
        <v>140725</v>
      </c>
      <c r="C4277" s="29">
        <v>37953</v>
      </c>
      <c r="D4277" s="30" t="s">
        <v>17054</v>
      </c>
      <c r="E4277" s="30" t="s">
        <v>17053</v>
      </c>
      <c r="F4277" s="30" t="s">
        <v>17052</v>
      </c>
      <c r="G4277" s="31" t="s">
        <v>7017</v>
      </c>
    </row>
    <row r="4278" spans="1:7" hidden="1">
      <c r="A4278" s="5">
        <f t="shared" si="72"/>
        <v>2</v>
      </c>
      <c r="B4278" s="4">
        <v>140738</v>
      </c>
      <c r="C4278" s="24">
        <v>37953</v>
      </c>
      <c r="D4278" s="25" t="s">
        <v>17051</v>
      </c>
      <c r="E4278" s="25" t="s">
        <v>17050</v>
      </c>
      <c r="F4278" s="25" t="s">
        <v>17049</v>
      </c>
      <c r="G4278" s="26" t="s">
        <v>6702</v>
      </c>
    </row>
    <row r="4279" spans="1:7" ht="30">
      <c r="A4279" s="5"/>
      <c r="B4279" s="9"/>
      <c r="C4279" s="44">
        <v>36362</v>
      </c>
      <c r="D4279" s="45" t="s">
        <v>17048</v>
      </c>
      <c r="E4279" s="45" t="s">
        <v>17047</v>
      </c>
      <c r="F4279" s="45" t="s">
        <v>17046</v>
      </c>
      <c r="G4279" s="45" t="s">
        <v>6597</v>
      </c>
    </row>
    <row r="4280" spans="1:7" hidden="1">
      <c r="A4280" s="5">
        <f t="shared" si="72"/>
        <v>1</v>
      </c>
      <c r="B4280" s="4">
        <v>140753</v>
      </c>
      <c r="C4280" s="38">
        <v>37953</v>
      </c>
      <c r="D4280" s="39" t="s">
        <v>17045</v>
      </c>
      <c r="E4280" s="39" t="s">
        <v>17044</v>
      </c>
      <c r="F4280" s="39" t="s">
        <v>17043</v>
      </c>
      <c r="G4280" s="40" t="s">
        <v>6718</v>
      </c>
    </row>
    <row r="4281" spans="1:7" ht="30">
      <c r="A4281" s="5"/>
      <c r="B4281" s="9"/>
      <c r="C4281" s="44">
        <v>38638</v>
      </c>
      <c r="D4281" s="45" t="s">
        <v>17042</v>
      </c>
      <c r="E4281" s="45" t="s">
        <v>17041</v>
      </c>
      <c r="F4281" s="45" t="s">
        <v>17040</v>
      </c>
      <c r="G4281" s="45" t="s">
        <v>6504</v>
      </c>
    </row>
    <row r="4282" spans="1:7" hidden="1">
      <c r="A4282" s="5">
        <f t="shared" si="72"/>
        <v>1</v>
      </c>
      <c r="B4282" s="4">
        <v>140785</v>
      </c>
      <c r="C4282" s="38">
        <v>38362</v>
      </c>
      <c r="D4282" s="39" t="s">
        <v>17039</v>
      </c>
      <c r="E4282" s="39" t="s">
        <v>17038</v>
      </c>
      <c r="F4282" s="39" t="s">
        <v>17037</v>
      </c>
      <c r="G4282" s="40" t="s">
        <v>17036</v>
      </c>
    </row>
    <row r="4283" spans="1:7" ht="30">
      <c r="A4283" s="5"/>
      <c r="B4283" s="9"/>
      <c r="C4283" s="44">
        <v>36481</v>
      </c>
      <c r="D4283" s="45" t="s">
        <v>17035</v>
      </c>
      <c r="E4283" s="45" t="s">
        <v>17034</v>
      </c>
      <c r="F4283" s="45" t="s">
        <v>17033</v>
      </c>
      <c r="G4283" s="45" t="s">
        <v>6469</v>
      </c>
    </row>
    <row r="4284" spans="1:7" hidden="1">
      <c r="A4284" s="5">
        <f t="shared" si="72"/>
        <v>1</v>
      </c>
      <c r="B4284" s="4">
        <v>140802</v>
      </c>
      <c r="C4284" s="32">
        <v>38378</v>
      </c>
      <c r="D4284" s="33" t="s">
        <v>17032</v>
      </c>
      <c r="E4284" s="33" t="s">
        <v>17031</v>
      </c>
      <c r="F4284" s="33" t="s">
        <v>17030</v>
      </c>
      <c r="G4284" s="34" t="s">
        <v>17029</v>
      </c>
    </row>
    <row r="4285" spans="1:7" hidden="1">
      <c r="A4285" s="5">
        <f t="shared" si="72"/>
        <v>2</v>
      </c>
      <c r="B4285" s="9">
        <v>140825</v>
      </c>
      <c r="C4285" s="21">
        <v>38327</v>
      </c>
      <c r="D4285" s="22" t="s">
        <v>17028</v>
      </c>
      <c r="E4285" s="22" t="s">
        <v>17027</v>
      </c>
      <c r="F4285" s="22" t="s">
        <v>17026</v>
      </c>
      <c r="G4285" s="23" t="s">
        <v>17025</v>
      </c>
    </row>
    <row r="4286" spans="1:7" ht="30">
      <c r="A4286" s="5"/>
      <c r="B4286" s="4"/>
      <c r="C4286" s="42">
        <v>38537</v>
      </c>
      <c r="D4286" s="43" t="s">
        <v>17024</v>
      </c>
      <c r="E4286" s="43" t="s">
        <v>17023</v>
      </c>
      <c r="F4286" s="43" t="s">
        <v>17022</v>
      </c>
      <c r="G4286" s="43" t="s">
        <v>6417</v>
      </c>
    </row>
    <row r="4287" spans="1:7" hidden="1">
      <c r="A4287" s="5">
        <f t="shared" si="72"/>
        <v>1</v>
      </c>
      <c r="B4287" s="4">
        <v>140851</v>
      </c>
      <c r="C4287" s="38">
        <v>39770</v>
      </c>
      <c r="D4287" s="39" t="s">
        <v>17021</v>
      </c>
      <c r="E4287" s="39" t="s">
        <v>17020</v>
      </c>
      <c r="F4287" s="39" t="s">
        <v>17019</v>
      </c>
      <c r="G4287" s="40"/>
    </row>
    <row r="4288" spans="1:7" ht="30">
      <c r="A4288" s="5"/>
      <c r="B4288" s="9"/>
      <c r="C4288" s="44">
        <v>35622</v>
      </c>
      <c r="D4288" s="45" t="s">
        <v>17018</v>
      </c>
      <c r="E4288" s="45" t="s">
        <v>17017</v>
      </c>
      <c r="F4288" s="45" t="s">
        <v>17016</v>
      </c>
      <c r="G4288" s="45" t="s">
        <v>6590</v>
      </c>
    </row>
    <row r="4289" spans="1:7" hidden="1">
      <c r="A4289" s="5">
        <f t="shared" si="72"/>
        <v>1</v>
      </c>
      <c r="B4289" s="4">
        <v>140869</v>
      </c>
      <c r="C4289" s="38">
        <v>38362</v>
      </c>
      <c r="D4289" s="39" t="s">
        <v>17015</v>
      </c>
      <c r="E4289" s="39" t="s">
        <v>17014</v>
      </c>
      <c r="F4289" s="39" t="s">
        <v>17013</v>
      </c>
      <c r="G4289" s="40" t="s">
        <v>17012</v>
      </c>
    </row>
    <row r="4290" spans="1:7" ht="30">
      <c r="A4290" s="5"/>
      <c r="B4290" s="9"/>
      <c r="C4290" s="44">
        <v>37245</v>
      </c>
      <c r="D4290" s="45" t="s">
        <v>17011</v>
      </c>
      <c r="E4290" s="45" t="s">
        <v>17010</v>
      </c>
      <c r="F4290" s="45" t="s">
        <v>17009</v>
      </c>
      <c r="G4290" s="45" t="s">
        <v>6469</v>
      </c>
    </row>
    <row r="4291" spans="1:7" hidden="1">
      <c r="A4291" s="5">
        <f t="shared" si="72"/>
        <v>1</v>
      </c>
      <c r="B4291" s="4">
        <v>140883</v>
      </c>
      <c r="C4291" s="38">
        <v>39770</v>
      </c>
      <c r="D4291" s="39" t="s">
        <v>17008</v>
      </c>
      <c r="E4291" s="39" t="s">
        <v>17007</v>
      </c>
      <c r="F4291" s="39" t="s">
        <v>17006</v>
      </c>
      <c r="G4291" s="40"/>
    </row>
    <row r="4292" spans="1:7" ht="30">
      <c r="A4292" s="5"/>
      <c r="B4292" s="9"/>
      <c r="C4292" s="44">
        <v>38463</v>
      </c>
      <c r="D4292" s="45" t="s">
        <v>17005</v>
      </c>
      <c r="E4292" s="45" t="s">
        <v>17004</v>
      </c>
      <c r="F4292" s="45" t="s">
        <v>17003</v>
      </c>
      <c r="G4292" s="45" t="s">
        <v>6503</v>
      </c>
    </row>
    <row r="4293" spans="1:7" hidden="1">
      <c r="A4293" s="5">
        <f t="shared" si="72"/>
        <v>1</v>
      </c>
      <c r="B4293" s="4">
        <v>140917</v>
      </c>
      <c r="C4293" s="38">
        <v>39770</v>
      </c>
      <c r="D4293" s="39" t="s">
        <v>17002</v>
      </c>
      <c r="E4293" s="39" t="s">
        <v>17001</v>
      </c>
      <c r="F4293" s="39" t="s">
        <v>17000</v>
      </c>
      <c r="G4293" s="40"/>
    </row>
    <row r="4294" spans="1:7" ht="30">
      <c r="A4294" s="5"/>
      <c r="B4294" s="9"/>
      <c r="C4294" s="44">
        <v>38440</v>
      </c>
      <c r="D4294" s="45" t="s">
        <v>16999</v>
      </c>
      <c r="E4294" s="45" t="s">
        <v>16998</v>
      </c>
      <c r="F4294" s="45" t="s">
        <v>16997</v>
      </c>
      <c r="G4294" s="45" t="s">
        <v>7688</v>
      </c>
    </row>
    <row r="4295" spans="1:7" hidden="1">
      <c r="A4295" s="5">
        <f t="shared" si="72"/>
        <v>1</v>
      </c>
      <c r="B4295" s="9">
        <v>140937</v>
      </c>
      <c r="C4295" s="29">
        <v>38294</v>
      </c>
      <c r="D4295" s="30" t="s">
        <v>16990</v>
      </c>
      <c r="E4295" s="30" t="s">
        <v>16996</v>
      </c>
      <c r="F4295" s="30" t="s">
        <v>16995</v>
      </c>
      <c r="G4295" s="31" t="s">
        <v>8811</v>
      </c>
    </row>
    <row r="4296" spans="1:7" hidden="1">
      <c r="A4296" s="5">
        <f t="shared" si="72"/>
        <v>2</v>
      </c>
      <c r="B4296" s="4">
        <v>140955</v>
      </c>
      <c r="C4296" s="3">
        <v>38609</v>
      </c>
      <c r="D4296" s="2" t="s">
        <v>16994</v>
      </c>
      <c r="E4296" s="2" t="s">
        <v>16993</v>
      </c>
      <c r="F4296" s="2" t="s">
        <v>16992</v>
      </c>
      <c r="G4296" s="1" t="s">
        <v>16991</v>
      </c>
    </row>
    <row r="4297" spans="1:7" hidden="1">
      <c r="A4297" s="5">
        <f t="shared" si="72"/>
        <v>3</v>
      </c>
      <c r="B4297" s="4">
        <v>140963</v>
      </c>
      <c r="C4297" s="24">
        <v>38440</v>
      </c>
      <c r="D4297" s="25" t="s">
        <v>16990</v>
      </c>
      <c r="E4297" s="25" t="s">
        <v>16989</v>
      </c>
      <c r="F4297" s="25" t="s">
        <v>16988</v>
      </c>
      <c r="G4297" s="26" t="s">
        <v>6517</v>
      </c>
    </row>
    <row r="4298" spans="1:7" ht="30">
      <c r="A4298" s="5"/>
      <c r="B4298" s="9"/>
      <c r="C4298" s="44">
        <v>38558</v>
      </c>
      <c r="D4298" s="45" t="s">
        <v>16987</v>
      </c>
      <c r="E4298" s="45" t="s">
        <v>16986</v>
      </c>
      <c r="F4298" s="45" t="s">
        <v>16985</v>
      </c>
      <c r="G4298" s="45" t="s">
        <v>6601</v>
      </c>
    </row>
    <row r="4299" spans="1:7" hidden="1">
      <c r="A4299" s="5">
        <f t="shared" si="72"/>
        <v>1</v>
      </c>
      <c r="B4299" s="4">
        <v>140981</v>
      </c>
      <c r="C4299" s="32">
        <v>38448</v>
      </c>
      <c r="D4299" s="33" t="s">
        <v>16984</v>
      </c>
      <c r="E4299" s="33" t="s">
        <v>16983</v>
      </c>
      <c r="F4299" s="33" t="s">
        <v>16550</v>
      </c>
      <c r="G4299" s="34" t="s">
        <v>8766</v>
      </c>
    </row>
    <row r="4300" spans="1:7" hidden="1">
      <c r="A4300" s="5">
        <f t="shared" si="72"/>
        <v>2</v>
      </c>
      <c r="B4300" s="9">
        <v>141014</v>
      </c>
      <c r="C4300" s="8">
        <v>38580</v>
      </c>
      <c r="D4300" s="7" t="s">
        <v>16982</v>
      </c>
      <c r="E4300" s="7" t="s">
        <v>16981</v>
      </c>
      <c r="F4300" s="7" t="s">
        <v>16980</v>
      </c>
      <c r="G4300" s="6" t="s">
        <v>16979</v>
      </c>
    </row>
    <row r="4301" spans="1:7" hidden="1">
      <c r="A4301" s="5">
        <f t="shared" si="72"/>
        <v>3</v>
      </c>
      <c r="B4301" s="4">
        <v>141015</v>
      </c>
      <c r="C4301" s="3">
        <v>38469</v>
      </c>
      <c r="D4301" s="2" t="s">
        <v>16978</v>
      </c>
      <c r="E4301" s="2" t="s">
        <v>16977</v>
      </c>
      <c r="F4301" s="2" t="s">
        <v>16976</v>
      </c>
      <c r="G4301" s="1" t="s">
        <v>6997</v>
      </c>
    </row>
    <row r="4302" spans="1:7" hidden="1">
      <c r="A4302" s="5">
        <f t="shared" si="72"/>
        <v>4</v>
      </c>
      <c r="B4302" s="9">
        <v>141037</v>
      </c>
      <c r="C4302" s="21">
        <v>38469</v>
      </c>
      <c r="D4302" s="22" t="s">
        <v>16975</v>
      </c>
      <c r="E4302" s="22" t="s">
        <v>16974</v>
      </c>
      <c r="F4302" s="22" t="s">
        <v>16688</v>
      </c>
      <c r="G4302" s="23" t="s">
        <v>6164</v>
      </c>
    </row>
    <row r="4303" spans="1:7" ht="30">
      <c r="A4303" s="5"/>
      <c r="B4303" s="4"/>
      <c r="C4303" s="42">
        <v>37151</v>
      </c>
      <c r="D4303" s="43" t="s">
        <v>16973</v>
      </c>
      <c r="E4303" s="43" t="s">
        <v>16972</v>
      </c>
      <c r="F4303" s="43" t="s">
        <v>16971</v>
      </c>
      <c r="G4303" s="43" t="s">
        <v>6597</v>
      </c>
    </row>
    <row r="4304" spans="1:7" hidden="1">
      <c r="A4304" s="5">
        <f t="shared" si="72"/>
        <v>1</v>
      </c>
      <c r="B4304" s="9">
        <v>141061</v>
      </c>
      <c r="C4304" s="29">
        <v>38498</v>
      </c>
      <c r="D4304" s="30" t="s">
        <v>16970</v>
      </c>
      <c r="E4304" s="30" t="s">
        <v>16969</v>
      </c>
      <c r="F4304" s="30" t="s">
        <v>16968</v>
      </c>
      <c r="G4304" s="31" t="s">
        <v>8896</v>
      </c>
    </row>
    <row r="4305" spans="1:7" hidden="1">
      <c r="A4305" s="5">
        <f t="shared" si="72"/>
        <v>2</v>
      </c>
      <c r="B4305" s="4">
        <v>141093</v>
      </c>
      <c r="C4305" s="3">
        <v>38504</v>
      </c>
      <c r="D4305" s="2" t="s">
        <v>16967</v>
      </c>
      <c r="E4305" s="2" t="s">
        <v>16966</v>
      </c>
      <c r="F4305" s="2" t="s">
        <v>16965</v>
      </c>
      <c r="G4305" s="1" t="s">
        <v>8773</v>
      </c>
    </row>
    <row r="4306" spans="1:7" hidden="1">
      <c r="A4306" s="5">
        <f t="shared" si="72"/>
        <v>3</v>
      </c>
      <c r="B4306" s="9">
        <v>141111</v>
      </c>
      <c r="C4306" s="21">
        <v>37953</v>
      </c>
      <c r="D4306" s="22" t="s">
        <v>16964</v>
      </c>
      <c r="E4306" s="22" t="s">
        <v>16963</v>
      </c>
      <c r="F4306" s="22" t="s">
        <v>16962</v>
      </c>
      <c r="G4306" s="23" t="s">
        <v>7300</v>
      </c>
    </row>
    <row r="4307" spans="1:7" ht="30">
      <c r="A4307" s="5"/>
      <c r="B4307" s="4"/>
      <c r="C4307" s="42">
        <v>38057</v>
      </c>
      <c r="D4307" s="43" t="s">
        <v>16961</v>
      </c>
      <c r="E4307" s="43" t="s">
        <v>16960</v>
      </c>
      <c r="F4307" s="43" t="s">
        <v>16959</v>
      </c>
      <c r="G4307" s="43" t="s">
        <v>7307</v>
      </c>
    </row>
    <row r="4308" spans="1:7" hidden="1">
      <c r="A4308" s="5">
        <f t="shared" si="72"/>
        <v>1</v>
      </c>
      <c r="B4308" s="4">
        <v>141124</v>
      </c>
      <c r="C4308" s="32">
        <v>38517</v>
      </c>
      <c r="D4308" s="33" t="s">
        <v>16958</v>
      </c>
      <c r="E4308" s="33" t="s">
        <v>16957</v>
      </c>
      <c r="F4308" s="33" t="s">
        <v>16956</v>
      </c>
      <c r="G4308" s="34" t="s">
        <v>11413</v>
      </c>
    </row>
    <row r="4309" spans="1:7" hidden="1">
      <c r="A4309" s="5">
        <f t="shared" si="72"/>
        <v>2</v>
      </c>
      <c r="B4309" s="4">
        <v>141147</v>
      </c>
      <c r="C4309" s="3">
        <v>39156</v>
      </c>
      <c r="D4309" s="2" t="s">
        <v>16955</v>
      </c>
      <c r="E4309" s="2" t="s">
        <v>16954</v>
      </c>
      <c r="F4309" s="2" t="s">
        <v>16953</v>
      </c>
      <c r="G4309" s="1"/>
    </row>
    <row r="4310" spans="1:7" hidden="1">
      <c r="A4310" s="5">
        <f t="shared" si="72"/>
        <v>3</v>
      </c>
      <c r="B4310" s="9">
        <v>141152</v>
      </c>
      <c r="C4310" s="8">
        <v>37953</v>
      </c>
      <c r="D4310" s="7" t="s">
        <v>16952</v>
      </c>
      <c r="E4310" s="7" t="s">
        <v>16951</v>
      </c>
      <c r="F4310" s="7" t="s">
        <v>16950</v>
      </c>
      <c r="G4310" s="6" t="s">
        <v>7688</v>
      </c>
    </row>
    <row r="4311" spans="1:7" hidden="1">
      <c r="A4311" s="5">
        <f t="shared" si="72"/>
        <v>4</v>
      </c>
      <c r="B4311" s="4">
        <v>141156</v>
      </c>
      <c r="C4311" s="3">
        <v>38517</v>
      </c>
      <c r="D4311" s="2" t="s">
        <v>16949</v>
      </c>
      <c r="E4311" s="2" t="s">
        <v>16948</v>
      </c>
      <c r="F4311" s="2" t="s">
        <v>16806</v>
      </c>
      <c r="G4311" s="1" t="s">
        <v>11642</v>
      </c>
    </row>
    <row r="4312" spans="1:7" hidden="1">
      <c r="A4312" s="5">
        <f t="shared" si="72"/>
        <v>5</v>
      </c>
      <c r="B4312" s="9">
        <v>141184</v>
      </c>
      <c r="C4312" s="21">
        <v>38618</v>
      </c>
      <c r="D4312" s="22" t="s">
        <v>16947</v>
      </c>
      <c r="E4312" s="22" t="s">
        <v>16946</v>
      </c>
      <c r="F4312" s="22" t="s">
        <v>16945</v>
      </c>
      <c r="G4312" s="23" t="s">
        <v>3525</v>
      </c>
    </row>
    <row r="4313" spans="1:7" ht="30">
      <c r="A4313" s="5"/>
      <c r="B4313" s="9"/>
      <c r="C4313" s="44">
        <v>36287</v>
      </c>
      <c r="D4313" s="45" t="s">
        <v>16944</v>
      </c>
      <c r="E4313" s="45" t="s">
        <v>16943</v>
      </c>
      <c r="F4313" s="45" t="s">
        <v>16942</v>
      </c>
      <c r="G4313" s="45" t="s">
        <v>6089</v>
      </c>
    </row>
    <row r="4314" spans="1:7" hidden="1">
      <c r="A4314" s="5">
        <f t="shared" si="72"/>
        <v>1</v>
      </c>
      <c r="B4314" s="4">
        <v>141201</v>
      </c>
      <c r="C4314" s="32">
        <v>38623</v>
      </c>
      <c r="D4314" s="33" t="s">
        <v>16941</v>
      </c>
      <c r="E4314" s="33" t="s">
        <v>16940</v>
      </c>
      <c r="F4314" s="33" t="s">
        <v>16939</v>
      </c>
      <c r="G4314" s="34" t="s">
        <v>16938</v>
      </c>
    </row>
    <row r="4315" spans="1:7" hidden="1">
      <c r="A4315" s="5">
        <f t="shared" si="72"/>
        <v>2</v>
      </c>
      <c r="B4315" s="9">
        <v>141212</v>
      </c>
      <c r="C4315" s="8">
        <v>39763</v>
      </c>
      <c r="D4315" s="7" t="s">
        <v>16937</v>
      </c>
      <c r="E4315" s="7" t="s">
        <v>16936</v>
      </c>
      <c r="F4315" s="7" t="s">
        <v>16935</v>
      </c>
      <c r="G4315" s="6"/>
    </row>
    <row r="4316" spans="1:7" hidden="1">
      <c r="A4316" s="5">
        <f t="shared" si="72"/>
        <v>3</v>
      </c>
      <c r="B4316" s="4">
        <v>141255</v>
      </c>
      <c r="C4316" s="3">
        <v>39763</v>
      </c>
      <c r="D4316" s="2" t="s">
        <v>16934</v>
      </c>
      <c r="E4316" s="2" t="s">
        <v>16933</v>
      </c>
      <c r="F4316" s="2" t="s">
        <v>16932</v>
      </c>
      <c r="G4316" s="1"/>
    </row>
    <row r="4317" spans="1:7" hidden="1">
      <c r="A4317" s="5">
        <f t="shared" si="72"/>
        <v>4</v>
      </c>
      <c r="B4317" s="4">
        <v>141259</v>
      </c>
      <c r="C4317" s="3">
        <v>38623</v>
      </c>
      <c r="D4317" s="2" t="s">
        <v>16931</v>
      </c>
      <c r="E4317" s="2" t="s">
        <v>16930</v>
      </c>
      <c r="F4317" s="2" t="s">
        <v>16929</v>
      </c>
      <c r="G4317" s="1" t="s">
        <v>16928</v>
      </c>
    </row>
    <row r="4318" spans="1:7" hidden="1">
      <c r="A4318" s="5">
        <f t="shared" si="72"/>
        <v>5</v>
      </c>
      <c r="B4318" s="9">
        <v>141264</v>
      </c>
      <c r="C4318" s="21">
        <v>37727</v>
      </c>
      <c r="D4318" s="22" t="s">
        <v>16927</v>
      </c>
      <c r="E4318" s="22" t="s">
        <v>16926</v>
      </c>
      <c r="F4318" s="22" t="s">
        <v>16925</v>
      </c>
      <c r="G4318" s="23" t="s">
        <v>7223</v>
      </c>
    </row>
    <row r="4319" spans="1:7" ht="30">
      <c r="A4319" s="5"/>
      <c r="B4319" s="4"/>
      <c r="C4319" s="42">
        <v>36885</v>
      </c>
      <c r="D4319" s="43" t="s">
        <v>16924</v>
      </c>
      <c r="E4319" s="43" t="s">
        <v>16923</v>
      </c>
      <c r="F4319" s="43" t="s">
        <v>16922</v>
      </c>
      <c r="G4319" s="43" t="s">
        <v>6681</v>
      </c>
    </row>
    <row r="4320" spans="1:7" hidden="1">
      <c r="A4320" s="5">
        <f t="shared" ref="A4320:A4380" si="73">SUM(A4319+1)</f>
        <v>1</v>
      </c>
      <c r="B4320" s="4">
        <v>141302</v>
      </c>
      <c r="C4320" s="32">
        <v>37658</v>
      </c>
      <c r="D4320" s="33" t="s">
        <v>16921</v>
      </c>
      <c r="E4320" s="33" t="s">
        <v>16920</v>
      </c>
      <c r="F4320" s="33" t="s">
        <v>16919</v>
      </c>
      <c r="G4320" s="34"/>
    </row>
    <row r="4321" spans="1:7" hidden="1">
      <c r="A4321" s="5">
        <f t="shared" si="73"/>
        <v>2</v>
      </c>
      <c r="B4321" s="9">
        <v>141331</v>
      </c>
      <c r="C4321" s="21">
        <v>38057</v>
      </c>
      <c r="D4321" s="22" t="s">
        <v>16918</v>
      </c>
      <c r="E4321" s="22" t="s">
        <v>16917</v>
      </c>
      <c r="F4321" s="22" t="s">
        <v>16916</v>
      </c>
      <c r="G4321" s="23" t="s">
        <v>7598</v>
      </c>
    </row>
    <row r="4322" spans="1:7" ht="30">
      <c r="A4322" s="5"/>
      <c r="B4322" s="4"/>
      <c r="C4322" s="42">
        <v>38632</v>
      </c>
      <c r="D4322" s="43" t="s">
        <v>16915</v>
      </c>
      <c r="E4322" s="43" t="s">
        <v>16914</v>
      </c>
      <c r="F4322" s="43" t="s">
        <v>16913</v>
      </c>
      <c r="G4322" s="43" t="s">
        <v>11699</v>
      </c>
    </row>
    <row r="4323" spans="1:7" hidden="1">
      <c r="A4323" s="5">
        <f t="shared" si="73"/>
        <v>1</v>
      </c>
      <c r="B4323" s="9">
        <v>141341</v>
      </c>
      <c r="C4323" s="29">
        <v>39763</v>
      </c>
      <c r="D4323" s="30" t="s">
        <v>16912</v>
      </c>
      <c r="E4323" s="30" t="s">
        <v>16911</v>
      </c>
      <c r="F4323" s="30" t="s">
        <v>16910</v>
      </c>
      <c r="G4323" s="31"/>
    </row>
    <row r="4324" spans="1:7" hidden="1">
      <c r="A4324" s="5">
        <f t="shared" si="73"/>
        <v>2</v>
      </c>
      <c r="B4324" s="4">
        <v>141367</v>
      </c>
      <c r="C4324" s="3">
        <v>38362</v>
      </c>
      <c r="D4324" s="2" t="s">
        <v>16909</v>
      </c>
      <c r="E4324" s="2" t="s">
        <v>16908</v>
      </c>
      <c r="F4324" s="2" t="s">
        <v>16907</v>
      </c>
      <c r="G4324" s="1" t="s">
        <v>16906</v>
      </c>
    </row>
    <row r="4325" spans="1:7" hidden="1">
      <c r="A4325" s="5">
        <f t="shared" si="73"/>
        <v>3</v>
      </c>
      <c r="B4325" s="9">
        <v>141551</v>
      </c>
      <c r="C4325" s="8">
        <v>37176</v>
      </c>
      <c r="D4325" s="7" t="s">
        <v>16905</v>
      </c>
      <c r="E4325" s="7" t="s">
        <v>16896</v>
      </c>
      <c r="F4325" s="7" t="s">
        <v>16904</v>
      </c>
      <c r="G4325" s="6" t="s">
        <v>7720</v>
      </c>
    </row>
    <row r="4326" spans="1:7" hidden="1">
      <c r="A4326" s="5">
        <f t="shared" si="73"/>
        <v>4</v>
      </c>
      <c r="B4326" s="4">
        <v>141667</v>
      </c>
      <c r="C4326" s="3">
        <v>39763</v>
      </c>
      <c r="D4326" s="2" t="s">
        <v>16903</v>
      </c>
      <c r="E4326" s="2" t="s">
        <v>16902</v>
      </c>
      <c r="F4326" s="2" t="s">
        <v>16901</v>
      </c>
      <c r="G4326" s="1"/>
    </row>
    <row r="4327" spans="1:7" hidden="1">
      <c r="A4327" s="5">
        <f t="shared" si="73"/>
        <v>5</v>
      </c>
      <c r="B4327" s="9">
        <v>141867</v>
      </c>
      <c r="C4327" s="8">
        <v>38528</v>
      </c>
      <c r="D4327" s="7" t="s">
        <v>16900</v>
      </c>
      <c r="E4327" s="7" t="s">
        <v>16899</v>
      </c>
      <c r="F4327" s="7" t="s">
        <v>16898</v>
      </c>
      <c r="G4327" s="6" t="s">
        <v>11632</v>
      </c>
    </row>
    <row r="4328" spans="1:7" hidden="1">
      <c r="A4328" s="5">
        <f t="shared" si="73"/>
        <v>6</v>
      </c>
      <c r="B4328" s="4">
        <v>141875</v>
      </c>
      <c r="C4328" s="3">
        <v>37026</v>
      </c>
      <c r="D4328" s="2" t="s">
        <v>16897</v>
      </c>
      <c r="E4328" s="2" t="s">
        <v>16896</v>
      </c>
      <c r="F4328" s="2" t="s">
        <v>16895</v>
      </c>
      <c r="G4328" s="1" t="s">
        <v>7727</v>
      </c>
    </row>
    <row r="4329" spans="1:7" hidden="1">
      <c r="A4329" s="5">
        <f t="shared" si="73"/>
        <v>7</v>
      </c>
      <c r="B4329" s="9">
        <v>141899</v>
      </c>
      <c r="C4329" s="8">
        <v>38210</v>
      </c>
      <c r="D4329" s="7" t="s">
        <v>16894</v>
      </c>
      <c r="E4329" s="7" t="s">
        <v>16893</v>
      </c>
      <c r="F4329" s="7" t="s">
        <v>16892</v>
      </c>
      <c r="G4329" s="6" t="s">
        <v>4090</v>
      </c>
    </row>
    <row r="4330" spans="1:7" hidden="1">
      <c r="A4330" s="5">
        <f t="shared" si="73"/>
        <v>8</v>
      </c>
      <c r="B4330" s="4">
        <v>141953</v>
      </c>
      <c r="C4330" s="3">
        <v>36425</v>
      </c>
      <c r="D4330" s="2" t="s">
        <v>16891</v>
      </c>
      <c r="E4330" s="2" t="s">
        <v>16890</v>
      </c>
      <c r="F4330" s="2" t="s">
        <v>16889</v>
      </c>
      <c r="G4330" s="1" t="s">
        <v>6188</v>
      </c>
    </row>
    <row r="4331" spans="1:7" hidden="1">
      <c r="A4331" s="5">
        <f t="shared" si="73"/>
        <v>9</v>
      </c>
      <c r="B4331" s="4">
        <v>141967</v>
      </c>
      <c r="C4331" s="3">
        <v>37236</v>
      </c>
      <c r="D4331" s="2" t="s">
        <v>16888</v>
      </c>
      <c r="E4331" s="2" t="s">
        <v>16887</v>
      </c>
      <c r="F4331" s="2" t="s">
        <v>16886</v>
      </c>
      <c r="G4331" s="1" t="s">
        <v>6513</v>
      </c>
    </row>
    <row r="4332" spans="1:7" hidden="1">
      <c r="A4332" s="5">
        <f t="shared" si="73"/>
        <v>10</v>
      </c>
      <c r="B4332" s="9">
        <v>141970</v>
      </c>
      <c r="C4332" s="21">
        <v>37242</v>
      </c>
      <c r="D4332" s="22" t="s">
        <v>16885</v>
      </c>
      <c r="E4332" s="22" t="s">
        <v>16884</v>
      </c>
      <c r="F4332" s="22" t="s">
        <v>16883</v>
      </c>
      <c r="G4332" s="23" t="s">
        <v>6702</v>
      </c>
    </row>
    <row r="4333" spans="1:7" ht="30">
      <c r="A4333" s="5"/>
      <c r="B4333" s="9"/>
      <c r="C4333" s="44">
        <v>37700</v>
      </c>
      <c r="D4333" s="45" t="s">
        <v>16882</v>
      </c>
      <c r="E4333" s="45" t="s">
        <v>16881</v>
      </c>
      <c r="F4333" s="45" t="s">
        <v>16880</v>
      </c>
      <c r="G4333" s="45" t="s">
        <v>6085</v>
      </c>
    </row>
    <row r="4334" spans="1:7" hidden="1">
      <c r="A4334" s="5">
        <f t="shared" si="73"/>
        <v>1</v>
      </c>
      <c r="B4334" s="4">
        <v>141987</v>
      </c>
      <c r="C4334" s="38">
        <v>38365</v>
      </c>
      <c r="D4334" s="39" t="s">
        <v>16879</v>
      </c>
      <c r="E4334" s="39" t="s">
        <v>16878</v>
      </c>
      <c r="F4334" s="39" t="s">
        <v>14418</v>
      </c>
      <c r="G4334" s="40" t="s">
        <v>16877</v>
      </c>
    </row>
    <row r="4335" spans="1:7" hidden="1">
      <c r="A4335" s="5" t="e">
        <f>SUM(#REF!+1)</f>
        <v>#REF!</v>
      </c>
      <c r="B4335" s="4">
        <v>142022</v>
      </c>
      <c r="C4335" s="32">
        <v>38518</v>
      </c>
      <c r="D4335" s="33" t="s">
        <v>16876</v>
      </c>
      <c r="E4335" s="33" t="s">
        <v>16875</v>
      </c>
      <c r="F4335" s="33" t="s">
        <v>16874</v>
      </c>
      <c r="G4335" s="34" t="s">
        <v>3281</v>
      </c>
    </row>
    <row r="4336" spans="1:7" hidden="1">
      <c r="A4336" s="5" t="e">
        <f t="shared" si="73"/>
        <v>#REF!</v>
      </c>
      <c r="B4336" s="9">
        <v>142024</v>
      </c>
      <c r="C4336" s="21">
        <v>37708</v>
      </c>
      <c r="D4336" s="22" t="s">
        <v>16873</v>
      </c>
      <c r="E4336" s="22" t="s">
        <v>16872</v>
      </c>
      <c r="F4336" s="22" t="s">
        <v>16871</v>
      </c>
      <c r="G4336" s="23" t="s">
        <v>6652</v>
      </c>
    </row>
    <row r="4337" spans="1:7" hidden="1">
      <c r="A4337" s="5" t="e">
        <f>SUM(#REF!+1)</f>
        <v>#REF!</v>
      </c>
      <c r="B4337" s="4">
        <v>142033</v>
      </c>
      <c r="C4337" s="32">
        <v>39783</v>
      </c>
      <c r="D4337" s="33" t="s">
        <v>16870</v>
      </c>
      <c r="E4337" s="33" t="s">
        <v>16869</v>
      </c>
      <c r="F4337" s="33" t="s">
        <v>16868</v>
      </c>
      <c r="G4337" s="34"/>
    </row>
    <row r="4338" spans="1:7" hidden="1">
      <c r="A4338" s="5" t="e">
        <f t="shared" si="73"/>
        <v>#REF!</v>
      </c>
      <c r="B4338" s="9">
        <v>142073</v>
      </c>
      <c r="C4338" s="21">
        <v>39783</v>
      </c>
      <c r="D4338" s="22" t="s">
        <v>16867</v>
      </c>
      <c r="E4338" s="22" t="s">
        <v>16866</v>
      </c>
      <c r="F4338" s="22" t="s">
        <v>16865</v>
      </c>
      <c r="G4338" s="23"/>
    </row>
    <row r="4339" spans="1:7" ht="30">
      <c r="A4339" s="5"/>
      <c r="B4339" s="4"/>
      <c r="C4339" s="42">
        <v>38737</v>
      </c>
      <c r="D4339" s="43" t="s">
        <v>16864</v>
      </c>
      <c r="E4339" s="43" t="s">
        <v>16863</v>
      </c>
      <c r="F4339" s="43" t="s">
        <v>16862</v>
      </c>
      <c r="G4339" s="43" t="s">
        <v>4234</v>
      </c>
    </row>
    <row r="4340" spans="1:7" hidden="1">
      <c r="A4340" s="5">
        <f t="shared" si="73"/>
        <v>1</v>
      </c>
      <c r="B4340" s="9">
        <v>142097</v>
      </c>
      <c r="C4340" s="29">
        <v>38518</v>
      </c>
      <c r="D4340" s="30" t="s">
        <v>16861</v>
      </c>
      <c r="E4340" s="30" t="s">
        <v>16860</v>
      </c>
      <c r="F4340" s="30" t="s">
        <v>16859</v>
      </c>
      <c r="G4340" s="31" t="s">
        <v>3513</v>
      </c>
    </row>
    <row r="4341" spans="1:7" hidden="1">
      <c r="A4341" s="5">
        <f t="shared" si="73"/>
        <v>2</v>
      </c>
      <c r="B4341" s="4">
        <v>142112</v>
      </c>
      <c r="C4341" s="24">
        <v>38365</v>
      </c>
      <c r="D4341" s="25" t="s">
        <v>16858</v>
      </c>
      <c r="E4341" s="25" t="s">
        <v>16857</v>
      </c>
      <c r="F4341" s="25" t="s">
        <v>16856</v>
      </c>
      <c r="G4341" s="26" t="s">
        <v>16855</v>
      </c>
    </row>
    <row r="4342" spans="1:7" ht="30">
      <c r="A4342" s="5"/>
      <c r="B4342" s="9"/>
      <c r="C4342" s="44">
        <v>38317</v>
      </c>
      <c r="D4342" s="45" t="s">
        <v>16854</v>
      </c>
      <c r="E4342" s="45" t="s">
        <v>16853</v>
      </c>
      <c r="F4342" s="45" t="s">
        <v>16852</v>
      </c>
      <c r="G4342" s="45" t="s">
        <v>7845</v>
      </c>
    </row>
    <row r="4343" spans="1:7" hidden="1">
      <c r="A4343" s="5">
        <f t="shared" si="73"/>
        <v>1</v>
      </c>
      <c r="B4343" s="4">
        <v>142134</v>
      </c>
      <c r="C4343" s="32">
        <v>38518</v>
      </c>
      <c r="D4343" s="33" t="s">
        <v>16851</v>
      </c>
      <c r="E4343" s="33" t="s">
        <v>16850</v>
      </c>
      <c r="F4343" s="33" t="s">
        <v>16849</v>
      </c>
      <c r="G4343" s="34" t="s">
        <v>2358</v>
      </c>
    </row>
    <row r="4344" spans="1:7" hidden="1">
      <c r="A4344" s="5">
        <f t="shared" si="73"/>
        <v>2</v>
      </c>
      <c r="B4344" s="9">
        <v>142135</v>
      </c>
      <c r="C4344" s="8">
        <v>38685</v>
      </c>
      <c r="D4344" s="7" t="s">
        <v>16848</v>
      </c>
      <c r="E4344" s="7" t="s">
        <v>16847</v>
      </c>
      <c r="F4344" s="7" t="s">
        <v>16846</v>
      </c>
      <c r="G4344" s="6" t="s">
        <v>3092</v>
      </c>
    </row>
    <row r="4345" spans="1:7" hidden="1">
      <c r="A4345" s="5">
        <f t="shared" si="73"/>
        <v>3</v>
      </c>
      <c r="B4345" s="4">
        <v>142139</v>
      </c>
      <c r="C4345" s="3">
        <v>37698</v>
      </c>
      <c r="D4345" s="2" t="s">
        <v>16845</v>
      </c>
      <c r="E4345" s="2" t="s">
        <v>16844</v>
      </c>
      <c r="F4345" s="2" t="s">
        <v>16843</v>
      </c>
      <c r="G4345" s="1" t="s">
        <v>16842</v>
      </c>
    </row>
    <row r="4346" spans="1:7" hidden="1">
      <c r="A4346" s="5">
        <f t="shared" si="73"/>
        <v>4</v>
      </c>
      <c r="B4346" s="9">
        <v>142169</v>
      </c>
      <c r="C4346" s="8">
        <v>38518</v>
      </c>
      <c r="D4346" s="7" t="s">
        <v>16841</v>
      </c>
      <c r="E4346" s="7" t="s">
        <v>16840</v>
      </c>
      <c r="F4346" s="7" t="s">
        <v>16839</v>
      </c>
      <c r="G4346" s="6" t="s">
        <v>3501</v>
      </c>
    </row>
    <row r="4347" spans="1:7" hidden="1">
      <c r="A4347" s="5">
        <f t="shared" si="73"/>
        <v>5</v>
      </c>
      <c r="B4347" s="4">
        <v>142183</v>
      </c>
      <c r="C4347" s="3">
        <v>38685</v>
      </c>
      <c r="D4347" s="2" t="s">
        <v>16838</v>
      </c>
      <c r="E4347" s="2" t="s">
        <v>16837</v>
      </c>
      <c r="F4347" s="2" t="s">
        <v>16836</v>
      </c>
      <c r="G4347" s="1" t="s">
        <v>2999</v>
      </c>
    </row>
    <row r="4348" spans="1:7" hidden="1">
      <c r="A4348" s="5">
        <f t="shared" si="73"/>
        <v>6</v>
      </c>
      <c r="B4348" s="9">
        <v>142196</v>
      </c>
      <c r="C4348" s="8">
        <v>37204</v>
      </c>
      <c r="D4348" s="7" t="s">
        <v>16835</v>
      </c>
      <c r="E4348" s="7" t="s">
        <v>13992</v>
      </c>
      <c r="F4348" s="7" t="s">
        <v>16834</v>
      </c>
      <c r="G4348" s="6" t="s">
        <v>6101</v>
      </c>
    </row>
    <row r="4349" spans="1:7" hidden="1">
      <c r="A4349" s="5">
        <f t="shared" si="73"/>
        <v>7</v>
      </c>
      <c r="B4349" s="4">
        <v>142209</v>
      </c>
      <c r="C4349" s="3">
        <v>38518</v>
      </c>
      <c r="D4349" s="2" t="s">
        <v>16833</v>
      </c>
      <c r="E4349" s="2" t="s">
        <v>16832</v>
      </c>
      <c r="F4349" s="2" t="s">
        <v>16831</v>
      </c>
      <c r="G4349" s="1" t="s">
        <v>3509</v>
      </c>
    </row>
    <row r="4350" spans="1:7" hidden="1">
      <c r="A4350" s="5">
        <f t="shared" si="73"/>
        <v>8</v>
      </c>
      <c r="B4350" s="9">
        <v>142217</v>
      </c>
      <c r="C4350" s="8">
        <v>38685</v>
      </c>
      <c r="D4350" s="7" t="s">
        <v>16830</v>
      </c>
      <c r="E4350" s="7" t="s">
        <v>16829</v>
      </c>
      <c r="F4350" s="7" t="s">
        <v>16828</v>
      </c>
      <c r="G4350" s="6" t="s">
        <v>2957</v>
      </c>
    </row>
    <row r="4351" spans="1:7" hidden="1">
      <c r="A4351" s="5">
        <f t="shared" si="73"/>
        <v>9</v>
      </c>
      <c r="B4351" s="4">
        <v>142240</v>
      </c>
      <c r="C4351" s="3">
        <v>37207</v>
      </c>
      <c r="D4351" s="2" t="s">
        <v>16827</v>
      </c>
      <c r="E4351" s="2" t="s">
        <v>16826</v>
      </c>
      <c r="F4351" s="2" t="s">
        <v>16825</v>
      </c>
      <c r="G4351" s="1" t="s">
        <v>5998</v>
      </c>
    </row>
    <row r="4352" spans="1:7" hidden="1">
      <c r="A4352" s="5">
        <f t="shared" si="73"/>
        <v>10</v>
      </c>
      <c r="B4352" s="9">
        <v>142274</v>
      </c>
      <c r="C4352" s="8">
        <v>38533</v>
      </c>
      <c r="D4352" s="7" t="s">
        <v>16824</v>
      </c>
      <c r="E4352" s="7" t="s">
        <v>16823</v>
      </c>
      <c r="F4352" s="7" t="s">
        <v>16822</v>
      </c>
      <c r="G4352" s="6" t="s">
        <v>2780</v>
      </c>
    </row>
    <row r="4353" spans="1:7" hidden="1">
      <c r="A4353" s="5">
        <f t="shared" si="73"/>
        <v>11</v>
      </c>
      <c r="B4353" s="4">
        <v>142276</v>
      </c>
      <c r="C4353" s="3">
        <v>38685</v>
      </c>
      <c r="D4353" s="2" t="s">
        <v>16821</v>
      </c>
      <c r="E4353" s="2" t="s">
        <v>16820</v>
      </c>
      <c r="F4353" s="2" t="s">
        <v>16819</v>
      </c>
      <c r="G4353" s="1" t="s">
        <v>2953</v>
      </c>
    </row>
    <row r="4354" spans="1:7" hidden="1">
      <c r="A4354" s="5">
        <f t="shared" si="73"/>
        <v>12</v>
      </c>
      <c r="B4354" s="9">
        <v>142299</v>
      </c>
      <c r="C4354" s="8">
        <v>38518</v>
      </c>
      <c r="D4354" s="7" t="s">
        <v>16818</v>
      </c>
      <c r="E4354" s="7" t="s">
        <v>16817</v>
      </c>
      <c r="F4354" s="7" t="s">
        <v>16816</v>
      </c>
      <c r="G4354" s="6" t="s">
        <v>3505</v>
      </c>
    </row>
    <row r="4355" spans="1:7" hidden="1">
      <c r="A4355" s="5">
        <f t="shared" si="73"/>
        <v>13</v>
      </c>
      <c r="B4355" s="4">
        <v>142300</v>
      </c>
      <c r="C4355" s="3">
        <v>38489</v>
      </c>
      <c r="D4355" s="2" t="s">
        <v>16815</v>
      </c>
      <c r="E4355" s="2" t="s">
        <v>16814</v>
      </c>
      <c r="F4355" s="2" t="s">
        <v>16813</v>
      </c>
      <c r="G4355" s="1" t="s">
        <v>16812</v>
      </c>
    </row>
    <row r="4356" spans="1:7" hidden="1">
      <c r="A4356" s="5">
        <f t="shared" si="73"/>
        <v>14</v>
      </c>
      <c r="B4356" s="9">
        <v>142312</v>
      </c>
      <c r="C4356" s="8">
        <v>38532</v>
      </c>
      <c r="D4356" s="7" t="s">
        <v>16811</v>
      </c>
      <c r="E4356" s="7" t="s">
        <v>16810</v>
      </c>
      <c r="F4356" s="7" t="s">
        <v>16809</v>
      </c>
      <c r="G4356" s="6" t="s">
        <v>2784</v>
      </c>
    </row>
    <row r="4357" spans="1:7" hidden="1">
      <c r="A4357" s="5">
        <f t="shared" si="73"/>
        <v>15</v>
      </c>
      <c r="B4357" s="4">
        <v>142324</v>
      </c>
      <c r="C4357" s="3">
        <v>38685</v>
      </c>
      <c r="D4357" s="2" t="s">
        <v>16808</v>
      </c>
      <c r="E4357" s="2" t="s">
        <v>16807</v>
      </c>
      <c r="F4357" s="2" t="s">
        <v>16806</v>
      </c>
      <c r="G4357" s="1" t="s">
        <v>2945</v>
      </c>
    </row>
    <row r="4358" spans="1:7" hidden="1">
      <c r="A4358" s="5">
        <f t="shared" si="73"/>
        <v>16</v>
      </c>
      <c r="B4358" s="9">
        <v>142335</v>
      </c>
      <c r="C4358" s="8">
        <v>37214</v>
      </c>
      <c r="D4358" s="7" t="s">
        <v>16805</v>
      </c>
      <c r="E4358" s="7" t="s">
        <v>6030</v>
      </c>
      <c r="F4358" s="7" t="s">
        <v>16804</v>
      </c>
      <c r="G4358" s="6" t="s">
        <v>5988</v>
      </c>
    </row>
    <row r="4359" spans="1:7" hidden="1">
      <c r="A4359" s="5">
        <f t="shared" si="73"/>
        <v>17</v>
      </c>
      <c r="B4359" s="4">
        <v>142341</v>
      </c>
      <c r="C4359" s="3">
        <v>38518</v>
      </c>
      <c r="D4359" s="2" t="s">
        <v>16803</v>
      </c>
      <c r="E4359" s="2" t="s">
        <v>16802</v>
      </c>
      <c r="F4359" s="2" t="s">
        <v>16801</v>
      </c>
      <c r="G4359" s="1" t="s">
        <v>3428</v>
      </c>
    </row>
    <row r="4360" spans="1:7" hidden="1">
      <c r="A4360" s="5">
        <f t="shared" si="73"/>
        <v>18</v>
      </c>
      <c r="B4360" s="9">
        <v>142361</v>
      </c>
      <c r="C4360" s="8">
        <v>38489</v>
      </c>
      <c r="D4360" s="7" t="s">
        <v>16800</v>
      </c>
      <c r="E4360" s="7" t="s">
        <v>16799</v>
      </c>
      <c r="F4360" s="7" t="s">
        <v>16798</v>
      </c>
      <c r="G4360" s="6" t="s">
        <v>16797</v>
      </c>
    </row>
    <row r="4361" spans="1:7" hidden="1">
      <c r="A4361" s="5">
        <f t="shared" si="73"/>
        <v>19</v>
      </c>
      <c r="B4361" s="4">
        <v>142373</v>
      </c>
      <c r="C4361" s="3">
        <v>38518</v>
      </c>
      <c r="D4361" s="2" t="s">
        <v>16796</v>
      </c>
      <c r="E4361" s="2" t="s">
        <v>16795</v>
      </c>
      <c r="F4361" s="2" t="s">
        <v>16794</v>
      </c>
      <c r="G4361" s="1" t="s">
        <v>3455</v>
      </c>
    </row>
    <row r="4362" spans="1:7" hidden="1">
      <c r="A4362" s="5">
        <f t="shared" si="73"/>
        <v>20</v>
      </c>
      <c r="B4362" s="9">
        <v>142374</v>
      </c>
      <c r="C4362" s="8">
        <v>37214</v>
      </c>
      <c r="D4362" s="7" t="s">
        <v>16793</v>
      </c>
      <c r="E4362" s="7" t="s">
        <v>13490</v>
      </c>
      <c r="F4362" s="7" t="s">
        <v>16792</v>
      </c>
      <c r="G4362" s="6" t="s">
        <v>6575</v>
      </c>
    </row>
    <row r="4363" spans="1:7" hidden="1">
      <c r="A4363" s="5">
        <f t="shared" si="73"/>
        <v>21</v>
      </c>
      <c r="B4363" s="4">
        <v>142446</v>
      </c>
      <c r="C4363" s="3">
        <v>38575</v>
      </c>
      <c r="D4363" s="2" t="s">
        <v>16791</v>
      </c>
      <c r="E4363" s="2" t="s">
        <v>16790</v>
      </c>
      <c r="F4363" s="2" t="s">
        <v>16789</v>
      </c>
      <c r="G4363" s="1" t="s">
        <v>3229</v>
      </c>
    </row>
    <row r="4364" spans="1:7" hidden="1">
      <c r="A4364" s="5">
        <f t="shared" si="73"/>
        <v>22</v>
      </c>
      <c r="B4364" s="9">
        <v>142486</v>
      </c>
      <c r="C4364" s="8">
        <v>38685</v>
      </c>
      <c r="D4364" s="7" t="s">
        <v>16788</v>
      </c>
      <c r="E4364" s="7" t="s">
        <v>16787</v>
      </c>
      <c r="F4364" s="7" t="s">
        <v>16786</v>
      </c>
      <c r="G4364" s="6" t="s">
        <v>4434</v>
      </c>
    </row>
    <row r="4365" spans="1:7" hidden="1">
      <c r="A4365" s="5">
        <f t="shared" si="73"/>
        <v>23</v>
      </c>
      <c r="B4365" s="4">
        <v>142847</v>
      </c>
      <c r="C4365" s="3">
        <v>38098</v>
      </c>
      <c r="D4365" s="2" t="s">
        <v>16785</v>
      </c>
      <c r="E4365" s="2" t="s">
        <v>11690</v>
      </c>
      <c r="F4365" s="2" t="s">
        <v>16784</v>
      </c>
      <c r="G4365" s="1" t="s">
        <v>4166</v>
      </c>
    </row>
    <row r="4366" spans="1:7" hidden="1">
      <c r="A4366" s="5">
        <f t="shared" si="73"/>
        <v>24</v>
      </c>
      <c r="B4366" s="9">
        <v>142848</v>
      </c>
      <c r="C4366" s="8">
        <v>38196</v>
      </c>
      <c r="D4366" s="7" t="s">
        <v>16783</v>
      </c>
      <c r="E4366" s="7" t="s">
        <v>16782</v>
      </c>
      <c r="F4366" s="7" t="s">
        <v>16781</v>
      </c>
      <c r="G4366" s="6" t="s">
        <v>16780</v>
      </c>
    </row>
    <row r="4367" spans="1:7" hidden="1">
      <c r="A4367" s="5">
        <f t="shared" si="73"/>
        <v>25</v>
      </c>
      <c r="B4367" s="4">
        <v>142887</v>
      </c>
      <c r="C4367" s="3">
        <v>37910</v>
      </c>
      <c r="D4367" s="2" t="s">
        <v>16779</v>
      </c>
      <c r="E4367" s="2" t="s">
        <v>16778</v>
      </c>
      <c r="F4367" s="2" t="s">
        <v>16777</v>
      </c>
      <c r="G4367" s="1" t="s">
        <v>6433</v>
      </c>
    </row>
    <row r="4368" spans="1:7" hidden="1">
      <c r="A4368" s="5">
        <f t="shared" si="73"/>
        <v>26</v>
      </c>
      <c r="B4368" s="9">
        <v>142946</v>
      </c>
      <c r="C4368" s="8">
        <v>38685</v>
      </c>
      <c r="D4368" s="7" t="s">
        <v>16776</v>
      </c>
      <c r="E4368" s="7" t="s">
        <v>16775</v>
      </c>
      <c r="F4368" s="7" t="s">
        <v>16774</v>
      </c>
      <c r="G4368" s="6" t="s">
        <v>4147</v>
      </c>
    </row>
    <row r="4369" spans="1:7" hidden="1">
      <c r="A4369" s="5">
        <f t="shared" si="73"/>
        <v>27</v>
      </c>
      <c r="B4369" s="4">
        <v>142983</v>
      </c>
      <c r="C4369" s="3">
        <v>38685</v>
      </c>
      <c r="D4369" s="2" t="s">
        <v>16773</v>
      </c>
      <c r="E4369" s="2" t="s">
        <v>16772</v>
      </c>
      <c r="F4369" s="2" t="s">
        <v>16771</v>
      </c>
      <c r="G4369" s="1" t="s">
        <v>3855</v>
      </c>
    </row>
    <row r="4370" spans="1:7" hidden="1">
      <c r="A4370" s="5">
        <f t="shared" si="73"/>
        <v>28</v>
      </c>
      <c r="B4370" s="9">
        <v>142985</v>
      </c>
      <c r="C4370" s="8">
        <v>38098</v>
      </c>
      <c r="D4370" s="7" t="s">
        <v>16770</v>
      </c>
      <c r="E4370" s="7" t="s">
        <v>16769</v>
      </c>
      <c r="F4370" s="7" t="s">
        <v>16768</v>
      </c>
      <c r="G4370" s="6" t="s">
        <v>4090</v>
      </c>
    </row>
    <row r="4371" spans="1:7" hidden="1">
      <c r="A4371" s="5">
        <f t="shared" si="73"/>
        <v>29</v>
      </c>
      <c r="B4371" s="4">
        <v>142986</v>
      </c>
      <c r="C4371" s="3">
        <v>37910</v>
      </c>
      <c r="D4371" s="2" t="s">
        <v>16767</v>
      </c>
      <c r="E4371" s="2" t="s">
        <v>16766</v>
      </c>
      <c r="F4371" s="2" t="s">
        <v>16765</v>
      </c>
      <c r="G4371" s="1" t="s">
        <v>8042</v>
      </c>
    </row>
    <row r="4372" spans="1:7" hidden="1">
      <c r="A4372" s="5">
        <f t="shared" si="73"/>
        <v>30</v>
      </c>
      <c r="B4372" s="9">
        <v>143004</v>
      </c>
      <c r="C4372" s="8">
        <v>38196</v>
      </c>
      <c r="D4372" s="7" t="s">
        <v>16764</v>
      </c>
      <c r="E4372" s="7" t="s">
        <v>16763</v>
      </c>
      <c r="F4372" s="7" t="s">
        <v>16762</v>
      </c>
      <c r="G4372" s="6" t="s">
        <v>16761</v>
      </c>
    </row>
    <row r="4373" spans="1:7" hidden="1">
      <c r="A4373" s="5">
        <f t="shared" si="73"/>
        <v>31</v>
      </c>
      <c r="B4373" s="4">
        <v>143020</v>
      </c>
      <c r="C4373" s="3">
        <v>38685</v>
      </c>
      <c r="D4373" s="2" t="s">
        <v>16760</v>
      </c>
      <c r="E4373" s="2" t="s">
        <v>16759</v>
      </c>
      <c r="F4373" s="2" t="s">
        <v>16758</v>
      </c>
      <c r="G4373" s="1" t="s">
        <v>3854</v>
      </c>
    </row>
    <row r="4374" spans="1:7" hidden="1">
      <c r="A4374" s="5">
        <f t="shared" si="73"/>
        <v>32</v>
      </c>
      <c r="B4374" s="9">
        <v>143029</v>
      </c>
      <c r="C4374" s="8">
        <v>37910</v>
      </c>
      <c r="D4374" s="7" t="s">
        <v>16757</v>
      </c>
      <c r="E4374" s="7" t="s">
        <v>16756</v>
      </c>
      <c r="F4374" s="7" t="s">
        <v>16755</v>
      </c>
      <c r="G4374" s="6" t="s">
        <v>4394</v>
      </c>
    </row>
    <row r="4375" spans="1:7" hidden="1">
      <c r="A4375" s="5">
        <f t="shared" si="73"/>
        <v>33</v>
      </c>
      <c r="B4375" s="4">
        <v>143031</v>
      </c>
      <c r="C4375" s="3">
        <v>38098</v>
      </c>
      <c r="D4375" s="2" t="s">
        <v>16754</v>
      </c>
      <c r="E4375" s="2" t="s">
        <v>11713</v>
      </c>
      <c r="F4375" s="2" t="s">
        <v>16753</v>
      </c>
      <c r="G4375" s="1" t="s">
        <v>4097</v>
      </c>
    </row>
    <row r="4376" spans="1:7" hidden="1">
      <c r="A4376" s="5">
        <f t="shared" si="73"/>
        <v>34</v>
      </c>
      <c r="B4376" s="9">
        <v>143050</v>
      </c>
      <c r="C4376" s="8">
        <v>38685</v>
      </c>
      <c r="D4376" s="7" t="s">
        <v>16752</v>
      </c>
      <c r="E4376" s="7" t="s">
        <v>16751</v>
      </c>
      <c r="F4376" s="7" t="s">
        <v>16750</v>
      </c>
      <c r="G4376" s="6" t="s">
        <v>3827</v>
      </c>
    </row>
    <row r="4377" spans="1:7" hidden="1">
      <c r="A4377" s="5">
        <f t="shared" si="73"/>
        <v>35</v>
      </c>
      <c r="B4377" s="4">
        <v>143056</v>
      </c>
      <c r="C4377" s="3">
        <v>38196</v>
      </c>
      <c r="D4377" s="2" t="s">
        <v>16749</v>
      </c>
      <c r="E4377" s="2" t="s">
        <v>16748</v>
      </c>
      <c r="F4377" s="2" t="s">
        <v>16747</v>
      </c>
      <c r="G4377" s="1" t="s">
        <v>16746</v>
      </c>
    </row>
    <row r="4378" spans="1:7" hidden="1">
      <c r="A4378" s="5">
        <f t="shared" si="73"/>
        <v>36</v>
      </c>
      <c r="B4378" s="9">
        <v>143061</v>
      </c>
      <c r="C4378" s="8">
        <v>37910</v>
      </c>
      <c r="D4378" s="7" t="s">
        <v>16745</v>
      </c>
      <c r="E4378" s="7" t="s">
        <v>16744</v>
      </c>
      <c r="F4378" s="7" t="s">
        <v>16614</v>
      </c>
      <c r="G4378" s="6" t="s">
        <v>6499</v>
      </c>
    </row>
    <row r="4379" spans="1:7" hidden="1">
      <c r="A4379" s="5">
        <f t="shared" si="73"/>
        <v>37</v>
      </c>
      <c r="B4379" s="4">
        <v>143075</v>
      </c>
      <c r="C4379" s="3">
        <v>38685</v>
      </c>
      <c r="D4379" s="2" t="s">
        <v>16743</v>
      </c>
      <c r="E4379" s="2" t="s">
        <v>16742</v>
      </c>
      <c r="F4379" s="2" t="s">
        <v>16741</v>
      </c>
      <c r="G4379" s="1" t="s">
        <v>3406</v>
      </c>
    </row>
    <row r="4380" spans="1:7" hidden="1">
      <c r="A4380" s="5">
        <f t="shared" si="73"/>
        <v>38</v>
      </c>
      <c r="B4380" s="9">
        <v>143085</v>
      </c>
      <c r="C4380" s="8">
        <v>38002</v>
      </c>
      <c r="D4380" s="7" t="s">
        <v>16740</v>
      </c>
      <c r="E4380" s="7" t="s">
        <v>16739</v>
      </c>
      <c r="F4380" s="7" t="s">
        <v>16738</v>
      </c>
      <c r="G4380" s="6" t="s">
        <v>5738</v>
      </c>
    </row>
    <row r="4381" spans="1:7" hidden="1">
      <c r="A4381" s="5">
        <f t="shared" ref="A4381:A4444" si="74">SUM(A4380+1)</f>
        <v>39</v>
      </c>
      <c r="B4381" s="4">
        <v>143107</v>
      </c>
      <c r="C4381" s="3">
        <v>38685</v>
      </c>
      <c r="D4381" s="2" t="s">
        <v>16737</v>
      </c>
      <c r="E4381" s="2" t="s">
        <v>16736</v>
      </c>
      <c r="F4381" s="2" t="s">
        <v>16735</v>
      </c>
      <c r="G4381" s="1" t="s">
        <v>3315</v>
      </c>
    </row>
    <row r="4382" spans="1:7" hidden="1">
      <c r="A4382" s="5">
        <f t="shared" si="74"/>
        <v>40</v>
      </c>
      <c r="B4382" s="9">
        <v>143111</v>
      </c>
      <c r="C4382" s="8">
        <v>38196</v>
      </c>
      <c r="D4382" s="7" t="s">
        <v>16734</v>
      </c>
      <c r="E4382" s="7" t="s">
        <v>16733</v>
      </c>
      <c r="F4382" s="7" t="s">
        <v>16732</v>
      </c>
      <c r="G4382" s="6" t="s">
        <v>16731</v>
      </c>
    </row>
    <row r="4383" spans="1:7" hidden="1">
      <c r="A4383" s="5">
        <f t="shared" si="74"/>
        <v>41</v>
      </c>
      <c r="B4383" s="4">
        <v>143134</v>
      </c>
      <c r="C4383" s="3">
        <v>38002</v>
      </c>
      <c r="D4383" s="2" t="s">
        <v>16730</v>
      </c>
      <c r="E4383" s="2" t="s">
        <v>13984</v>
      </c>
      <c r="F4383" s="2" t="s">
        <v>16729</v>
      </c>
      <c r="G4383" s="1" t="s">
        <v>5744</v>
      </c>
    </row>
    <row r="4384" spans="1:7" hidden="1">
      <c r="A4384" s="5">
        <f t="shared" si="74"/>
        <v>42</v>
      </c>
      <c r="B4384" s="9">
        <v>143153</v>
      </c>
      <c r="C4384" s="8">
        <v>38196</v>
      </c>
      <c r="D4384" s="7" t="s">
        <v>16728</v>
      </c>
      <c r="E4384" s="7" t="s">
        <v>16727</v>
      </c>
      <c r="F4384" s="7" t="s">
        <v>16726</v>
      </c>
      <c r="G4384" s="6" t="s">
        <v>16725</v>
      </c>
    </row>
    <row r="4385" spans="1:7" hidden="1">
      <c r="A4385" s="5">
        <f t="shared" si="74"/>
        <v>43</v>
      </c>
      <c r="B4385" s="4">
        <v>143159</v>
      </c>
      <c r="C4385" s="3">
        <v>38685</v>
      </c>
      <c r="D4385" s="2" t="s">
        <v>16724</v>
      </c>
      <c r="E4385" s="2" t="s">
        <v>16723</v>
      </c>
      <c r="F4385" s="2" t="s">
        <v>16722</v>
      </c>
      <c r="G4385" s="1" t="s">
        <v>2949</v>
      </c>
    </row>
    <row r="4386" spans="1:7" hidden="1">
      <c r="A4386" s="5">
        <f t="shared" si="74"/>
        <v>44</v>
      </c>
      <c r="B4386" s="4">
        <v>143486</v>
      </c>
      <c r="C4386" s="3">
        <v>38694</v>
      </c>
      <c r="D4386" s="2" t="s">
        <v>16721</v>
      </c>
      <c r="E4386" s="2" t="s">
        <v>16720</v>
      </c>
      <c r="F4386" s="2" t="s">
        <v>16719</v>
      </c>
      <c r="G4386" s="1" t="s">
        <v>8468</v>
      </c>
    </row>
    <row r="4387" spans="1:7" hidden="1">
      <c r="A4387" s="5">
        <f t="shared" si="74"/>
        <v>45</v>
      </c>
      <c r="B4387" s="9">
        <v>143646</v>
      </c>
      <c r="C4387" s="8">
        <v>38364</v>
      </c>
      <c r="D4387" s="7" t="s">
        <v>16718</v>
      </c>
      <c r="E4387" s="7" t="s">
        <v>13984</v>
      </c>
      <c r="F4387" s="7" t="s">
        <v>16717</v>
      </c>
      <c r="G4387" s="6" t="s">
        <v>3336</v>
      </c>
    </row>
    <row r="4388" spans="1:7" hidden="1">
      <c r="A4388" s="5">
        <f t="shared" si="74"/>
        <v>46</v>
      </c>
      <c r="B4388" s="4">
        <v>143746</v>
      </c>
      <c r="C4388" s="3">
        <v>38210</v>
      </c>
      <c r="D4388" s="2" t="s">
        <v>16716</v>
      </c>
      <c r="E4388" s="2" t="s">
        <v>16715</v>
      </c>
      <c r="F4388" s="2" t="s">
        <v>16714</v>
      </c>
      <c r="G4388" s="1" t="s">
        <v>4093</v>
      </c>
    </row>
    <row r="4389" spans="1:7" hidden="1">
      <c r="A4389" s="5">
        <f t="shared" si="74"/>
        <v>47</v>
      </c>
      <c r="B4389" s="9">
        <v>143787</v>
      </c>
      <c r="C4389" s="8">
        <v>38694</v>
      </c>
      <c r="D4389" s="7" t="s">
        <v>16713</v>
      </c>
      <c r="E4389" s="7" t="s">
        <v>16712</v>
      </c>
      <c r="F4389" s="7" t="s">
        <v>16711</v>
      </c>
      <c r="G4389" s="6" t="s">
        <v>3571</v>
      </c>
    </row>
    <row r="4390" spans="1:7" hidden="1">
      <c r="A4390" s="5">
        <f t="shared" si="74"/>
        <v>48</v>
      </c>
      <c r="B4390" s="4">
        <v>143966</v>
      </c>
      <c r="C4390" s="3">
        <v>38362</v>
      </c>
      <c r="D4390" s="2" t="s">
        <v>16710</v>
      </c>
      <c r="E4390" s="2" t="s">
        <v>16709</v>
      </c>
      <c r="F4390" s="2" t="s">
        <v>16708</v>
      </c>
      <c r="G4390" s="1" t="s">
        <v>16707</v>
      </c>
    </row>
    <row r="4391" spans="1:7" hidden="1">
      <c r="A4391" s="5">
        <f t="shared" si="74"/>
        <v>49</v>
      </c>
      <c r="B4391" s="9">
        <v>144236</v>
      </c>
      <c r="C4391" s="8">
        <v>37221</v>
      </c>
      <c r="D4391" s="7" t="s">
        <v>16706</v>
      </c>
      <c r="E4391" s="7" t="s">
        <v>11555</v>
      </c>
      <c r="F4391" s="7" t="s">
        <v>16705</v>
      </c>
      <c r="G4391" s="6" t="s">
        <v>6513</v>
      </c>
    </row>
    <row r="4392" spans="1:7" hidden="1">
      <c r="A4392" s="5">
        <f t="shared" si="74"/>
        <v>50</v>
      </c>
      <c r="B4392" s="4">
        <v>144308</v>
      </c>
      <c r="C4392" s="3">
        <v>37910</v>
      </c>
      <c r="D4392" s="2" t="s">
        <v>16704</v>
      </c>
      <c r="E4392" s="2" t="s">
        <v>16703</v>
      </c>
      <c r="F4392" s="2" t="s">
        <v>16702</v>
      </c>
      <c r="G4392" s="1" t="s">
        <v>8766</v>
      </c>
    </row>
    <row r="4393" spans="1:7" hidden="1">
      <c r="A4393" s="5">
        <f t="shared" si="74"/>
        <v>51</v>
      </c>
      <c r="B4393" s="9">
        <v>144330</v>
      </c>
      <c r="C4393" s="8">
        <v>37910</v>
      </c>
      <c r="D4393" s="7" t="s">
        <v>16701</v>
      </c>
      <c r="E4393" s="7" t="s">
        <v>15862</v>
      </c>
      <c r="F4393" s="7" t="s">
        <v>16700</v>
      </c>
      <c r="G4393" s="6" t="s">
        <v>8017</v>
      </c>
    </row>
    <row r="4394" spans="1:7" hidden="1">
      <c r="A4394" s="5">
        <f t="shared" si="74"/>
        <v>52</v>
      </c>
      <c r="B4394" s="4">
        <v>144360</v>
      </c>
      <c r="C4394" s="3">
        <v>38607</v>
      </c>
      <c r="D4394" s="2" t="s">
        <v>16699</v>
      </c>
      <c r="E4394" s="2" t="s">
        <v>16698</v>
      </c>
      <c r="F4394" s="2" t="s">
        <v>16697</v>
      </c>
      <c r="G4394" s="1"/>
    </row>
    <row r="4395" spans="1:7" hidden="1">
      <c r="A4395" s="5">
        <f t="shared" si="74"/>
        <v>53</v>
      </c>
      <c r="B4395" s="9">
        <v>144475</v>
      </c>
      <c r="C4395" s="8">
        <v>38694</v>
      </c>
      <c r="D4395" s="7" t="s">
        <v>16696</v>
      </c>
      <c r="E4395" s="7" t="s">
        <v>16695</v>
      </c>
      <c r="F4395" s="7" t="s">
        <v>16694</v>
      </c>
      <c r="G4395" s="6" t="s">
        <v>5794</v>
      </c>
    </row>
    <row r="4396" spans="1:7" hidden="1">
      <c r="A4396" s="5">
        <f t="shared" si="74"/>
        <v>54</v>
      </c>
      <c r="B4396" s="4">
        <v>144554</v>
      </c>
      <c r="C4396" s="3">
        <v>38694</v>
      </c>
      <c r="D4396" s="2" t="s">
        <v>16693</v>
      </c>
      <c r="E4396" s="2" t="s">
        <v>16692</v>
      </c>
      <c r="F4396" s="2" t="s">
        <v>16691</v>
      </c>
      <c r="G4396" s="1" t="s">
        <v>5778</v>
      </c>
    </row>
    <row r="4397" spans="1:7" hidden="1">
      <c r="A4397" s="5">
        <f t="shared" si="74"/>
        <v>55</v>
      </c>
      <c r="B4397" s="9">
        <v>144580</v>
      </c>
      <c r="C4397" s="8">
        <v>38694</v>
      </c>
      <c r="D4397" s="7" t="s">
        <v>16690</v>
      </c>
      <c r="E4397" s="7" t="s">
        <v>16689</v>
      </c>
      <c r="F4397" s="7" t="s">
        <v>16688</v>
      </c>
      <c r="G4397" s="6" t="s">
        <v>5658</v>
      </c>
    </row>
    <row r="4398" spans="1:7" hidden="1">
      <c r="A4398" s="5">
        <f t="shared" si="74"/>
        <v>56</v>
      </c>
      <c r="B4398" s="4">
        <v>144719</v>
      </c>
      <c r="C4398" s="3">
        <v>37222</v>
      </c>
      <c r="D4398" s="2" t="s">
        <v>16687</v>
      </c>
      <c r="E4398" s="2" t="s">
        <v>11690</v>
      </c>
      <c r="F4398" s="2" t="s">
        <v>11689</v>
      </c>
      <c r="G4398" s="1" t="s">
        <v>8182</v>
      </c>
    </row>
    <row r="4399" spans="1:7" hidden="1">
      <c r="A4399" s="5">
        <f t="shared" si="74"/>
        <v>57</v>
      </c>
      <c r="B4399" s="9">
        <v>144753</v>
      </c>
      <c r="C4399" s="8">
        <v>37225</v>
      </c>
      <c r="D4399" s="7" t="s">
        <v>16686</v>
      </c>
      <c r="E4399" s="7" t="s">
        <v>13997</v>
      </c>
      <c r="F4399" s="7" t="s">
        <v>16685</v>
      </c>
      <c r="G4399" s="6" t="s">
        <v>6440</v>
      </c>
    </row>
    <row r="4400" spans="1:7" hidden="1">
      <c r="A4400" s="5">
        <f t="shared" si="74"/>
        <v>58</v>
      </c>
      <c r="B4400" s="4">
        <v>144783</v>
      </c>
      <c r="C4400" s="3">
        <v>37410</v>
      </c>
      <c r="D4400" s="2" t="s">
        <v>16684</v>
      </c>
      <c r="E4400" s="2" t="s">
        <v>16424</v>
      </c>
      <c r="F4400" s="2" t="s">
        <v>16683</v>
      </c>
      <c r="G4400" s="1" t="s">
        <v>5997</v>
      </c>
    </row>
    <row r="4401" spans="1:7" hidden="1">
      <c r="A4401" s="5">
        <f t="shared" si="74"/>
        <v>59</v>
      </c>
      <c r="B4401" s="9">
        <v>145002</v>
      </c>
      <c r="C4401" s="8">
        <v>37410</v>
      </c>
      <c r="D4401" s="7" t="s">
        <v>16682</v>
      </c>
      <c r="E4401" s="7" t="s">
        <v>16681</v>
      </c>
      <c r="F4401" s="7" t="s">
        <v>16680</v>
      </c>
      <c r="G4401" s="6" t="s">
        <v>5996</v>
      </c>
    </row>
    <row r="4402" spans="1:7" hidden="1">
      <c r="A4402" s="5">
        <f t="shared" si="74"/>
        <v>60</v>
      </c>
      <c r="B4402" s="4">
        <v>145086</v>
      </c>
      <c r="C4402" s="3">
        <v>37425</v>
      </c>
      <c r="D4402" s="2" t="s">
        <v>16679</v>
      </c>
      <c r="E4402" s="2" t="s">
        <v>16678</v>
      </c>
      <c r="F4402" s="2" t="s">
        <v>16677</v>
      </c>
      <c r="G4402" s="1" t="s">
        <v>8576</v>
      </c>
    </row>
    <row r="4403" spans="1:7" hidden="1">
      <c r="A4403" s="5">
        <f t="shared" si="74"/>
        <v>61</v>
      </c>
      <c r="B4403" s="9">
        <v>145123</v>
      </c>
      <c r="C4403" s="8">
        <v>38124</v>
      </c>
      <c r="D4403" s="7" t="s">
        <v>16676</v>
      </c>
      <c r="E4403" s="7" t="s">
        <v>16675</v>
      </c>
      <c r="F4403" s="7" t="s">
        <v>16674</v>
      </c>
      <c r="G4403" s="6" t="s">
        <v>4032</v>
      </c>
    </row>
    <row r="4404" spans="1:7" hidden="1">
      <c r="A4404" s="5">
        <f t="shared" si="74"/>
        <v>62</v>
      </c>
      <c r="B4404" s="4">
        <v>145205</v>
      </c>
      <c r="C4404" s="3">
        <v>38569</v>
      </c>
      <c r="D4404" s="2" t="s">
        <v>16673</v>
      </c>
      <c r="E4404" s="2" t="s">
        <v>16672</v>
      </c>
      <c r="F4404" s="2" t="s">
        <v>16671</v>
      </c>
      <c r="G4404" s="1" t="s">
        <v>4191</v>
      </c>
    </row>
    <row r="4405" spans="1:7" hidden="1">
      <c r="A4405" s="5">
        <f t="shared" si="74"/>
        <v>63</v>
      </c>
      <c r="B4405" s="9">
        <v>145214</v>
      </c>
      <c r="C4405" s="8">
        <v>38569</v>
      </c>
      <c r="D4405" s="7" t="s">
        <v>16670</v>
      </c>
      <c r="E4405" s="7" t="s">
        <v>16669</v>
      </c>
      <c r="F4405" s="7" t="s">
        <v>16668</v>
      </c>
      <c r="G4405" s="6" t="s">
        <v>4187</v>
      </c>
    </row>
    <row r="4406" spans="1:7" hidden="1">
      <c r="A4406" s="5">
        <f t="shared" si="74"/>
        <v>64</v>
      </c>
      <c r="B4406" s="4">
        <v>145225</v>
      </c>
      <c r="C4406" s="3">
        <v>37210</v>
      </c>
      <c r="D4406" s="2" t="s">
        <v>16667</v>
      </c>
      <c r="E4406" s="2" t="s">
        <v>13218</v>
      </c>
      <c r="F4406" s="2" t="s">
        <v>16666</v>
      </c>
      <c r="G4406" s="1" t="s">
        <v>6515</v>
      </c>
    </row>
    <row r="4407" spans="1:7" hidden="1">
      <c r="A4407" s="5">
        <f t="shared" si="74"/>
        <v>65</v>
      </c>
      <c r="B4407" s="9">
        <v>145233</v>
      </c>
      <c r="C4407" s="8">
        <v>37204</v>
      </c>
      <c r="D4407" s="7" t="s">
        <v>16665</v>
      </c>
      <c r="E4407" s="7" t="s">
        <v>13708</v>
      </c>
      <c r="F4407" s="7" t="s">
        <v>16050</v>
      </c>
      <c r="G4407" s="6" t="s">
        <v>6476</v>
      </c>
    </row>
    <row r="4408" spans="1:7" hidden="1">
      <c r="A4408" s="5">
        <f t="shared" si="74"/>
        <v>66</v>
      </c>
      <c r="B4408" s="4">
        <v>145245</v>
      </c>
      <c r="C4408" s="3">
        <v>37222</v>
      </c>
      <c r="D4408" s="2" t="s">
        <v>16664</v>
      </c>
      <c r="E4408" s="2" t="s">
        <v>13992</v>
      </c>
      <c r="F4408" s="2" t="s">
        <v>16663</v>
      </c>
      <c r="G4408" s="1" t="s">
        <v>6765</v>
      </c>
    </row>
    <row r="4409" spans="1:7" hidden="1">
      <c r="A4409" s="5">
        <f t="shared" si="74"/>
        <v>67</v>
      </c>
      <c r="B4409" s="9">
        <v>145249</v>
      </c>
      <c r="C4409" s="8">
        <v>37222</v>
      </c>
      <c r="D4409" s="7" t="s">
        <v>16662</v>
      </c>
      <c r="E4409" s="7" t="s">
        <v>13716</v>
      </c>
      <c r="F4409" s="7" t="s">
        <v>16661</v>
      </c>
      <c r="G4409" s="6" t="s">
        <v>7223</v>
      </c>
    </row>
    <row r="4410" spans="1:7" hidden="1">
      <c r="A4410" s="5">
        <f t="shared" si="74"/>
        <v>68</v>
      </c>
      <c r="B4410" s="4">
        <v>145254</v>
      </c>
      <c r="C4410" s="3">
        <v>37222</v>
      </c>
      <c r="D4410" s="2" t="s">
        <v>16660</v>
      </c>
      <c r="E4410" s="2" t="s">
        <v>16659</v>
      </c>
      <c r="F4410" s="2" t="s">
        <v>16658</v>
      </c>
      <c r="G4410" s="1" t="s">
        <v>6590</v>
      </c>
    </row>
    <row r="4411" spans="1:7" hidden="1">
      <c r="A4411" s="5">
        <f t="shared" si="74"/>
        <v>69</v>
      </c>
      <c r="B4411" s="9">
        <v>145257</v>
      </c>
      <c r="C4411" s="8">
        <v>37222</v>
      </c>
      <c r="D4411" s="7" t="s">
        <v>16657</v>
      </c>
      <c r="E4411" s="7" t="s">
        <v>12723</v>
      </c>
      <c r="F4411" s="7" t="s">
        <v>16656</v>
      </c>
      <c r="G4411" s="6" t="s">
        <v>7727</v>
      </c>
    </row>
    <row r="4412" spans="1:7" hidden="1">
      <c r="A4412" s="5">
        <f t="shared" si="74"/>
        <v>70</v>
      </c>
      <c r="B4412" s="4">
        <v>145262</v>
      </c>
      <c r="C4412" s="3">
        <v>37230</v>
      </c>
      <c r="D4412" s="2" t="s">
        <v>16655</v>
      </c>
      <c r="E4412" s="2" t="s">
        <v>13203</v>
      </c>
      <c r="F4412" s="2" t="s">
        <v>16654</v>
      </c>
      <c r="G4412" s="1" t="s">
        <v>7716</v>
      </c>
    </row>
    <row r="4413" spans="1:7" hidden="1">
      <c r="A4413" s="5">
        <f t="shared" si="74"/>
        <v>71</v>
      </c>
      <c r="B4413" s="4">
        <v>145264</v>
      </c>
      <c r="C4413" s="3">
        <v>37264</v>
      </c>
      <c r="D4413" s="2" t="s">
        <v>16653</v>
      </c>
      <c r="E4413" s="2" t="s">
        <v>16652</v>
      </c>
      <c r="F4413" s="2" t="s">
        <v>16651</v>
      </c>
      <c r="G4413" s="1" t="s">
        <v>6528</v>
      </c>
    </row>
    <row r="4414" spans="1:7" hidden="1">
      <c r="A4414" s="5">
        <f t="shared" si="74"/>
        <v>72</v>
      </c>
      <c r="B4414" s="9">
        <v>145266</v>
      </c>
      <c r="C4414" s="8">
        <v>37230</v>
      </c>
      <c r="D4414" s="7" t="s">
        <v>16650</v>
      </c>
      <c r="E4414" s="7" t="s">
        <v>13997</v>
      </c>
      <c r="F4414" s="7" t="s">
        <v>16649</v>
      </c>
      <c r="G4414" s="6" t="s">
        <v>6659</v>
      </c>
    </row>
    <row r="4415" spans="1:7" hidden="1">
      <c r="A4415" s="5">
        <f t="shared" si="74"/>
        <v>73</v>
      </c>
      <c r="B4415" s="4">
        <v>145267</v>
      </c>
      <c r="C4415" s="3">
        <v>37230</v>
      </c>
      <c r="D4415" s="2" t="s">
        <v>16648</v>
      </c>
      <c r="E4415" s="2" t="s">
        <v>13490</v>
      </c>
      <c r="F4415" s="2" t="s">
        <v>16647</v>
      </c>
      <c r="G4415" s="1" t="s">
        <v>6623</v>
      </c>
    </row>
    <row r="4416" spans="1:7" hidden="1">
      <c r="A4416" s="5">
        <f t="shared" si="74"/>
        <v>74</v>
      </c>
      <c r="B4416" s="9">
        <v>145270</v>
      </c>
      <c r="C4416" s="8">
        <v>37222</v>
      </c>
      <c r="D4416" s="7" t="s">
        <v>16646</v>
      </c>
      <c r="E4416" s="7" t="s">
        <v>16645</v>
      </c>
      <c r="F4416" s="7" t="s">
        <v>16644</v>
      </c>
      <c r="G4416" s="6" t="s">
        <v>7352</v>
      </c>
    </row>
    <row r="4417" spans="1:7" hidden="1">
      <c r="A4417" s="5">
        <f t="shared" si="74"/>
        <v>75</v>
      </c>
      <c r="B4417" s="4">
        <v>145276</v>
      </c>
      <c r="C4417" s="3">
        <v>37223</v>
      </c>
      <c r="D4417" s="2" t="s">
        <v>16643</v>
      </c>
      <c r="E4417" s="2" t="s">
        <v>16642</v>
      </c>
      <c r="F4417" s="2" t="s">
        <v>16641</v>
      </c>
      <c r="G4417" s="1" t="s">
        <v>7251</v>
      </c>
    </row>
    <row r="4418" spans="1:7" hidden="1">
      <c r="A4418" s="5">
        <f t="shared" si="74"/>
        <v>76</v>
      </c>
      <c r="B4418" s="9">
        <v>145306</v>
      </c>
      <c r="C4418" s="8">
        <v>38575</v>
      </c>
      <c r="D4418" s="7" t="s">
        <v>16640</v>
      </c>
      <c r="E4418" s="7" t="s">
        <v>6030</v>
      </c>
      <c r="F4418" s="7" t="s">
        <v>16639</v>
      </c>
      <c r="G4418" s="6" t="s">
        <v>3605</v>
      </c>
    </row>
    <row r="4419" spans="1:7" hidden="1">
      <c r="A4419" s="5">
        <f t="shared" si="74"/>
        <v>77</v>
      </c>
      <c r="B4419" s="4">
        <v>145307</v>
      </c>
      <c r="C4419" s="3">
        <v>38572</v>
      </c>
      <c r="D4419" s="2" t="s">
        <v>16638</v>
      </c>
      <c r="E4419" s="2" t="s">
        <v>13984</v>
      </c>
      <c r="F4419" s="2" t="s">
        <v>16637</v>
      </c>
      <c r="G4419" s="1" t="s">
        <v>3821</v>
      </c>
    </row>
    <row r="4420" spans="1:7" hidden="1">
      <c r="A4420" s="5">
        <f t="shared" si="74"/>
        <v>78</v>
      </c>
      <c r="B4420" s="9">
        <v>145308</v>
      </c>
      <c r="C4420" s="8">
        <v>38572</v>
      </c>
      <c r="D4420" s="7" t="s">
        <v>16636</v>
      </c>
      <c r="E4420" s="7" t="s">
        <v>16635</v>
      </c>
      <c r="F4420" s="7" t="s">
        <v>16634</v>
      </c>
      <c r="G4420" s="6" t="s">
        <v>3965</v>
      </c>
    </row>
    <row r="4421" spans="1:7" hidden="1">
      <c r="A4421" s="5">
        <f t="shared" si="74"/>
        <v>79</v>
      </c>
      <c r="B4421" s="4">
        <v>145309</v>
      </c>
      <c r="C4421" s="3">
        <v>38575</v>
      </c>
      <c r="D4421" s="2" t="s">
        <v>16633</v>
      </c>
      <c r="E4421" s="2" t="s">
        <v>16632</v>
      </c>
      <c r="F4421" s="2" t="s">
        <v>16631</v>
      </c>
      <c r="G4421" s="1" t="s">
        <v>3576</v>
      </c>
    </row>
    <row r="4422" spans="1:7" hidden="1">
      <c r="A4422" s="5">
        <f t="shared" si="74"/>
        <v>80</v>
      </c>
      <c r="B4422" s="9">
        <v>145318</v>
      </c>
      <c r="C4422" s="8">
        <v>36579</v>
      </c>
      <c r="D4422" s="7" t="s">
        <v>16630</v>
      </c>
      <c r="E4422" s="7" t="s">
        <v>16629</v>
      </c>
      <c r="F4422" s="7" t="s">
        <v>16628</v>
      </c>
      <c r="G4422" s="6" t="s">
        <v>6078</v>
      </c>
    </row>
    <row r="4423" spans="1:7" hidden="1">
      <c r="A4423" s="5">
        <f t="shared" si="74"/>
        <v>81</v>
      </c>
      <c r="B4423" s="4">
        <v>145325</v>
      </c>
      <c r="C4423" s="3">
        <v>38532</v>
      </c>
      <c r="D4423" s="2" t="s">
        <v>16627</v>
      </c>
      <c r="E4423" s="2" t="s">
        <v>16626</v>
      </c>
      <c r="F4423" s="2" t="s">
        <v>16625</v>
      </c>
      <c r="G4423" s="1" t="s">
        <v>2922</v>
      </c>
    </row>
    <row r="4424" spans="1:7" hidden="1">
      <c r="A4424" s="5">
        <f t="shared" si="74"/>
        <v>82</v>
      </c>
      <c r="B4424" s="9">
        <v>145336</v>
      </c>
      <c r="C4424" s="8">
        <v>38532</v>
      </c>
      <c r="D4424" s="7" t="s">
        <v>16624</v>
      </c>
      <c r="E4424" s="7" t="s">
        <v>16623</v>
      </c>
      <c r="F4424" s="7" t="s">
        <v>16622</v>
      </c>
      <c r="G4424" s="6" t="s">
        <v>1752</v>
      </c>
    </row>
    <row r="4425" spans="1:7" hidden="1">
      <c r="A4425" s="5">
        <f t="shared" si="74"/>
        <v>83</v>
      </c>
      <c r="B4425" s="4">
        <v>145343</v>
      </c>
      <c r="C4425" s="3">
        <v>38532</v>
      </c>
      <c r="D4425" s="2" t="s">
        <v>16621</v>
      </c>
      <c r="E4425" s="2" t="s">
        <v>11567</v>
      </c>
      <c r="F4425" s="2" t="s">
        <v>16620</v>
      </c>
      <c r="G4425" s="1" t="s">
        <v>2794</v>
      </c>
    </row>
    <row r="4426" spans="1:7" hidden="1">
      <c r="A4426" s="5">
        <f t="shared" si="74"/>
        <v>84</v>
      </c>
      <c r="B4426" s="9">
        <v>145351</v>
      </c>
      <c r="C4426" s="8">
        <v>38335</v>
      </c>
      <c r="D4426" s="7" t="s">
        <v>16619</v>
      </c>
      <c r="E4426" s="7" t="s">
        <v>13716</v>
      </c>
      <c r="F4426" s="7" t="s">
        <v>16618</v>
      </c>
      <c r="G4426" s="6" t="s">
        <v>3189</v>
      </c>
    </row>
    <row r="4427" spans="1:7" hidden="1">
      <c r="A4427" s="5">
        <f t="shared" si="74"/>
        <v>85</v>
      </c>
      <c r="B4427" s="4">
        <v>145379</v>
      </c>
      <c r="C4427" s="3">
        <v>38335</v>
      </c>
      <c r="D4427" s="2" t="s">
        <v>16617</v>
      </c>
      <c r="E4427" s="2" t="s">
        <v>13997</v>
      </c>
      <c r="F4427" s="2" t="s">
        <v>16616</v>
      </c>
      <c r="G4427" s="1" t="s">
        <v>3185</v>
      </c>
    </row>
    <row r="4428" spans="1:7" hidden="1">
      <c r="A4428" s="5">
        <f t="shared" si="74"/>
        <v>86</v>
      </c>
      <c r="B4428" s="9">
        <v>145385</v>
      </c>
      <c r="C4428" s="8">
        <v>38426</v>
      </c>
      <c r="D4428" s="7" t="s">
        <v>16615</v>
      </c>
      <c r="E4428" s="7" t="s">
        <v>12723</v>
      </c>
      <c r="F4428" s="7" t="s">
        <v>16614</v>
      </c>
      <c r="G4428" s="6" t="s">
        <v>4009</v>
      </c>
    </row>
    <row r="4429" spans="1:7" hidden="1">
      <c r="A4429" s="5">
        <f t="shared" si="74"/>
        <v>87</v>
      </c>
      <c r="B4429" s="4">
        <v>145393</v>
      </c>
      <c r="C4429" s="3">
        <v>38426</v>
      </c>
      <c r="D4429" s="2" t="s">
        <v>16613</v>
      </c>
      <c r="E4429" s="2" t="s">
        <v>13708</v>
      </c>
      <c r="F4429" s="2" t="s">
        <v>16612</v>
      </c>
      <c r="G4429" s="1" t="s">
        <v>472</v>
      </c>
    </row>
    <row r="4430" spans="1:7" hidden="1">
      <c r="A4430" s="5">
        <f t="shared" si="74"/>
        <v>88</v>
      </c>
      <c r="B4430" s="9">
        <v>145401</v>
      </c>
      <c r="C4430" s="8">
        <v>38426</v>
      </c>
      <c r="D4430" s="7" t="s">
        <v>16611</v>
      </c>
      <c r="E4430" s="7" t="s">
        <v>13984</v>
      </c>
      <c r="F4430" s="7" t="s">
        <v>16466</v>
      </c>
      <c r="G4430" s="6" t="s">
        <v>4080</v>
      </c>
    </row>
    <row r="4431" spans="1:7" hidden="1">
      <c r="A4431" s="5">
        <f t="shared" si="74"/>
        <v>89</v>
      </c>
      <c r="B4431" s="4">
        <v>145412</v>
      </c>
      <c r="C4431" s="3">
        <v>38426</v>
      </c>
      <c r="D4431" s="2" t="s">
        <v>16610</v>
      </c>
      <c r="E4431" s="2" t="s">
        <v>11567</v>
      </c>
      <c r="F4431" s="2" t="s">
        <v>16609</v>
      </c>
      <c r="G4431" s="1" t="s">
        <v>4104</v>
      </c>
    </row>
    <row r="4432" spans="1:7" hidden="1">
      <c r="A4432" s="5">
        <f t="shared" si="74"/>
        <v>90</v>
      </c>
      <c r="B4432" s="9">
        <v>145422</v>
      </c>
      <c r="C4432" s="8">
        <v>38362</v>
      </c>
      <c r="D4432" s="7" t="s">
        <v>16608</v>
      </c>
      <c r="E4432" s="7" t="s">
        <v>16607</v>
      </c>
      <c r="F4432" s="7" t="s">
        <v>16606</v>
      </c>
      <c r="G4432" s="6" t="s">
        <v>16605</v>
      </c>
    </row>
    <row r="4433" spans="1:7" hidden="1">
      <c r="A4433" s="5">
        <f t="shared" si="74"/>
        <v>91</v>
      </c>
      <c r="B4433" s="4">
        <v>145427</v>
      </c>
      <c r="C4433" s="3">
        <v>36851</v>
      </c>
      <c r="D4433" s="2" t="s">
        <v>16604</v>
      </c>
      <c r="E4433" s="2" t="s">
        <v>16603</v>
      </c>
      <c r="F4433" s="2" t="s">
        <v>16602</v>
      </c>
      <c r="G4433" s="1" t="s">
        <v>5158</v>
      </c>
    </row>
    <row r="4434" spans="1:7" hidden="1">
      <c r="A4434" s="5">
        <f t="shared" si="74"/>
        <v>92</v>
      </c>
      <c r="B4434" s="4">
        <v>145448</v>
      </c>
      <c r="C4434" s="3">
        <v>38705</v>
      </c>
      <c r="D4434" s="2" t="s">
        <v>16601</v>
      </c>
      <c r="E4434" s="2" t="s">
        <v>16600</v>
      </c>
      <c r="F4434" s="2" t="s">
        <v>16599</v>
      </c>
      <c r="G4434" s="1"/>
    </row>
    <row r="4435" spans="1:7" hidden="1">
      <c r="A4435" s="5">
        <f t="shared" si="74"/>
        <v>93</v>
      </c>
      <c r="B4435" s="9">
        <v>145460</v>
      </c>
      <c r="C4435" s="8">
        <v>38365</v>
      </c>
      <c r="D4435" s="7" t="s">
        <v>16598</v>
      </c>
      <c r="E4435" s="7" t="s">
        <v>11583</v>
      </c>
      <c r="F4435" s="7" t="s">
        <v>16597</v>
      </c>
      <c r="G4435" s="6" t="s">
        <v>16596</v>
      </c>
    </row>
    <row r="4436" spans="1:7" hidden="1">
      <c r="A4436" s="5">
        <f t="shared" si="74"/>
        <v>94</v>
      </c>
      <c r="B4436" s="4">
        <v>145462</v>
      </c>
      <c r="C4436" s="3">
        <v>37183</v>
      </c>
      <c r="D4436" s="2" t="s">
        <v>16595</v>
      </c>
      <c r="E4436" s="2" t="s">
        <v>13977</v>
      </c>
      <c r="F4436" s="2" t="s">
        <v>16594</v>
      </c>
      <c r="G4436" s="1" t="s">
        <v>7738</v>
      </c>
    </row>
    <row r="4437" spans="1:7" hidden="1">
      <c r="A4437" s="5">
        <f t="shared" si="74"/>
        <v>95</v>
      </c>
      <c r="B4437" s="9">
        <v>145486</v>
      </c>
      <c r="C4437" s="8">
        <v>35584</v>
      </c>
      <c r="D4437" s="7" t="s">
        <v>16593</v>
      </c>
      <c r="E4437" s="7" t="s">
        <v>16427</v>
      </c>
      <c r="F4437" s="7" t="s">
        <v>16592</v>
      </c>
      <c r="G4437" s="6" t="s">
        <v>6188</v>
      </c>
    </row>
    <row r="4438" spans="1:7" hidden="1">
      <c r="A4438" s="5">
        <f t="shared" si="74"/>
        <v>96</v>
      </c>
      <c r="B4438" s="4">
        <v>145500</v>
      </c>
      <c r="C4438" s="3">
        <v>38568</v>
      </c>
      <c r="D4438" s="2" t="s">
        <v>16591</v>
      </c>
      <c r="E4438" s="2" t="s">
        <v>12090</v>
      </c>
      <c r="F4438" s="2" t="s">
        <v>16590</v>
      </c>
      <c r="G4438" s="1" t="s">
        <v>3575</v>
      </c>
    </row>
    <row r="4439" spans="1:7" hidden="1">
      <c r="A4439" s="5">
        <f t="shared" si="74"/>
        <v>97</v>
      </c>
      <c r="B4439" s="9">
        <v>145515</v>
      </c>
      <c r="C4439" s="8">
        <v>38568</v>
      </c>
      <c r="D4439" s="7" t="s">
        <v>16589</v>
      </c>
      <c r="E4439" s="7" t="s">
        <v>12096</v>
      </c>
      <c r="F4439" s="7" t="s">
        <v>16588</v>
      </c>
      <c r="G4439" s="6" t="s">
        <v>4265</v>
      </c>
    </row>
    <row r="4440" spans="1:7" hidden="1">
      <c r="A4440" s="5">
        <f t="shared" si="74"/>
        <v>98</v>
      </c>
      <c r="B4440" s="4">
        <v>145525</v>
      </c>
      <c r="C4440" s="3">
        <v>38568</v>
      </c>
      <c r="D4440" s="2" t="s">
        <v>16587</v>
      </c>
      <c r="E4440" s="2" t="s">
        <v>12102</v>
      </c>
      <c r="F4440" s="2" t="s">
        <v>16586</v>
      </c>
      <c r="G4440" s="1" t="s">
        <v>3639</v>
      </c>
    </row>
    <row r="4441" spans="1:7" hidden="1">
      <c r="A4441" s="5">
        <f t="shared" si="74"/>
        <v>99</v>
      </c>
      <c r="B4441" s="9">
        <v>145526</v>
      </c>
      <c r="C4441" s="8">
        <v>38783</v>
      </c>
      <c r="D4441" s="7" t="s">
        <v>16585</v>
      </c>
      <c r="E4441" s="7" t="s">
        <v>16584</v>
      </c>
      <c r="F4441" s="7" t="s">
        <v>16583</v>
      </c>
      <c r="G4441" s="6"/>
    </row>
    <row r="4442" spans="1:7" hidden="1">
      <c r="A4442" s="5">
        <f t="shared" si="74"/>
        <v>100</v>
      </c>
      <c r="B4442" s="4">
        <v>145542</v>
      </c>
      <c r="C4442" s="3">
        <v>37188</v>
      </c>
      <c r="D4442" s="2" t="s">
        <v>16582</v>
      </c>
      <c r="E4442" s="2" t="s">
        <v>11555</v>
      </c>
      <c r="F4442" s="2" t="s">
        <v>16581</v>
      </c>
      <c r="G4442" s="1" t="s">
        <v>5913</v>
      </c>
    </row>
    <row r="4443" spans="1:7" hidden="1">
      <c r="A4443" s="5">
        <f t="shared" si="74"/>
        <v>101</v>
      </c>
      <c r="B4443" s="9">
        <v>145550</v>
      </c>
      <c r="C4443" s="8">
        <v>38783</v>
      </c>
      <c r="D4443" s="7" t="s">
        <v>16580</v>
      </c>
      <c r="E4443" s="7" t="s">
        <v>16579</v>
      </c>
      <c r="F4443" s="7" t="s">
        <v>16578</v>
      </c>
      <c r="G4443" s="6"/>
    </row>
    <row r="4444" spans="1:7" hidden="1">
      <c r="A4444" s="5">
        <f t="shared" si="74"/>
        <v>102</v>
      </c>
      <c r="B4444" s="4">
        <v>145566</v>
      </c>
      <c r="C4444" s="3">
        <v>37188</v>
      </c>
      <c r="D4444" s="2" t="s">
        <v>16577</v>
      </c>
      <c r="E4444" s="2" t="s">
        <v>11567</v>
      </c>
      <c r="F4444" s="2" t="s">
        <v>11566</v>
      </c>
      <c r="G4444" s="1" t="s">
        <v>7720</v>
      </c>
    </row>
    <row r="4445" spans="1:7" hidden="1">
      <c r="A4445" s="5">
        <f t="shared" ref="A4445:A4508" si="75">SUM(A4444+1)</f>
        <v>103</v>
      </c>
      <c r="B4445" s="9">
        <v>145588</v>
      </c>
      <c r="C4445" s="8">
        <v>38782</v>
      </c>
      <c r="D4445" s="7" t="s">
        <v>16576</v>
      </c>
      <c r="E4445" s="7" t="s">
        <v>16575</v>
      </c>
      <c r="F4445" s="7" t="s">
        <v>16574</v>
      </c>
      <c r="G4445" s="6"/>
    </row>
    <row r="4446" spans="1:7" hidden="1">
      <c r="A4446" s="5">
        <f t="shared" si="75"/>
        <v>104</v>
      </c>
      <c r="B4446" s="4">
        <v>145589</v>
      </c>
      <c r="C4446" s="3">
        <v>37188</v>
      </c>
      <c r="D4446" s="2" t="s">
        <v>16573</v>
      </c>
      <c r="E4446" s="2" t="s">
        <v>16572</v>
      </c>
      <c r="F4446" s="2" t="s">
        <v>16571</v>
      </c>
      <c r="G4446" s="1" t="s">
        <v>6681</v>
      </c>
    </row>
    <row r="4447" spans="1:7" hidden="1">
      <c r="A4447" s="5">
        <f t="shared" si="75"/>
        <v>105</v>
      </c>
      <c r="B4447" s="9">
        <v>145609</v>
      </c>
      <c r="C4447" s="8">
        <v>37188</v>
      </c>
      <c r="D4447" s="7" t="s">
        <v>16570</v>
      </c>
      <c r="E4447" s="7" t="s">
        <v>13716</v>
      </c>
      <c r="F4447" s="7" t="s">
        <v>16569</v>
      </c>
      <c r="G4447" s="6" t="s">
        <v>6669</v>
      </c>
    </row>
    <row r="4448" spans="1:7" hidden="1">
      <c r="A4448" s="5">
        <f t="shared" si="75"/>
        <v>106</v>
      </c>
      <c r="B4448" s="4">
        <v>145611</v>
      </c>
      <c r="C4448" s="3">
        <v>38694</v>
      </c>
      <c r="D4448" s="2" t="s">
        <v>16568</v>
      </c>
      <c r="E4448" s="2" t="s">
        <v>16567</v>
      </c>
      <c r="F4448" s="2" t="s">
        <v>16566</v>
      </c>
      <c r="G4448" s="1" t="s">
        <v>5095</v>
      </c>
    </row>
    <row r="4449" spans="1:7" hidden="1">
      <c r="A4449" s="5">
        <f t="shared" si="75"/>
        <v>107</v>
      </c>
      <c r="B4449" s="9">
        <v>145623</v>
      </c>
      <c r="C4449" s="8">
        <v>38782</v>
      </c>
      <c r="D4449" s="7" t="s">
        <v>16565</v>
      </c>
      <c r="E4449" s="7" t="s">
        <v>16388</v>
      </c>
      <c r="F4449" s="7" t="s">
        <v>16564</v>
      </c>
      <c r="G4449" s="6"/>
    </row>
    <row r="4450" spans="1:7" hidden="1">
      <c r="A4450" s="5">
        <f t="shared" si="75"/>
        <v>108</v>
      </c>
      <c r="B4450" s="4">
        <v>145627</v>
      </c>
      <c r="C4450" s="3">
        <v>37293</v>
      </c>
      <c r="D4450" s="2" t="s">
        <v>16563</v>
      </c>
      <c r="E4450" s="2" t="s">
        <v>12723</v>
      </c>
      <c r="F4450" s="2" t="s">
        <v>16562</v>
      </c>
      <c r="G4450" s="1" t="s">
        <v>6512</v>
      </c>
    </row>
    <row r="4451" spans="1:7" hidden="1">
      <c r="A4451" s="5">
        <f t="shared" si="75"/>
        <v>109</v>
      </c>
      <c r="B4451" s="9">
        <v>145641</v>
      </c>
      <c r="C4451" s="8">
        <v>38362</v>
      </c>
      <c r="D4451" s="7" t="s">
        <v>16561</v>
      </c>
      <c r="E4451" s="7" t="s">
        <v>16560</v>
      </c>
      <c r="F4451" s="7" t="s">
        <v>16559</v>
      </c>
      <c r="G4451" s="6" t="s">
        <v>16558</v>
      </c>
    </row>
    <row r="4452" spans="1:7" hidden="1">
      <c r="A4452" s="5">
        <f t="shared" si="75"/>
        <v>110</v>
      </c>
      <c r="B4452" s="4">
        <v>145647</v>
      </c>
      <c r="C4452" s="3">
        <v>38782</v>
      </c>
      <c r="D4452" s="2" t="s">
        <v>16557</v>
      </c>
      <c r="E4452" s="2" t="s">
        <v>16556</v>
      </c>
      <c r="F4452" s="2" t="s">
        <v>16555</v>
      </c>
      <c r="G4452" s="1"/>
    </row>
    <row r="4453" spans="1:7" hidden="1">
      <c r="A4453" s="5">
        <f t="shared" si="75"/>
        <v>111</v>
      </c>
      <c r="B4453" s="9">
        <v>145661</v>
      </c>
      <c r="C4453" s="8">
        <v>38568</v>
      </c>
      <c r="D4453" s="7" t="s">
        <v>16554</v>
      </c>
      <c r="E4453" s="7" t="s">
        <v>11713</v>
      </c>
      <c r="F4453" s="7" t="s">
        <v>16553</v>
      </c>
      <c r="G4453" s="6" t="s">
        <v>4390</v>
      </c>
    </row>
    <row r="4454" spans="1:7" hidden="1">
      <c r="A4454" s="5">
        <f t="shared" si="75"/>
        <v>112</v>
      </c>
      <c r="B4454" s="4">
        <v>145665</v>
      </c>
      <c r="C4454" s="3">
        <v>38693</v>
      </c>
      <c r="D4454" s="2" t="s">
        <v>16552</v>
      </c>
      <c r="E4454" s="2" t="s">
        <v>16551</v>
      </c>
      <c r="F4454" s="2" t="s">
        <v>16550</v>
      </c>
      <c r="G4454" s="1"/>
    </row>
    <row r="4455" spans="1:7" hidden="1">
      <c r="A4455" s="5">
        <f t="shared" si="75"/>
        <v>113</v>
      </c>
      <c r="B4455" s="9">
        <v>145670</v>
      </c>
      <c r="C4455" s="8">
        <v>38365</v>
      </c>
      <c r="D4455" s="7" t="s">
        <v>16549</v>
      </c>
      <c r="E4455" s="7" t="s">
        <v>16548</v>
      </c>
      <c r="F4455" s="7" t="s">
        <v>16547</v>
      </c>
      <c r="G4455" s="6" t="s">
        <v>16546</v>
      </c>
    </row>
    <row r="4456" spans="1:7" hidden="1">
      <c r="A4456" s="5">
        <f t="shared" si="75"/>
        <v>114</v>
      </c>
      <c r="B4456" s="4">
        <v>145679</v>
      </c>
      <c r="C4456" s="3">
        <v>38782</v>
      </c>
      <c r="D4456" s="2" t="s">
        <v>16545</v>
      </c>
      <c r="E4456" s="2" t="s">
        <v>16544</v>
      </c>
      <c r="F4456" s="2" t="s">
        <v>16543</v>
      </c>
      <c r="G4456" s="1"/>
    </row>
    <row r="4457" spans="1:7" hidden="1">
      <c r="A4457" s="5">
        <f t="shared" si="75"/>
        <v>115</v>
      </c>
      <c r="B4457" s="9">
        <v>145694</v>
      </c>
      <c r="C4457" s="8">
        <v>38693</v>
      </c>
      <c r="D4457" s="7" t="s">
        <v>16542</v>
      </c>
      <c r="E4457" s="7" t="s">
        <v>16541</v>
      </c>
      <c r="F4457" s="7" t="s">
        <v>16540</v>
      </c>
      <c r="G4457" s="6"/>
    </row>
    <row r="4458" spans="1:7" hidden="1">
      <c r="A4458" s="5">
        <f t="shared" si="75"/>
        <v>116</v>
      </c>
      <c r="B4458" s="4">
        <v>145695</v>
      </c>
      <c r="C4458" s="3">
        <v>38365</v>
      </c>
      <c r="D4458" s="2" t="s">
        <v>16539</v>
      </c>
      <c r="E4458" s="2" t="s">
        <v>16538</v>
      </c>
      <c r="F4458" s="2" t="s">
        <v>16537</v>
      </c>
      <c r="G4458" s="1" t="s">
        <v>16536</v>
      </c>
    </row>
    <row r="4459" spans="1:7" hidden="1">
      <c r="A4459" s="5">
        <f t="shared" si="75"/>
        <v>117</v>
      </c>
      <c r="B4459" s="9">
        <v>145709</v>
      </c>
      <c r="C4459" s="8">
        <v>38747</v>
      </c>
      <c r="D4459" s="7" t="s">
        <v>16535</v>
      </c>
      <c r="E4459" s="7" t="s">
        <v>16534</v>
      </c>
      <c r="F4459" s="7" t="s">
        <v>16533</v>
      </c>
      <c r="G4459" s="6"/>
    </row>
    <row r="4460" spans="1:7" hidden="1">
      <c r="A4460" s="5">
        <f t="shared" si="75"/>
        <v>118</v>
      </c>
      <c r="B4460" s="4">
        <v>145722</v>
      </c>
      <c r="C4460" s="3">
        <v>38362</v>
      </c>
      <c r="D4460" s="2" t="s">
        <v>16532</v>
      </c>
      <c r="E4460" s="2" t="s">
        <v>16531</v>
      </c>
      <c r="F4460" s="2" t="s">
        <v>16530</v>
      </c>
      <c r="G4460" s="1" t="s">
        <v>16529</v>
      </c>
    </row>
    <row r="4461" spans="1:7" hidden="1">
      <c r="A4461" s="5">
        <f t="shared" si="75"/>
        <v>119</v>
      </c>
      <c r="B4461" s="9">
        <v>145744</v>
      </c>
      <c r="C4461" s="8">
        <v>38747</v>
      </c>
      <c r="D4461" s="7" t="s">
        <v>16528</v>
      </c>
      <c r="E4461" s="7" t="s">
        <v>16527</v>
      </c>
      <c r="F4461" s="7" t="s">
        <v>16526</v>
      </c>
      <c r="G4461" s="6"/>
    </row>
    <row r="4462" spans="1:7" hidden="1">
      <c r="A4462" s="5">
        <f t="shared" si="75"/>
        <v>120</v>
      </c>
      <c r="B4462" s="4">
        <v>145768</v>
      </c>
      <c r="C4462" s="3">
        <v>38747</v>
      </c>
      <c r="D4462" s="2" t="s">
        <v>16525</v>
      </c>
      <c r="E4462" s="2" t="s">
        <v>16524</v>
      </c>
      <c r="F4462" s="2" t="s">
        <v>16523</v>
      </c>
      <c r="G4462" s="1"/>
    </row>
    <row r="4463" spans="1:7" hidden="1">
      <c r="A4463" s="5">
        <f t="shared" si="75"/>
        <v>121</v>
      </c>
      <c r="B4463" s="9">
        <v>145781</v>
      </c>
      <c r="C4463" s="8">
        <v>38362</v>
      </c>
      <c r="D4463" s="7" t="s">
        <v>16522</v>
      </c>
      <c r="E4463" s="7" t="s">
        <v>16521</v>
      </c>
      <c r="F4463" s="7" t="s">
        <v>16520</v>
      </c>
      <c r="G4463" s="6" t="s">
        <v>16519</v>
      </c>
    </row>
    <row r="4464" spans="1:7" hidden="1">
      <c r="A4464" s="5">
        <f t="shared" si="75"/>
        <v>122</v>
      </c>
      <c r="B4464" s="4">
        <v>145795</v>
      </c>
      <c r="C4464" s="3">
        <v>38568</v>
      </c>
      <c r="D4464" s="2" t="s">
        <v>16518</v>
      </c>
      <c r="E4464" s="2" t="s">
        <v>13245</v>
      </c>
      <c r="F4464" s="2" t="s">
        <v>16517</v>
      </c>
      <c r="G4464" s="1" t="s">
        <v>4195</v>
      </c>
    </row>
    <row r="4465" spans="1:7" hidden="1">
      <c r="A4465" s="5">
        <f t="shared" si="75"/>
        <v>123</v>
      </c>
      <c r="B4465" s="9">
        <v>145800</v>
      </c>
      <c r="C4465" s="8">
        <v>38362</v>
      </c>
      <c r="D4465" s="7" t="s">
        <v>16516</v>
      </c>
      <c r="E4465" s="7" t="s">
        <v>16515</v>
      </c>
      <c r="F4465" s="7" t="s">
        <v>16514</v>
      </c>
      <c r="G4465" s="6" t="s">
        <v>16513</v>
      </c>
    </row>
    <row r="4466" spans="1:7" hidden="1">
      <c r="A4466" s="5">
        <f t="shared" si="75"/>
        <v>124</v>
      </c>
      <c r="B4466" s="4">
        <v>145802</v>
      </c>
      <c r="C4466" s="3">
        <v>38771</v>
      </c>
      <c r="D4466" s="2" t="s">
        <v>16512</v>
      </c>
      <c r="E4466" s="2" t="s">
        <v>16511</v>
      </c>
      <c r="F4466" s="2" t="s">
        <v>16510</v>
      </c>
      <c r="G4466" s="1"/>
    </row>
    <row r="4467" spans="1:7" hidden="1">
      <c r="A4467" s="5">
        <f t="shared" si="75"/>
        <v>125</v>
      </c>
      <c r="B4467" s="9">
        <v>145823</v>
      </c>
      <c r="C4467" s="8">
        <v>37188</v>
      </c>
      <c r="D4467" s="7" t="s">
        <v>16509</v>
      </c>
      <c r="E4467" s="7" t="s">
        <v>13997</v>
      </c>
      <c r="F4467" s="7" t="s">
        <v>16508</v>
      </c>
      <c r="G4467" s="6" t="s">
        <v>6504</v>
      </c>
    </row>
    <row r="4468" spans="1:7" hidden="1">
      <c r="A4468" s="5">
        <f t="shared" si="75"/>
        <v>126</v>
      </c>
      <c r="B4468" s="4">
        <v>145842</v>
      </c>
      <c r="C4468" s="3">
        <v>37188</v>
      </c>
      <c r="D4468" s="2" t="s">
        <v>16507</v>
      </c>
      <c r="E4468" s="2" t="s">
        <v>13992</v>
      </c>
      <c r="F4468" s="2" t="s">
        <v>16506</v>
      </c>
      <c r="G4468" s="1" t="s">
        <v>5158</v>
      </c>
    </row>
    <row r="4469" spans="1:7" hidden="1">
      <c r="A4469" s="5">
        <f t="shared" si="75"/>
        <v>127</v>
      </c>
      <c r="B4469" s="9">
        <v>145862</v>
      </c>
      <c r="C4469" s="8">
        <v>38693</v>
      </c>
      <c r="D4469" s="7" t="s">
        <v>16505</v>
      </c>
      <c r="E4469" s="7" t="s">
        <v>16504</v>
      </c>
      <c r="F4469" s="7" t="s">
        <v>16503</v>
      </c>
      <c r="G4469" s="6"/>
    </row>
    <row r="4470" spans="1:7" hidden="1">
      <c r="A4470" s="5">
        <f t="shared" si="75"/>
        <v>128</v>
      </c>
      <c r="B4470" s="4">
        <v>145895</v>
      </c>
      <c r="C4470" s="3">
        <v>37223</v>
      </c>
      <c r="D4470" s="2" t="s">
        <v>16502</v>
      </c>
      <c r="E4470" s="2" t="s">
        <v>16501</v>
      </c>
      <c r="F4470" s="2" t="s">
        <v>16500</v>
      </c>
      <c r="G4470" s="1" t="s">
        <v>6794</v>
      </c>
    </row>
    <row r="4471" spans="1:7" hidden="1">
      <c r="A4471" s="5">
        <f t="shared" si="75"/>
        <v>129</v>
      </c>
      <c r="B4471" s="9">
        <v>145927</v>
      </c>
      <c r="C4471" s="8">
        <v>37183</v>
      </c>
      <c r="D4471" s="7" t="s">
        <v>16499</v>
      </c>
      <c r="E4471" s="7" t="s">
        <v>13708</v>
      </c>
      <c r="F4471" s="7" t="s">
        <v>16498</v>
      </c>
      <c r="G4471" s="6" t="s">
        <v>6078</v>
      </c>
    </row>
    <row r="4472" spans="1:7" hidden="1">
      <c r="A4472" s="5">
        <f t="shared" si="75"/>
        <v>130</v>
      </c>
      <c r="B4472" s="4">
        <v>145953</v>
      </c>
      <c r="C4472" s="3">
        <v>37183</v>
      </c>
      <c r="D4472" s="2" t="s">
        <v>16497</v>
      </c>
      <c r="E4472" s="2" t="s">
        <v>13490</v>
      </c>
      <c r="F4472" s="2" t="s">
        <v>16496</v>
      </c>
      <c r="G4472" s="1" t="s">
        <v>6093</v>
      </c>
    </row>
    <row r="4473" spans="1:7" hidden="1">
      <c r="A4473" s="5">
        <f t="shared" si="75"/>
        <v>131</v>
      </c>
      <c r="B4473" s="9">
        <v>145958</v>
      </c>
      <c r="C4473" s="8">
        <v>38692</v>
      </c>
      <c r="D4473" s="7" t="s">
        <v>16495</v>
      </c>
      <c r="E4473" s="7" t="s">
        <v>16494</v>
      </c>
      <c r="F4473" s="7" t="s">
        <v>16493</v>
      </c>
      <c r="G4473" s="6"/>
    </row>
    <row r="4474" spans="1:7" hidden="1">
      <c r="A4474" s="5">
        <f t="shared" si="75"/>
        <v>132</v>
      </c>
      <c r="B4474" s="4">
        <v>145975</v>
      </c>
      <c r="C4474" s="3">
        <v>38362</v>
      </c>
      <c r="D4474" s="2" t="s">
        <v>16492</v>
      </c>
      <c r="E4474" s="2" t="s">
        <v>16491</v>
      </c>
      <c r="F4474" s="2" t="s">
        <v>16490</v>
      </c>
      <c r="G4474" s="1" t="s">
        <v>16489</v>
      </c>
    </row>
    <row r="4475" spans="1:7" hidden="1">
      <c r="A4475" s="5">
        <f t="shared" si="75"/>
        <v>133</v>
      </c>
      <c r="B4475" s="9">
        <v>146010</v>
      </c>
      <c r="C4475" s="8">
        <v>38362</v>
      </c>
      <c r="D4475" s="7" t="s">
        <v>16488</v>
      </c>
      <c r="E4475" s="7" t="s">
        <v>16487</v>
      </c>
      <c r="F4475" s="7" t="s">
        <v>16486</v>
      </c>
      <c r="G4475" s="6" t="s">
        <v>16485</v>
      </c>
    </row>
    <row r="4476" spans="1:7" hidden="1">
      <c r="A4476" s="5">
        <f t="shared" si="75"/>
        <v>134</v>
      </c>
      <c r="B4476" s="4">
        <v>146024</v>
      </c>
      <c r="C4476" s="3">
        <v>38653</v>
      </c>
      <c r="D4476" s="2" t="s">
        <v>16484</v>
      </c>
      <c r="E4476" s="2" t="s">
        <v>6030</v>
      </c>
      <c r="F4476" s="2" t="s">
        <v>16483</v>
      </c>
      <c r="G4476" s="1"/>
    </row>
    <row r="4477" spans="1:7" hidden="1">
      <c r="A4477" s="5">
        <f t="shared" si="75"/>
        <v>135</v>
      </c>
      <c r="B4477" s="9">
        <v>146080</v>
      </c>
      <c r="C4477" s="8">
        <v>37249</v>
      </c>
      <c r="D4477" s="7" t="s">
        <v>16482</v>
      </c>
      <c r="E4477" s="7" t="s">
        <v>16481</v>
      </c>
      <c r="F4477" s="7" t="s">
        <v>16480</v>
      </c>
      <c r="G4477" s="6" t="s">
        <v>6751</v>
      </c>
    </row>
    <row r="4478" spans="1:7" hidden="1">
      <c r="A4478" s="5">
        <f t="shared" si="75"/>
        <v>136</v>
      </c>
      <c r="B4478" s="4">
        <v>146087</v>
      </c>
      <c r="C4478" s="3">
        <v>38749</v>
      </c>
      <c r="D4478" s="2" t="s">
        <v>16479</v>
      </c>
      <c r="E4478" s="2" t="s">
        <v>16478</v>
      </c>
      <c r="F4478" s="2" t="s">
        <v>16477</v>
      </c>
      <c r="G4478" s="1"/>
    </row>
    <row r="4479" spans="1:7" hidden="1">
      <c r="A4479" s="5">
        <f t="shared" si="75"/>
        <v>137</v>
      </c>
      <c r="B4479" s="9">
        <v>146110</v>
      </c>
      <c r="C4479" s="8">
        <v>38362</v>
      </c>
      <c r="D4479" s="7" t="s">
        <v>16476</v>
      </c>
      <c r="E4479" s="7" t="s">
        <v>12635</v>
      </c>
      <c r="F4479" s="7" t="s">
        <v>16475</v>
      </c>
      <c r="G4479" s="6" t="s">
        <v>16474</v>
      </c>
    </row>
    <row r="4480" spans="1:7" hidden="1">
      <c r="A4480" s="5">
        <f t="shared" si="75"/>
        <v>138</v>
      </c>
      <c r="B4480" s="4">
        <v>146117</v>
      </c>
      <c r="C4480" s="3">
        <v>38674</v>
      </c>
      <c r="D4480" s="2" t="s">
        <v>16473</v>
      </c>
      <c r="E4480" s="2" t="s">
        <v>16472</v>
      </c>
      <c r="F4480" s="2" t="s">
        <v>16471</v>
      </c>
      <c r="G4480" s="1"/>
    </row>
    <row r="4481" spans="1:7" hidden="1">
      <c r="A4481" s="5">
        <f t="shared" si="75"/>
        <v>139</v>
      </c>
      <c r="B4481" s="9">
        <v>146135</v>
      </c>
      <c r="C4481" s="8">
        <v>37189</v>
      </c>
      <c r="D4481" s="7" t="s">
        <v>16470</v>
      </c>
      <c r="E4481" s="7" t="s">
        <v>16469</v>
      </c>
      <c r="F4481" s="7" t="s">
        <v>16468</v>
      </c>
      <c r="G4481" s="6" t="s">
        <v>8182</v>
      </c>
    </row>
    <row r="4482" spans="1:7" hidden="1">
      <c r="A4482" s="5">
        <f t="shared" si="75"/>
        <v>140</v>
      </c>
      <c r="B4482" s="4">
        <v>146145</v>
      </c>
      <c r="C4482" s="3">
        <v>38653</v>
      </c>
      <c r="D4482" s="2" t="s">
        <v>16467</v>
      </c>
      <c r="E4482" s="2" t="s">
        <v>13984</v>
      </c>
      <c r="F4482" s="2" t="s">
        <v>16466</v>
      </c>
      <c r="G4482" s="1"/>
    </row>
    <row r="4483" spans="1:7" hidden="1">
      <c r="A4483" s="5">
        <f t="shared" si="75"/>
        <v>141</v>
      </c>
      <c r="B4483" s="9">
        <v>146149</v>
      </c>
      <c r="C4483" s="8">
        <v>38362</v>
      </c>
      <c r="D4483" s="7" t="s">
        <v>16465</v>
      </c>
      <c r="E4483" s="7" t="s">
        <v>16464</v>
      </c>
      <c r="F4483" s="7" t="s">
        <v>16463</v>
      </c>
      <c r="G4483" s="6" t="s">
        <v>16462</v>
      </c>
    </row>
    <row r="4484" spans="1:7" hidden="1">
      <c r="A4484" s="5">
        <f t="shared" si="75"/>
        <v>142</v>
      </c>
      <c r="B4484" s="4">
        <v>146180</v>
      </c>
      <c r="C4484" s="3">
        <v>37189</v>
      </c>
      <c r="D4484" s="2" t="s">
        <v>16461</v>
      </c>
      <c r="E4484" s="2" t="s">
        <v>16460</v>
      </c>
      <c r="F4484" s="2" t="s">
        <v>16459</v>
      </c>
      <c r="G4484" s="1" t="s">
        <v>6513</v>
      </c>
    </row>
    <row r="4485" spans="1:7" hidden="1">
      <c r="A4485" s="5">
        <f t="shared" si="75"/>
        <v>143</v>
      </c>
      <c r="B4485" s="9">
        <v>146185</v>
      </c>
      <c r="C4485" s="8">
        <v>38712</v>
      </c>
      <c r="D4485" s="7" t="s">
        <v>16458</v>
      </c>
      <c r="E4485" s="7" t="s">
        <v>11580</v>
      </c>
      <c r="F4485" s="7" t="s">
        <v>16457</v>
      </c>
      <c r="G4485" s="6"/>
    </row>
    <row r="4486" spans="1:7" hidden="1">
      <c r="A4486" s="5">
        <f t="shared" si="75"/>
        <v>144</v>
      </c>
      <c r="B4486" s="4">
        <v>146199</v>
      </c>
      <c r="C4486" s="3">
        <v>38693</v>
      </c>
      <c r="D4486" s="2" t="s">
        <v>16456</v>
      </c>
      <c r="E4486" s="2" t="s">
        <v>16455</v>
      </c>
      <c r="F4486" s="2" t="s">
        <v>16454</v>
      </c>
      <c r="G4486" s="1"/>
    </row>
    <row r="4487" spans="1:7" hidden="1">
      <c r="A4487" s="5">
        <f t="shared" si="75"/>
        <v>145</v>
      </c>
      <c r="B4487" s="9">
        <v>146218</v>
      </c>
      <c r="C4487" s="8">
        <v>38691</v>
      </c>
      <c r="D4487" s="7" t="s">
        <v>16453</v>
      </c>
      <c r="E4487" s="7" t="s">
        <v>16452</v>
      </c>
      <c r="F4487" s="7" t="s">
        <v>16451</v>
      </c>
      <c r="G4487" s="6"/>
    </row>
    <row r="4488" spans="1:7" hidden="1">
      <c r="A4488" s="5">
        <f t="shared" si="75"/>
        <v>146</v>
      </c>
      <c r="B4488" s="4">
        <v>146229</v>
      </c>
      <c r="C4488" s="3">
        <v>38362</v>
      </c>
      <c r="D4488" s="2" t="s">
        <v>16450</v>
      </c>
      <c r="E4488" s="2" t="s">
        <v>16449</v>
      </c>
      <c r="F4488" s="2" t="s">
        <v>16448</v>
      </c>
      <c r="G4488" s="1" t="s">
        <v>16447</v>
      </c>
    </row>
    <row r="4489" spans="1:7" hidden="1">
      <c r="A4489" s="5">
        <f t="shared" si="75"/>
        <v>147</v>
      </c>
      <c r="B4489" s="9">
        <v>146230</v>
      </c>
      <c r="C4489" s="8">
        <v>37189</v>
      </c>
      <c r="D4489" s="7" t="s">
        <v>16446</v>
      </c>
      <c r="E4489" s="7" t="s">
        <v>16445</v>
      </c>
      <c r="F4489" s="7" t="s">
        <v>16444</v>
      </c>
      <c r="G4489" s="6" t="s">
        <v>6575</v>
      </c>
    </row>
    <row r="4490" spans="1:7" hidden="1">
      <c r="A4490" s="5">
        <f t="shared" si="75"/>
        <v>148</v>
      </c>
      <c r="B4490" s="4">
        <v>146241</v>
      </c>
      <c r="C4490" s="3">
        <v>38691</v>
      </c>
      <c r="D4490" s="2" t="s">
        <v>16443</v>
      </c>
      <c r="E4490" s="2" t="s">
        <v>16442</v>
      </c>
      <c r="F4490" s="2" t="s">
        <v>16441</v>
      </c>
      <c r="G4490" s="1"/>
    </row>
    <row r="4491" spans="1:7" hidden="1">
      <c r="A4491" s="5">
        <f t="shared" si="75"/>
        <v>149</v>
      </c>
      <c r="B4491" s="9">
        <v>146263</v>
      </c>
      <c r="C4491" s="8">
        <v>38693</v>
      </c>
      <c r="D4491" s="7" t="s">
        <v>16440</v>
      </c>
      <c r="E4491" s="7" t="s">
        <v>16439</v>
      </c>
      <c r="F4491" s="7" t="s">
        <v>16438</v>
      </c>
      <c r="G4491" s="6"/>
    </row>
    <row r="4492" spans="1:7" hidden="1">
      <c r="A4492" s="5">
        <f t="shared" si="75"/>
        <v>150</v>
      </c>
      <c r="B4492" s="4">
        <v>146266</v>
      </c>
      <c r="C4492" s="3">
        <v>38526</v>
      </c>
      <c r="D4492" s="2" t="s">
        <v>16437</v>
      </c>
      <c r="E4492" s="2" t="s">
        <v>16436</v>
      </c>
      <c r="F4492" s="2" t="s">
        <v>6828</v>
      </c>
      <c r="G4492" s="1" t="s">
        <v>2944</v>
      </c>
    </row>
    <row r="4493" spans="1:7" hidden="1">
      <c r="A4493" s="5">
        <f t="shared" si="75"/>
        <v>151</v>
      </c>
      <c r="B4493" s="9">
        <v>146283</v>
      </c>
      <c r="C4493" s="8">
        <v>37189</v>
      </c>
      <c r="D4493" s="7" t="s">
        <v>16435</v>
      </c>
      <c r="E4493" s="7" t="s">
        <v>16434</v>
      </c>
      <c r="F4493" s="7" t="s">
        <v>16433</v>
      </c>
      <c r="G4493" s="6" t="s">
        <v>6150</v>
      </c>
    </row>
    <row r="4494" spans="1:7" hidden="1">
      <c r="A4494" s="5">
        <f t="shared" si="75"/>
        <v>152</v>
      </c>
      <c r="B4494" s="4">
        <v>146291</v>
      </c>
      <c r="C4494" s="3">
        <v>38362</v>
      </c>
      <c r="D4494" s="2" t="s">
        <v>16432</v>
      </c>
      <c r="E4494" s="2" t="s">
        <v>16431</v>
      </c>
      <c r="F4494" s="2" t="s">
        <v>16430</v>
      </c>
      <c r="G4494" s="1" t="s">
        <v>16429</v>
      </c>
    </row>
    <row r="4495" spans="1:7" hidden="1">
      <c r="A4495" s="5">
        <f t="shared" si="75"/>
        <v>153</v>
      </c>
      <c r="B4495" s="9">
        <v>146297</v>
      </c>
      <c r="C4495" s="8">
        <v>37183</v>
      </c>
      <c r="D4495" s="7" t="s">
        <v>16428</v>
      </c>
      <c r="E4495" s="7" t="s">
        <v>16427</v>
      </c>
      <c r="F4495" s="7" t="s">
        <v>16426</v>
      </c>
      <c r="G4495" s="6" t="s">
        <v>7267</v>
      </c>
    </row>
    <row r="4496" spans="1:7" hidden="1">
      <c r="A4496" s="5">
        <f t="shared" si="75"/>
        <v>154</v>
      </c>
      <c r="B4496" s="4">
        <v>146328</v>
      </c>
      <c r="C4496" s="3">
        <v>37183</v>
      </c>
      <c r="D4496" s="2" t="s">
        <v>16425</v>
      </c>
      <c r="E4496" s="2" t="s">
        <v>16424</v>
      </c>
      <c r="F4496" s="2" t="s">
        <v>16423</v>
      </c>
      <c r="G4496" s="1" t="s">
        <v>6469</v>
      </c>
    </row>
    <row r="4497" spans="1:7" hidden="1">
      <c r="A4497" s="5">
        <f t="shared" si="75"/>
        <v>155</v>
      </c>
      <c r="B4497" s="9">
        <v>146333</v>
      </c>
      <c r="C4497" s="8">
        <v>37189</v>
      </c>
      <c r="D4497" s="7" t="s">
        <v>16422</v>
      </c>
      <c r="E4497" s="7" t="s">
        <v>16421</v>
      </c>
      <c r="F4497" s="7" t="s">
        <v>16420</v>
      </c>
      <c r="G4497" s="6" t="s">
        <v>5988</v>
      </c>
    </row>
    <row r="4498" spans="1:7" hidden="1">
      <c r="A4498" s="5">
        <f t="shared" si="75"/>
        <v>156</v>
      </c>
      <c r="B4498" s="4">
        <v>146336</v>
      </c>
      <c r="C4498" s="3">
        <v>38664</v>
      </c>
      <c r="D4498" s="2" t="s">
        <v>16419</v>
      </c>
      <c r="E4498" s="2" t="s">
        <v>16418</v>
      </c>
      <c r="F4498" s="2" t="s">
        <v>13406</v>
      </c>
      <c r="G4498" s="1" t="s">
        <v>3411</v>
      </c>
    </row>
    <row r="4499" spans="1:7" hidden="1">
      <c r="A4499" s="5">
        <f t="shared" si="75"/>
        <v>157</v>
      </c>
      <c r="B4499" s="9">
        <v>146370</v>
      </c>
      <c r="C4499" s="8">
        <v>37189</v>
      </c>
      <c r="D4499" s="7" t="s">
        <v>16417</v>
      </c>
      <c r="E4499" s="7" t="s">
        <v>16416</v>
      </c>
      <c r="F4499" s="7" t="s">
        <v>16415</v>
      </c>
      <c r="G4499" s="6" t="s">
        <v>6597</v>
      </c>
    </row>
    <row r="4500" spans="1:7" hidden="1">
      <c r="A4500" s="5">
        <f t="shared" si="75"/>
        <v>158</v>
      </c>
      <c r="B4500" s="4">
        <v>146375</v>
      </c>
      <c r="C4500" s="3">
        <v>38664</v>
      </c>
      <c r="D4500" s="2" t="s">
        <v>16414</v>
      </c>
      <c r="E4500" s="2" t="s">
        <v>16413</v>
      </c>
      <c r="F4500" s="2" t="s">
        <v>16412</v>
      </c>
      <c r="G4500" s="1" t="s">
        <v>3584</v>
      </c>
    </row>
    <row r="4501" spans="1:7" hidden="1">
      <c r="A4501" s="5">
        <f t="shared" si="75"/>
        <v>159</v>
      </c>
      <c r="B4501" s="9">
        <v>146391</v>
      </c>
      <c r="C4501" s="8">
        <v>37978</v>
      </c>
      <c r="D4501" s="7" t="s">
        <v>16411</v>
      </c>
      <c r="E4501" s="7" t="s">
        <v>16410</v>
      </c>
      <c r="F4501" s="7" t="s">
        <v>10937</v>
      </c>
      <c r="G4501" s="6" t="s">
        <v>6694</v>
      </c>
    </row>
    <row r="4502" spans="1:7" hidden="1">
      <c r="A4502" s="5">
        <f t="shared" si="75"/>
        <v>160</v>
      </c>
      <c r="B4502" s="4">
        <v>146408</v>
      </c>
      <c r="C4502" s="3">
        <v>36362</v>
      </c>
      <c r="D4502" s="2" t="s">
        <v>16409</v>
      </c>
      <c r="E4502" s="2" t="s">
        <v>16408</v>
      </c>
      <c r="F4502" s="2" t="s">
        <v>16407</v>
      </c>
      <c r="G4502" s="1" t="s">
        <v>6093</v>
      </c>
    </row>
    <row r="4503" spans="1:7" hidden="1">
      <c r="A4503" s="5">
        <f t="shared" si="75"/>
        <v>161</v>
      </c>
      <c r="B4503" s="9">
        <v>146420</v>
      </c>
      <c r="C4503" s="8">
        <v>38664</v>
      </c>
      <c r="D4503" s="7" t="s">
        <v>16406</v>
      </c>
      <c r="E4503" s="7" t="s">
        <v>16405</v>
      </c>
      <c r="F4503" s="7" t="s">
        <v>16404</v>
      </c>
      <c r="G4503" s="6" t="s">
        <v>3350</v>
      </c>
    </row>
    <row r="4504" spans="1:7" hidden="1">
      <c r="A4504" s="5">
        <f t="shared" si="75"/>
        <v>162</v>
      </c>
      <c r="B4504" s="4">
        <v>146434</v>
      </c>
      <c r="C4504" s="3">
        <v>38744</v>
      </c>
      <c r="D4504" s="2" t="s">
        <v>16403</v>
      </c>
      <c r="E4504" s="2" t="s">
        <v>13686</v>
      </c>
      <c r="F4504" s="2" t="s">
        <v>16402</v>
      </c>
      <c r="G4504" s="1" t="s">
        <v>5255</v>
      </c>
    </row>
    <row r="4505" spans="1:7" hidden="1">
      <c r="A4505" s="5">
        <f t="shared" si="75"/>
        <v>163</v>
      </c>
      <c r="B4505" s="4">
        <v>146438</v>
      </c>
      <c r="C4505" s="3">
        <v>37189</v>
      </c>
      <c r="D4505" s="2" t="s">
        <v>16401</v>
      </c>
      <c r="E4505" s="2" t="s">
        <v>16400</v>
      </c>
      <c r="F4505" s="2" t="s">
        <v>16399</v>
      </c>
      <c r="G4505" s="1" t="s">
        <v>5998</v>
      </c>
    </row>
    <row r="4506" spans="1:7" hidden="1">
      <c r="A4506" s="5">
        <f t="shared" si="75"/>
        <v>164</v>
      </c>
      <c r="B4506" s="9">
        <v>146453</v>
      </c>
      <c r="C4506" s="8">
        <v>37978</v>
      </c>
      <c r="D4506" s="7" t="s">
        <v>16398</v>
      </c>
      <c r="E4506" s="7" t="s">
        <v>16397</v>
      </c>
      <c r="F4506" s="7" t="s">
        <v>16396</v>
      </c>
      <c r="G4506" s="6" t="s">
        <v>6109</v>
      </c>
    </row>
    <row r="4507" spans="1:7" hidden="1">
      <c r="A4507" s="5">
        <f t="shared" si="75"/>
        <v>165</v>
      </c>
      <c r="B4507" s="4">
        <v>146474</v>
      </c>
      <c r="C4507" s="3">
        <v>37189</v>
      </c>
      <c r="D4507" s="2" t="s">
        <v>16395</v>
      </c>
      <c r="E4507" s="2" t="s">
        <v>16394</v>
      </c>
      <c r="F4507" s="2" t="s">
        <v>16393</v>
      </c>
      <c r="G4507" s="1" t="s">
        <v>7274</v>
      </c>
    </row>
    <row r="4508" spans="1:7" hidden="1">
      <c r="A4508" s="5">
        <f t="shared" si="75"/>
        <v>166</v>
      </c>
      <c r="B4508" s="9">
        <v>146491</v>
      </c>
      <c r="C4508" s="8">
        <v>37978</v>
      </c>
      <c r="D4508" s="7" t="s">
        <v>16392</v>
      </c>
      <c r="E4508" s="7" t="s">
        <v>16391</v>
      </c>
      <c r="F4508" s="7" t="s">
        <v>16390</v>
      </c>
      <c r="G4508" s="6" t="s">
        <v>6105</v>
      </c>
    </row>
    <row r="4509" spans="1:7" hidden="1">
      <c r="A4509" s="5">
        <f t="shared" ref="A4509:A4572" si="76">SUM(A4508+1)</f>
        <v>167</v>
      </c>
      <c r="B4509" s="4">
        <v>146508</v>
      </c>
      <c r="C4509" s="3">
        <v>37189</v>
      </c>
      <c r="D4509" s="2" t="s">
        <v>16389</v>
      </c>
      <c r="E4509" s="2" t="s">
        <v>16388</v>
      </c>
      <c r="F4509" s="2" t="s">
        <v>16387</v>
      </c>
      <c r="G4509" s="1" t="s">
        <v>5910</v>
      </c>
    </row>
    <row r="4510" spans="1:7" hidden="1">
      <c r="A4510" s="5">
        <f t="shared" si="76"/>
        <v>168</v>
      </c>
      <c r="B4510" s="9">
        <v>146527</v>
      </c>
      <c r="C4510" s="8">
        <v>37673</v>
      </c>
      <c r="D4510" s="7" t="s">
        <v>16386</v>
      </c>
      <c r="E4510" s="7" t="s">
        <v>16385</v>
      </c>
      <c r="F4510" s="7" t="s">
        <v>16384</v>
      </c>
      <c r="G4510" s="6" t="s">
        <v>6109</v>
      </c>
    </row>
    <row r="4511" spans="1:7" hidden="1">
      <c r="A4511" s="5">
        <f t="shared" si="76"/>
        <v>169</v>
      </c>
      <c r="B4511" s="4">
        <v>146534</v>
      </c>
      <c r="C4511" s="3">
        <v>37189</v>
      </c>
      <c r="D4511" s="2" t="s">
        <v>16383</v>
      </c>
      <c r="E4511" s="2" t="s">
        <v>16382</v>
      </c>
      <c r="F4511" s="2" t="s">
        <v>16381</v>
      </c>
      <c r="G4511" s="1" t="s">
        <v>6223</v>
      </c>
    </row>
    <row r="4512" spans="1:7" hidden="1">
      <c r="A4512" s="5">
        <f t="shared" si="76"/>
        <v>170</v>
      </c>
      <c r="B4512" s="9">
        <v>146560</v>
      </c>
      <c r="C4512" s="8">
        <v>40431</v>
      </c>
      <c r="D4512" s="7" t="s">
        <v>16380</v>
      </c>
      <c r="E4512" s="7" t="s">
        <v>16379</v>
      </c>
      <c r="F4512" s="7" t="s">
        <v>16378</v>
      </c>
      <c r="G4512" s="6" t="s">
        <v>7267</v>
      </c>
    </row>
    <row r="4513" spans="1:7" hidden="1">
      <c r="A4513" s="5">
        <f t="shared" si="76"/>
        <v>171</v>
      </c>
      <c r="B4513" s="9">
        <v>146575</v>
      </c>
      <c r="C4513" s="8">
        <v>37189</v>
      </c>
      <c r="D4513" s="7" t="s">
        <v>16377</v>
      </c>
      <c r="E4513" s="7" t="s">
        <v>16376</v>
      </c>
      <c r="F4513" s="7" t="s">
        <v>16375</v>
      </c>
      <c r="G4513" s="6" t="s">
        <v>6097</v>
      </c>
    </row>
    <row r="4514" spans="1:7" hidden="1">
      <c r="A4514" s="5">
        <f t="shared" si="76"/>
        <v>172</v>
      </c>
      <c r="B4514" s="4">
        <v>146611</v>
      </c>
      <c r="C4514" s="3">
        <v>36683</v>
      </c>
      <c r="D4514" s="2" t="s">
        <v>16374</v>
      </c>
      <c r="E4514" s="2" t="s">
        <v>16373</v>
      </c>
      <c r="F4514" s="2" t="s">
        <v>16372</v>
      </c>
      <c r="G4514" s="1" t="s">
        <v>6681</v>
      </c>
    </row>
    <row r="4515" spans="1:7" hidden="1">
      <c r="A4515" s="5">
        <f t="shared" si="76"/>
        <v>173</v>
      </c>
      <c r="B4515" s="9">
        <v>146629</v>
      </c>
      <c r="C4515" s="8">
        <v>37701</v>
      </c>
      <c r="D4515" s="7" t="s">
        <v>16371</v>
      </c>
      <c r="E4515" s="7" t="s">
        <v>16370</v>
      </c>
      <c r="F4515" s="7" t="s">
        <v>16369</v>
      </c>
      <c r="G4515" s="6" t="s">
        <v>7352</v>
      </c>
    </row>
    <row r="4516" spans="1:7" hidden="1">
      <c r="A4516" s="5">
        <f t="shared" si="76"/>
        <v>174</v>
      </c>
      <c r="B4516" s="4">
        <v>146630</v>
      </c>
      <c r="C4516" s="3">
        <v>37189</v>
      </c>
      <c r="D4516" s="2" t="s">
        <v>16368</v>
      </c>
      <c r="E4516" s="2" t="s">
        <v>16367</v>
      </c>
      <c r="F4516" s="2" t="s">
        <v>16366</v>
      </c>
      <c r="G4516" s="1" t="s">
        <v>6798</v>
      </c>
    </row>
    <row r="4517" spans="1:7" hidden="1">
      <c r="A4517" s="5">
        <f t="shared" si="76"/>
        <v>175</v>
      </c>
      <c r="B4517" s="9">
        <v>146634</v>
      </c>
      <c r="C4517" s="8">
        <v>39861</v>
      </c>
      <c r="D4517" s="7" t="s">
        <v>16365</v>
      </c>
      <c r="E4517" s="7" t="s">
        <v>16364</v>
      </c>
      <c r="F4517" s="7" t="s">
        <v>16363</v>
      </c>
      <c r="G4517" s="6"/>
    </row>
    <row r="4518" spans="1:7" hidden="1">
      <c r="A4518" s="5">
        <f t="shared" si="76"/>
        <v>176</v>
      </c>
      <c r="B4518" s="4">
        <v>146644</v>
      </c>
      <c r="C4518" s="3">
        <v>38664</v>
      </c>
      <c r="D4518" s="2" t="s">
        <v>16362</v>
      </c>
      <c r="E4518" s="2" t="s">
        <v>16361</v>
      </c>
      <c r="F4518" s="2" t="s">
        <v>16360</v>
      </c>
      <c r="G4518" s="1" t="s">
        <v>10518</v>
      </c>
    </row>
    <row r="4519" spans="1:7" hidden="1">
      <c r="A4519" s="5">
        <f t="shared" si="76"/>
        <v>177</v>
      </c>
      <c r="B4519" s="9">
        <v>146645</v>
      </c>
      <c r="C4519" s="8">
        <v>38139</v>
      </c>
      <c r="D4519" s="7" t="s">
        <v>16359</v>
      </c>
      <c r="E4519" s="7" t="s">
        <v>16358</v>
      </c>
      <c r="F4519" s="7" t="s">
        <v>16357</v>
      </c>
      <c r="G4519" s="6" t="s">
        <v>3517</v>
      </c>
    </row>
    <row r="4520" spans="1:7" hidden="1">
      <c r="A4520" s="5">
        <f t="shared" si="76"/>
        <v>178</v>
      </c>
      <c r="B4520" s="4">
        <v>146690</v>
      </c>
      <c r="C4520" s="3">
        <v>38177</v>
      </c>
      <c r="D4520" s="2" t="s">
        <v>16356</v>
      </c>
      <c r="E4520" s="2" t="s">
        <v>16355</v>
      </c>
      <c r="F4520" s="2" t="s">
        <v>16354</v>
      </c>
      <c r="G4520" s="1" t="s">
        <v>3406</v>
      </c>
    </row>
    <row r="4521" spans="1:7" hidden="1">
      <c r="A4521" s="5">
        <f t="shared" si="76"/>
        <v>179</v>
      </c>
      <c r="B4521" s="4">
        <v>146737</v>
      </c>
      <c r="C4521" s="3">
        <v>37692</v>
      </c>
      <c r="D4521" s="2" t="s">
        <v>16353</v>
      </c>
      <c r="E4521" s="2" t="s">
        <v>16352</v>
      </c>
      <c r="F4521" s="2" t="s">
        <v>16351</v>
      </c>
      <c r="G4521" s="1" t="s">
        <v>6765</v>
      </c>
    </row>
    <row r="4522" spans="1:7" hidden="1">
      <c r="A4522" s="5">
        <f t="shared" si="76"/>
        <v>180</v>
      </c>
      <c r="B4522" s="9">
        <v>146744</v>
      </c>
      <c r="C4522" s="8">
        <v>39713</v>
      </c>
      <c r="D4522" s="7" t="s">
        <v>16350</v>
      </c>
      <c r="E4522" s="7" t="s">
        <v>16340</v>
      </c>
      <c r="F4522" s="7" t="s">
        <v>16339</v>
      </c>
      <c r="G4522" s="6" t="s">
        <v>16349</v>
      </c>
    </row>
    <row r="4523" spans="1:7" hidden="1">
      <c r="A4523" s="5">
        <f t="shared" si="76"/>
        <v>181</v>
      </c>
      <c r="B4523" s="9">
        <v>146749</v>
      </c>
      <c r="C4523" s="8">
        <v>36571</v>
      </c>
      <c r="D4523" s="7" t="s">
        <v>16348</v>
      </c>
      <c r="E4523" s="7" t="s">
        <v>16347</v>
      </c>
      <c r="F4523" s="7" t="s">
        <v>16346</v>
      </c>
      <c r="G4523" s="6" t="s">
        <v>16345</v>
      </c>
    </row>
    <row r="4524" spans="1:7" hidden="1">
      <c r="A4524" s="5">
        <f t="shared" si="76"/>
        <v>182</v>
      </c>
      <c r="B4524" s="4">
        <v>146777</v>
      </c>
      <c r="C4524" s="3">
        <v>38664</v>
      </c>
      <c r="D4524" s="2" t="s">
        <v>16344</v>
      </c>
      <c r="E4524" s="2" t="s">
        <v>16343</v>
      </c>
      <c r="F4524" s="2" t="s">
        <v>16342</v>
      </c>
      <c r="G4524" s="1" t="s">
        <v>7703</v>
      </c>
    </row>
    <row r="4525" spans="1:7" hidden="1">
      <c r="A4525" s="5">
        <f t="shared" si="76"/>
        <v>183</v>
      </c>
      <c r="B4525" s="9">
        <v>146786</v>
      </c>
      <c r="C4525" s="8">
        <v>39778</v>
      </c>
      <c r="D4525" s="7" t="s">
        <v>16341</v>
      </c>
      <c r="E4525" s="7" t="s">
        <v>16340</v>
      </c>
      <c r="F4525" s="7" t="s">
        <v>16339</v>
      </c>
      <c r="G4525" s="6"/>
    </row>
    <row r="4526" spans="1:7" hidden="1">
      <c r="A4526" s="5">
        <f t="shared" si="76"/>
        <v>184</v>
      </c>
      <c r="B4526" s="4">
        <v>146809</v>
      </c>
      <c r="C4526" s="3">
        <v>36434</v>
      </c>
      <c r="D4526" s="2" t="s">
        <v>16338</v>
      </c>
      <c r="E4526" s="2" t="s">
        <v>16337</v>
      </c>
      <c r="F4526" s="2" t="s">
        <v>16336</v>
      </c>
      <c r="G4526" s="1" t="s">
        <v>6188</v>
      </c>
    </row>
    <row r="4527" spans="1:7" hidden="1">
      <c r="A4527" s="5">
        <f t="shared" si="76"/>
        <v>185</v>
      </c>
      <c r="B4527" s="9">
        <v>146816</v>
      </c>
      <c r="C4527" s="8">
        <v>39699</v>
      </c>
      <c r="D4527" s="7" t="s">
        <v>16335</v>
      </c>
      <c r="E4527" s="7" t="s">
        <v>16334</v>
      </c>
      <c r="F4527" s="7" t="s">
        <v>16333</v>
      </c>
      <c r="G4527" s="6" t="s">
        <v>3821</v>
      </c>
    </row>
    <row r="4528" spans="1:7" hidden="1">
      <c r="A4528" s="5">
        <f t="shared" si="76"/>
        <v>186</v>
      </c>
      <c r="B4528" s="9">
        <v>146817</v>
      </c>
      <c r="C4528" s="8">
        <v>38664</v>
      </c>
      <c r="D4528" s="7" t="s">
        <v>16332</v>
      </c>
      <c r="E4528" s="7" t="s">
        <v>16331</v>
      </c>
      <c r="F4528" s="7" t="s">
        <v>16330</v>
      </c>
      <c r="G4528" s="6" t="s">
        <v>10514</v>
      </c>
    </row>
    <row r="4529" spans="1:7" hidden="1">
      <c r="A4529" s="5">
        <f t="shared" si="76"/>
        <v>187</v>
      </c>
      <c r="B4529" s="4">
        <v>146829</v>
      </c>
      <c r="C4529" s="3">
        <v>39778</v>
      </c>
      <c r="D4529" s="2" t="s">
        <v>16329</v>
      </c>
      <c r="E4529" s="2" t="s">
        <v>16328</v>
      </c>
      <c r="F4529" s="2" t="s">
        <v>16327</v>
      </c>
      <c r="G4529" s="1"/>
    </row>
    <row r="4530" spans="1:7" hidden="1">
      <c r="A4530" s="5">
        <f t="shared" si="76"/>
        <v>188</v>
      </c>
      <c r="B4530" s="9">
        <v>146850</v>
      </c>
      <c r="C4530" s="8">
        <v>38664</v>
      </c>
      <c r="D4530" s="7" t="s">
        <v>16326</v>
      </c>
      <c r="E4530" s="7" t="s">
        <v>16325</v>
      </c>
      <c r="F4530" s="7" t="s">
        <v>16324</v>
      </c>
      <c r="G4530" s="6" t="s">
        <v>3289</v>
      </c>
    </row>
    <row r="4531" spans="1:7" hidden="1">
      <c r="A4531" s="5">
        <f t="shared" si="76"/>
        <v>189</v>
      </c>
      <c r="B4531" s="4">
        <v>146872</v>
      </c>
      <c r="C4531" s="3">
        <v>37181</v>
      </c>
      <c r="D4531" s="2" t="s">
        <v>16323</v>
      </c>
      <c r="E4531" s="2" t="s">
        <v>16322</v>
      </c>
      <c r="F4531" s="2" t="s">
        <v>16321</v>
      </c>
      <c r="G4531" s="1" t="s">
        <v>16320</v>
      </c>
    </row>
    <row r="4532" spans="1:7" hidden="1">
      <c r="A4532" s="5">
        <f t="shared" si="76"/>
        <v>190</v>
      </c>
      <c r="B4532" s="9">
        <v>146876</v>
      </c>
      <c r="C4532" s="8">
        <v>34334</v>
      </c>
      <c r="D4532" s="7" t="s">
        <v>16319</v>
      </c>
      <c r="E4532" s="7" t="s">
        <v>16318</v>
      </c>
      <c r="F4532" s="7" t="s">
        <v>16317</v>
      </c>
      <c r="G4532" s="6" t="s">
        <v>16316</v>
      </c>
    </row>
    <row r="4533" spans="1:7" hidden="1">
      <c r="A4533" s="5">
        <f t="shared" si="76"/>
        <v>191</v>
      </c>
      <c r="B4533" s="4">
        <v>146944</v>
      </c>
      <c r="C4533" s="3">
        <v>39778</v>
      </c>
      <c r="D4533" s="2" t="s">
        <v>16315</v>
      </c>
      <c r="E4533" s="2" t="s">
        <v>16314</v>
      </c>
      <c r="F4533" s="2" t="s">
        <v>16313</v>
      </c>
      <c r="G4533" s="1"/>
    </row>
    <row r="4534" spans="1:7" hidden="1">
      <c r="A4534" s="5">
        <f t="shared" si="76"/>
        <v>192</v>
      </c>
      <c r="B4534" s="9">
        <v>146959</v>
      </c>
      <c r="C4534" s="8">
        <v>38664</v>
      </c>
      <c r="D4534" s="7" t="s">
        <v>16312</v>
      </c>
      <c r="E4534" s="7" t="s">
        <v>16311</v>
      </c>
      <c r="F4534" s="7" t="s">
        <v>16310</v>
      </c>
      <c r="G4534" s="6" t="s">
        <v>9659</v>
      </c>
    </row>
    <row r="4535" spans="1:7" hidden="1">
      <c r="A4535" s="5">
        <f t="shared" si="76"/>
        <v>193</v>
      </c>
      <c r="B4535" s="4">
        <v>146965</v>
      </c>
      <c r="C4535" s="3">
        <v>37267</v>
      </c>
      <c r="D4535" s="2" t="s">
        <v>16309</v>
      </c>
      <c r="E4535" s="2" t="s">
        <v>16308</v>
      </c>
      <c r="F4535" s="2" t="s">
        <v>16307</v>
      </c>
      <c r="G4535" s="1" t="s">
        <v>6782</v>
      </c>
    </row>
    <row r="4536" spans="1:7" hidden="1">
      <c r="A4536" s="5">
        <f t="shared" si="76"/>
        <v>194</v>
      </c>
      <c r="B4536" s="9">
        <v>146971</v>
      </c>
      <c r="C4536" s="8">
        <v>37243</v>
      </c>
      <c r="D4536" s="7" t="s">
        <v>16306</v>
      </c>
      <c r="E4536" s="7" t="s">
        <v>16305</v>
      </c>
      <c r="F4536" s="7" t="s">
        <v>16304</v>
      </c>
      <c r="G4536" s="6" t="s">
        <v>6681</v>
      </c>
    </row>
    <row r="4537" spans="1:7" hidden="1">
      <c r="A4537" s="5">
        <f t="shared" si="76"/>
        <v>195</v>
      </c>
      <c r="B4537" s="4">
        <v>146999</v>
      </c>
      <c r="C4537" s="3">
        <v>39861</v>
      </c>
      <c r="D4537" s="2" t="s">
        <v>16303</v>
      </c>
      <c r="E4537" s="2" t="s">
        <v>16302</v>
      </c>
      <c r="F4537" s="2" t="s">
        <v>16301</v>
      </c>
      <c r="G4537" s="1"/>
    </row>
    <row r="4538" spans="1:7" hidden="1">
      <c r="A4538" s="5">
        <f t="shared" si="76"/>
        <v>196</v>
      </c>
      <c r="B4538" s="9">
        <v>147030</v>
      </c>
      <c r="C4538" s="8">
        <v>38103</v>
      </c>
      <c r="D4538" s="7" t="s">
        <v>16300</v>
      </c>
      <c r="E4538" s="7" t="s">
        <v>16299</v>
      </c>
      <c r="F4538" s="7" t="s">
        <v>16298</v>
      </c>
      <c r="G4538" s="6" t="s">
        <v>8877</v>
      </c>
    </row>
    <row r="4539" spans="1:7" hidden="1">
      <c r="A4539" s="5">
        <f t="shared" si="76"/>
        <v>197</v>
      </c>
      <c r="B4539" s="4">
        <v>147037</v>
      </c>
      <c r="C4539" s="3">
        <v>39861</v>
      </c>
      <c r="D4539" s="2" t="s">
        <v>16297</v>
      </c>
      <c r="E4539" s="2" t="s">
        <v>16296</v>
      </c>
      <c r="F4539" s="2" t="s">
        <v>16295</v>
      </c>
      <c r="G4539" s="1"/>
    </row>
    <row r="4540" spans="1:7" hidden="1">
      <c r="A4540" s="5">
        <f t="shared" si="76"/>
        <v>198</v>
      </c>
      <c r="B4540" s="9">
        <v>147039</v>
      </c>
      <c r="C4540" s="8">
        <v>37125</v>
      </c>
      <c r="D4540" s="7" t="s">
        <v>16294</v>
      </c>
      <c r="E4540" s="7" t="s">
        <v>16293</v>
      </c>
      <c r="F4540" s="7" t="s">
        <v>16292</v>
      </c>
      <c r="G4540" s="6" t="s">
        <v>6188</v>
      </c>
    </row>
    <row r="4541" spans="1:7" hidden="1">
      <c r="A4541" s="5">
        <f t="shared" si="76"/>
        <v>199</v>
      </c>
      <c r="B4541" s="4">
        <v>147097</v>
      </c>
      <c r="C4541" s="3">
        <v>37732</v>
      </c>
      <c r="D4541" s="2" t="s">
        <v>16291</v>
      </c>
      <c r="E4541" s="2" t="s">
        <v>16290</v>
      </c>
      <c r="F4541" s="2" t="s">
        <v>16289</v>
      </c>
      <c r="G4541" s="1" t="s">
        <v>5091</v>
      </c>
    </row>
    <row r="4542" spans="1:7" hidden="1">
      <c r="A4542" s="5">
        <f t="shared" si="76"/>
        <v>200</v>
      </c>
      <c r="B4542" s="9">
        <v>147108</v>
      </c>
      <c r="C4542" s="8">
        <v>37181</v>
      </c>
      <c r="D4542" s="7" t="s">
        <v>16288</v>
      </c>
      <c r="E4542" s="7" t="s">
        <v>15067</v>
      </c>
      <c r="F4542" s="7" t="s">
        <v>16287</v>
      </c>
      <c r="G4542" s="6" t="s">
        <v>6575</v>
      </c>
    </row>
    <row r="4543" spans="1:7" hidden="1">
      <c r="A4543" s="5">
        <f t="shared" si="76"/>
        <v>201</v>
      </c>
      <c r="B4543" s="4">
        <v>147137</v>
      </c>
      <c r="C4543" s="3">
        <v>37181</v>
      </c>
      <c r="D4543" s="2" t="s">
        <v>16286</v>
      </c>
      <c r="E4543" s="2" t="s">
        <v>15095</v>
      </c>
      <c r="F4543" s="2" t="s">
        <v>16285</v>
      </c>
      <c r="G4543" s="1" t="s">
        <v>5988</v>
      </c>
    </row>
    <row r="4544" spans="1:7" hidden="1">
      <c r="A4544" s="5">
        <f t="shared" si="76"/>
        <v>202</v>
      </c>
      <c r="B4544" s="9">
        <v>147139</v>
      </c>
      <c r="C4544" s="8">
        <v>38664</v>
      </c>
      <c r="D4544" s="7" t="s">
        <v>16284</v>
      </c>
      <c r="E4544" s="7" t="s">
        <v>16283</v>
      </c>
      <c r="F4544" s="7" t="s">
        <v>16282</v>
      </c>
      <c r="G4544" s="6" t="s">
        <v>2888</v>
      </c>
    </row>
    <row r="4545" spans="1:7" hidden="1">
      <c r="A4545" s="5">
        <f t="shared" si="76"/>
        <v>203</v>
      </c>
      <c r="B4545" s="4">
        <v>147159</v>
      </c>
      <c r="C4545" s="3">
        <v>37181</v>
      </c>
      <c r="D4545" s="2" t="s">
        <v>16281</v>
      </c>
      <c r="E4545" s="2" t="s">
        <v>16280</v>
      </c>
      <c r="F4545" s="2" t="s">
        <v>16279</v>
      </c>
      <c r="G4545" s="1" t="s">
        <v>6515</v>
      </c>
    </row>
    <row r="4546" spans="1:7" hidden="1">
      <c r="A4546" s="5">
        <f t="shared" si="76"/>
        <v>204</v>
      </c>
      <c r="B4546" s="9">
        <v>147161</v>
      </c>
      <c r="C4546" s="8">
        <v>37237</v>
      </c>
      <c r="D4546" s="7" t="s">
        <v>16278</v>
      </c>
      <c r="E4546" s="7" t="s">
        <v>16277</v>
      </c>
      <c r="F4546" s="7" t="s">
        <v>16276</v>
      </c>
      <c r="G4546" s="6" t="s">
        <v>5992</v>
      </c>
    </row>
    <row r="4547" spans="1:7" hidden="1">
      <c r="A4547" s="5">
        <f t="shared" si="76"/>
        <v>205</v>
      </c>
      <c r="B4547" s="4">
        <v>147179</v>
      </c>
      <c r="C4547" s="3">
        <v>39863</v>
      </c>
      <c r="D4547" s="2" t="s">
        <v>16275</v>
      </c>
      <c r="E4547" s="2" t="s">
        <v>16274</v>
      </c>
      <c r="F4547" s="2" t="s">
        <v>16273</v>
      </c>
      <c r="G4547" s="1"/>
    </row>
    <row r="4548" spans="1:7" hidden="1">
      <c r="A4548" s="5">
        <f t="shared" si="76"/>
        <v>206</v>
      </c>
      <c r="B4548" s="9">
        <v>147182</v>
      </c>
      <c r="C4548" s="8">
        <v>37181</v>
      </c>
      <c r="D4548" s="7" t="s">
        <v>16272</v>
      </c>
      <c r="E4548" s="7" t="s">
        <v>15098</v>
      </c>
      <c r="F4548" s="7" t="s">
        <v>16271</v>
      </c>
      <c r="G4548" s="6" t="s">
        <v>5998</v>
      </c>
    </row>
    <row r="4549" spans="1:7" hidden="1">
      <c r="A4549" s="5">
        <f t="shared" si="76"/>
        <v>207</v>
      </c>
      <c r="B4549" s="4">
        <v>147204</v>
      </c>
      <c r="C4549" s="3">
        <v>37181</v>
      </c>
      <c r="D4549" s="2" t="s">
        <v>16270</v>
      </c>
      <c r="E4549" s="2" t="s">
        <v>14953</v>
      </c>
      <c r="F4549" s="2" t="s">
        <v>16269</v>
      </c>
      <c r="G4549" s="1" t="s">
        <v>7274</v>
      </c>
    </row>
    <row r="4550" spans="1:7" hidden="1">
      <c r="A4550" s="5">
        <f t="shared" si="76"/>
        <v>208</v>
      </c>
      <c r="B4550" s="9">
        <v>147242</v>
      </c>
      <c r="C4550" s="8">
        <v>37181</v>
      </c>
      <c r="D4550" s="7" t="s">
        <v>16268</v>
      </c>
      <c r="E4550" s="7" t="s">
        <v>15085</v>
      </c>
      <c r="F4550" s="7" t="s">
        <v>16267</v>
      </c>
      <c r="G4550" s="6" t="s">
        <v>5910</v>
      </c>
    </row>
    <row r="4551" spans="1:7" hidden="1">
      <c r="A4551" s="5">
        <f t="shared" si="76"/>
        <v>209</v>
      </c>
      <c r="B4551" s="4">
        <v>147254</v>
      </c>
      <c r="C4551" s="3">
        <v>36915</v>
      </c>
      <c r="D4551" s="2" t="s">
        <v>16266</v>
      </c>
      <c r="E4551" s="2" t="s">
        <v>16265</v>
      </c>
      <c r="F4551" s="2" t="s">
        <v>16264</v>
      </c>
      <c r="G4551" s="1" t="s">
        <v>6681</v>
      </c>
    </row>
    <row r="4552" spans="1:7" hidden="1">
      <c r="A4552" s="5">
        <f t="shared" si="76"/>
        <v>210</v>
      </c>
      <c r="B4552" s="9">
        <v>147267</v>
      </c>
      <c r="C4552" s="8">
        <v>37181</v>
      </c>
      <c r="D4552" s="7" t="s">
        <v>16263</v>
      </c>
      <c r="E4552" s="7" t="s">
        <v>15241</v>
      </c>
      <c r="F4552" s="7" t="s">
        <v>16262</v>
      </c>
      <c r="G4552" s="6" t="s">
        <v>6223</v>
      </c>
    </row>
    <row r="4553" spans="1:7" hidden="1">
      <c r="A4553" s="5">
        <f t="shared" si="76"/>
        <v>211</v>
      </c>
      <c r="B4553" s="4">
        <v>147946</v>
      </c>
      <c r="C4553" s="3">
        <v>37990</v>
      </c>
      <c r="D4553" s="2" t="s">
        <v>16261</v>
      </c>
      <c r="E4553" s="2" t="s">
        <v>16260</v>
      </c>
      <c r="F4553" s="2" t="s">
        <v>16259</v>
      </c>
      <c r="G4553" s="1" t="s">
        <v>5778</v>
      </c>
    </row>
    <row r="4554" spans="1:7" hidden="1">
      <c r="A4554" s="5">
        <f t="shared" si="76"/>
        <v>212</v>
      </c>
      <c r="B4554" s="9">
        <v>148359</v>
      </c>
      <c r="C4554" s="8">
        <v>37181</v>
      </c>
      <c r="D4554" s="7" t="s">
        <v>16258</v>
      </c>
      <c r="E4554" s="7" t="s">
        <v>15079</v>
      </c>
      <c r="F4554" s="7" t="s">
        <v>16257</v>
      </c>
      <c r="G4554" s="6" t="s">
        <v>6097</v>
      </c>
    </row>
    <row r="4555" spans="1:7" hidden="1">
      <c r="A4555" s="5">
        <f t="shared" si="76"/>
        <v>213</v>
      </c>
      <c r="B4555" s="4">
        <v>148385</v>
      </c>
      <c r="C4555" s="3">
        <v>35703</v>
      </c>
      <c r="D4555" s="2" t="s">
        <v>16256</v>
      </c>
      <c r="E4555" s="2" t="s">
        <v>16255</v>
      </c>
      <c r="F4555" s="2" t="s">
        <v>16254</v>
      </c>
      <c r="G4555" s="1" t="s">
        <v>7267</v>
      </c>
    </row>
    <row r="4556" spans="1:7" hidden="1">
      <c r="A4556" s="5">
        <f t="shared" si="76"/>
        <v>214</v>
      </c>
      <c r="B4556" s="4">
        <v>148453</v>
      </c>
      <c r="C4556" s="3">
        <v>37270</v>
      </c>
      <c r="D4556" s="2" t="s">
        <v>16253</v>
      </c>
      <c r="E4556" s="2" t="s">
        <v>15610</v>
      </c>
      <c r="F4556" s="2" t="s">
        <v>16252</v>
      </c>
      <c r="G4556" s="1" t="s">
        <v>7598</v>
      </c>
    </row>
    <row r="4557" spans="1:7" hidden="1">
      <c r="A4557" s="5">
        <f t="shared" si="76"/>
        <v>215</v>
      </c>
      <c r="B4557" s="9">
        <v>148507</v>
      </c>
      <c r="C4557" s="8">
        <v>37270</v>
      </c>
      <c r="D4557" s="7" t="s">
        <v>16251</v>
      </c>
      <c r="E4557" s="7" t="s">
        <v>15098</v>
      </c>
      <c r="F4557" s="7" t="s">
        <v>16250</v>
      </c>
      <c r="G4557" s="6" t="s">
        <v>8990</v>
      </c>
    </row>
    <row r="4558" spans="1:7" hidden="1">
      <c r="A4558" s="5">
        <f t="shared" si="76"/>
        <v>216</v>
      </c>
      <c r="B4558" s="4">
        <v>148530</v>
      </c>
      <c r="C4558" s="3">
        <v>37270</v>
      </c>
      <c r="D4558" s="2" t="s">
        <v>16249</v>
      </c>
      <c r="E4558" s="2" t="s">
        <v>15119</v>
      </c>
      <c r="F4558" s="2" t="s">
        <v>16248</v>
      </c>
      <c r="G4558" s="1" t="s">
        <v>6623</v>
      </c>
    </row>
    <row r="4559" spans="1:7" hidden="1">
      <c r="A4559" s="5">
        <f t="shared" si="76"/>
        <v>217</v>
      </c>
      <c r="B4559" s="9">
        <v>148544</v>
      </c>
      <c r="C4559" s="8">
        <v>37270</v>
      </c>
      <c r="D4559" s="7" t="s">
        <v>16247</v>
      </c>
      <c r="E4559" s="7" t="s">
        <v>16246</v>
      </c>
      <c r="F4559" s="7" t="s">
        <v>16245</v>
      </c>
      <c r="G4559" s="6" t="s">
        <v>6659</v>
      </c>
    </row>
    <row r="4560" spans="1:7" hidden="1">
      <c r="A4560" s="5">
        <f t="shared" si="76"/>
        <v>218</v>
      </c>
      <c r="B4560" s="4">
        <v>148559</v>
      </c>
      <c r="C4560" s="3">
        <v>37270</v>
      </c>
      <c r="D4560" s="2" t="s">
        <v>11822</v>
      </c>
      <c r="E4560" s="2" t="s">
        <v>15113</v>
      </c>
      <c r="F4560" s="2" t="s">
        <v>16244</v>
      </c>
      <c r="G4560" s="1" t="s">
        <v>7651</v>
      </c>
    </row>
    <row r="4561" spans="1:7" hidden="1">
      <c r="A4561" s="5">
        <f t="shared" si="76"/>
        <v>219</v>
      </c>
      <c r="B4561" s="9">
        <v>148572</v>
      </c>
      <c r="C4561" s="8">
        <v>37270</v>
      </c>
      <c r="D4561" s="7" t="s">
        <v>16243</v>
      </c>
      <c r="E4561" s="7" t="s">
        <v>15067</v>
      </c>
      <c r="F4561" s="7" t="s">
        <v>16242</v>
      </c>
      <c r="G4561" s="6" t="s">
        <v>6794</v>
      </c>
    </row>
    <row r="4562" spans="1:7" hidden="1">
      <c r="A4562" s="5">
        <f t="shared" si="76"/>
        <v>220</v>
      </c>
      <c r="B4562" s="4">
        <v>148587</v>
      </c>
      <c r="C4562" s="3">
        <v>37270</v>
      </c>
      <c r="D4562" s="2" t="s">
        <v>16241</v>
      </c>
      <c r="E4562" s="2" t="s">
        <v>15241</v>
      </c>
      <c r="F4562" s="2" t="s">
        <v>16240</v>
      </c>
      <c r="G4562" s="1" t="s">
        <v>7692</v>
      </c>
    </row>
    <row r="4563" spans="1:7" hidden="1">
      <c r="A4563" s="5">
        <f t="shared" si="76"/>
        <v>221</v>
      </c>
      <c r="B4563" s="9">
        <v>148611</v>
      </c>
      <c r="C4563" s="8">
        <v>37264</v>
      </c>
      <c r="D4563" s="7" t="s">
        <v>16239</v>
      </c>
      <c r="E4563" s="7" t="s">
        <v>16238</v>
      </c>
      <c r="F4563" s="7" t="s">
        <v>16237</v>
      </c>
      <c r="G4563" s="6" t="s">
        <v>6504</v>
      </c>
    </row>
    <row r="4564" spans="1:7" hidden="1">
      <c r="A4564" s="5">
        <f t="shared" si="76"/>
        <v>222</v>
      </c>
      <c r="B4564" s="4">
        <v>148626</v>
      </c>
      <c r="C4564" s="3">
        <v>37284</v>
      </c>
      <c r="D4564" s="2" t="s">
        <v>16236</v>
      </c>
      <c r="E4564" s="2" t="s">
        <v>14953</v>
      </c>
      <c r="F4564" s="2" t="s">
        <v>16235</v>
      </c>
      <c r="G4564" s="1" t="s">
        <v>8877</v>
      </c>
    </row>
    <row r="4565" spans="1:7" hidden="1">
      <c r="A4565" s="5">
        <f t="shared" si="76"/>
        <v>223</v>
      </c>
      <c r="B4565" s="9">
        <v>148644</v>
      </c>
      <c r="C4565" s="8">
        <v>37270</v>
      </c>
      <c r="D4565" s="7" t="s">
        <v>16234</v>
      </c>
      <c r="E4565" s="7" t="s">
        <v>15070</v>
      </c>
      <c r="F4565" s="7" t="s">
        <v>16233</v>
      </c>
      <c r="G4565" s="6" t="s">
        <v>6440</v>
      </c>
    </row>
    <row r="4566" spans="1:7" hidden="1">
      <c r="A4566" s="5">
        <f t="shared" si="76"/>
        <v>224</v>
      </c>
      <c r="B4566" s="4">
        <v>148651</v>
      </c>
      <c r="C4566" s="3">
        <v>37270</v>
      </c>
      <c r="D4566" s="2" t="s">
        <v>16232</v>
      </c>
      <c r="E4566" s="2" t="s">
        <v>15079</v>
      </c>
      <c r="F4566" s="2" t="s">
        <v>16231</v>
      </c>
      <c r="G4566" s="1" t="s">
        <v>7384</v>
      </c>
    </row>
    <row r="4567" spans="1:7" hidden="1">
      <c r="A4567" s="5">
        <f t="shared" si="76"/>
        <v>225</v>
      </c>
      <c r="B4567" s="9">
        <v>148665</v>
      </c>
      <c r="C4567" s="8">
        <v>37270</v>
      </c>
      <c r="D4567" s="7" t="s">
        <v>16230</v>
      </c>
      <c r="E4567" s="7" t="s">
        <v>15085</v>
      </c>
      <c r="F4567" s="7" t="s">
        <v>16229</v>
      </c>
      <c r="G4567" s="6" t="s">
        <v>7716</v>
      </c>
    </row>
    <row r="4568" spans="1:7" hidden="1">
      <c r="A4568" s="5">
        <f t="shared" si="76"/>
        <v>226</v>
      </c>
      <c r="B4568" s="4">
        <v>148678</v>
      </c>
      <c r="C4568" s="3">
        <v>38664</v>
      </c>
      <c r="D4568" s="2" t="s">
        <v>16228</v>
      </c>
      <c r="E4568" s="2" t="s">
        <v>16227</v>
      </c>
      <c r="F4568" s="2" t="s">
        <v>16226</v>
      </c>
      <c r="G4568" s="1" t="s">
        <v>10742</v>
      </c>
    </row>
    <row r="4569" spans="1:7" hidden="1">
      <c r="A4569" s="5">
        <f t="shared" si="76"/>
        <v>227</v>
      </c>
      <c r="B4569" s="9">
        <v>148681</v>
      </c>
      <c r="C4569" s="8">
        <v>38043</v>
      </c>
      <c r="D4569" s="7" t="s">
        <v>16225</v>
      </c>
      <c r="E4569" s="7" t="s">
        <v>15070</v>
      </c>
      <c r="F4569" s="7" t="s">
        <v>16224</v>
      </c>
      <c r="G4569" s="6" t="s">
        <v>8766</v>
      </c>
    </row>
    <row r="4570" spans="1:7" hidden="1">
      <c r="A4570" s="5">
        <f t="shared" si="76"/>
        <v>228</v>
      </c>
      <c r="B4570" s="4">
        <v>148686</v>
      </c>
      <c r="C4570" s="3">
        <v>38009</v>
      </c>
      <c r="D4570" s="2" t="s">
        <v>16223</v>
      </c>
      <c r="E4570" s="2" t="s">
        <v>15110</v>
      </c>
      <c r="F4570" s="2" t="s">
        <v>16222</v>
      </c>
      <c r="G4570" s="1" t="s">
        <v>6499</v>
      </c>
    </row>
    <row r="4571" spans="1:7" hidden="1">
      <c r="A4571" s="5">
        <f t="shared" si="76"/>
        <v>229</v>
      </c>
      <c r="B4571" s="9">
        <v>148695</v>
      </c>
      <c r="C4571" s="8">
        <v>37616</v>
      </c>
      <c r="D4571" s="7" t="s">
        <v>16221</v>
      </c>
      <c r="E4571" s="7" t="s">
        <v>15067</v>
      </c>
      <c r="F4571" s="7" t="s">
        <v>16220</v>
      </c>
      <c r="G4571" s="6" t="s">
        <v>5997</v>
      </c>
    </row>
    <row r="4572" spans="1:7" hidden="1">
      <c r="A4572" s="5">
        <f t="shared" si="76"/>
        <v>230</v>
      </c>
      <c r="B4572" s="4">
        <v>148699</v>
      </c>
      <c r="C4572" s="3">
        <v>38546</v>
      </c>
      <c r="D4572" s="2" t="s">
        <v>16219</v>
      </c>
      <c r="E4572" s="2" t="s">
        <v>16218</v>
      </c>
      <c r="F4572" s="2" t="s">
        <v>16217</v>
      </c>
      <c r="G4572" s="1" t="s">
        <v>5744</v>
      </c>
    </row>
    <row r="4573" spans="1:7" hidden="1">
      <c r="A4573" s="5">
        <f t="shared" ref="A4573:A4636" si="77">SUM(A4572+1)</f>
        <v>231</v>
      </c>
      <c r="B4573" s="9">
        <v>148703</v>
      </c>
      <c r="C4573" s="8">
        <v>37284</v>
      </c>
      <c r="D4573" s="7" t="s">
        <v>16216</v>
      </c>
      <c r="E4573" s="7" t="s">
        <v>16215</v>
      </c>
      <c r="F4573" s="7" t="s">
        <v>16214</v>
      </c>
      <c r="G4573" s="6" t="s">
        <v>7845</v>
      </c>
    </row>
    <row r="4574" spans="1:7" hidden="1">
      <c r="A4574" s="5">
        <f t="shared" si="77"/>
        <v>232</v>
      </c>
      <c r="B4574" s="4">
        <v>148713</v>
      </c>
      <c r="C4574" s="3">
        <v>37616</v>
      </c>
      <c r="D4574" s="2" t="s">
        <v>16213</v>
      </c>
      <c r="E4574" s="2" t="s">
        <v>15095</v>
      </c>
      <c r="F4574" s="2" t="s">
        <v>16212</v>
      </c>
      <c r="G4574" s="1" t="s">
        <v>6512</v>
      </c>
    </row>
    <row r="4575" spans="1:7" hidden="1">
      <c r="A4575" s="5">
        <f t="shared" si="77"/>
        <v>233</v>
      </c>
      <c r="B4575" s="9">
        <v>148721</v>
      </c>
      <c r="C4575" s="8">
        <v>37606</v>
      </c>
      <c r="D4575" s="7" t="s">
        <v>16211</v>
      </c>
      <c r="E4575" s="7" t="s">
        <v>15085</v>
      </c>
      <c r="F4575" s="7" t="s">
        <v>16210</v>
      </c>
      <c r="G4575" s="6" t="s">
        <v>6157</v>
      </c>
    </row>
    <row r="4576" spans="1:7" hidden="1">
      <c r="A4576" s="5">
        <f t="shared" si="77"/>
        <v>234</v>
      </c>
      <c r="B4576" s="4">
        <v>148742</v>
      </c>
      <c r="C4576" s="3">
        <v>37616</v>
      </c>
      <c r="D4576" s="2" t="s">
        <v>16209</v>
      </c>
      <c r="E4576" s="2" t="s">
        <v>15058</v>
      </c>
      <c r="F4576" s="2" t="s">
        <v>16208</v>
      </c>
      <c r="G4576" s="1" t="s">
        <v>5996</v>
      </c>
    </row>
    <row r="4577" spans="1:7" hidden="1">
      <c r="A4577" s="5">
        <f t="shared" si="77"/>
        <v>235</v>
      </c>
      <c r="B4577" s="9">
        <v>148766</v>
      </c>
      <c r="C4577" s="8">
        <v>37931</v>
      </c>
      <c r="D4577" s="7" t="s">
        <v>16207</v>
      </c>
      <c r="E4577" s="7" t="s">
        <v>16206</v>
      </c>
      <c r="F4577" s="7" t="s">
        <v>16205</v>
      </c>
      <c r="G4577" s="6" t="s">
        <v>4166</v>
      </c>
    </row>
    <row r="4578" spans="1:7" hidden="1">
      <c r="A4578" s="5">
        <f t="shared" si="77"/>
        <v>236</v>
      </c>
      <c r="B4578" s="9">
        <v>148789</v>
      </c>
      <c r="C4578" s="8">
        <v>37669</v>
      </c>
      <c r="D4578" s="7" t="s">
        <v>16204</v>
      </c>
      <c r="E4578" s="7" t="s">
        <v>16203</v>
      </c>
      <c r="F4578" s="7" t="s">
        <v>16202</v>
      </c>
      <c r="G4578" s="6" t="s">
        <v>9071</v>
      </c>
    </row>
    <row r="4579" spans="1:7" hidden="1">
      <c r="A4579" s="5">
        <f t="shared" si="77"/>
        <v>237</v>
      </c>
      <c r="B4579" s="4">
        <v>148798</v>
      </c>
      <c r="C4579" s="3">
        <v>37953</v>
      </c>
      <c r="D4579" s="2" t="s">
        <v>16201</v>
      </c>
      <c r="E4579" s="2" t="s">
        <v>15119</v>
      </c>
      <c r="F4579" s="2" t="s">
        <v>16200</v>
      </c>
      <c r="G4579" s="1" t="s">
        <v>6751</v>
      </c>
    </row>
    <row r="4580" spans="1:7" hidden="1">
      <c r="A4580" s="5">
        <f t="shared" si="77"/>
        <v>238</v>
      </c>
      <c r="B4580" s="9">
        <v>148807</v>
      </c>
      <c r="C4580" s="8">
        <v>37981</v>
      </c>
      <c r="D4580" s="7" t="s">
        <v>16199</v>
      </c>
      <c r="E4580" s="7" t="s">
        <v>15079</v>
      </c>
      <c r="F4580" s="7" t="s">
        <v>16198</v>
      </c>
      <c r="G4580" s="6" t="s">
        <v>8811</v>
      </c>
    </row>
    <row r="4581" spans="1:7" hidden="1">
      <c r="A4581" s="5">
        <f t="shared" si="77"/>
        <v>239</v>
      </c>
      <c r="B4581" s="4">
        <v>148813</v>
      </c>
      <c r="C4581" s="3">
        <v>37559</v>
      </c>
      <c r="D4581" s="2" t="s">
        <v>16197</v>
      </c>
      <c r="E4581" s="2" t="s">
        <v>16196</v>
      </c>
      <c r="F4581" s="2" t="s">
        <v>16195</v>
      </c>
      <c r="G4581" s="1" t="s">
        <v>12028</v>
      </c>
    </row>
    <row r="4582" spans="1:7" hidden="1">
      <c r="A4582" s="5">
        <f t="shared" si="77"/>
        <v>240</v>
      </c>
      <c r="B4582" s="9">
        <v>148821</v>
      </c>
      <c r="C4582" s="8">
        <v>37606</v>
      </c>
      <c r="D4582" s="7" t="s">
        <v>16194</v>
      </c>
      <c r="E4582" s="7" t="s">
        <v>15113</v>
      </c>
      <c r="F4582" s="7" t="s">
        <v>16193</v>
      </c>
      <c r="G4582" s="6" t="s">
        <v>6175</v>
      </c>
    </row>
    <row r="4583" spans="1:7" hidden="1">
      <c r="A4583" s="5">
        <f t="shared" si="77"/>
        <v>241</v>
      </c>
      <c r="B4583" s="4">
        <v>148837</v>
      </c>
      <c r="C4583" s="3">
        <v>39132</v>
      </c>
      <c r="D4583" s="2" t="s">
        <v>16192</v>
      </c>
      <c r="E4583" s="2" t="s">
        <v>16191</v>
      </c>
      <c r="F4583" s="2" t="s">
        <v>16190</v>
      </c>
      <c r="G4583" s="1" t="s">
        <v>4487</v>
      </c>
    </row>
    <row r="4584" spans="1:7" hidden="1">
      <c r="A4584" s="5">
        <f t="shared" si="77"/>
        <v>242</v>
      </c>
      <c r="B4584" s="4">
        <v>148847</v>
      </c>
      <c r="C4584" s="3">
        <v>38168</v>
      </c>
      <c r="D4584" s="2" t="s">
        <v>16189</v>
      </c>
      <c r="E4584" s="2" t="s">
        <v>16188</v>
      </c>
      <c r="F4584" s="2" t="s">
        <v>16187</v>
      </c>
      <c r="G4584" s="1" t="s">
        <v>4147</v>
      </c>
    </row>
    <row r="4585" spans="1:7" hidden="1">
      <c r="A4585" s="5">
        <f t="shared" si="77"/>
        <v>243</v>
      </c>
      <c r="B4585" s="9">
        <v>148864</v>
      </c>
      <c r="C4585" s="8">
        <v>38503</v>
      </c>
      <c r="D4585" s="7" t="s">
        <v>16186</v>
      </c>
      <c r="E4585" s="7" t="s">
        <v>16185</v>
      </c>
      <c r="F4585" s="7" t="s">
        <v>16184</v>
      </c>
      <c r="G4585" s="6" t="s">
        <v>3185</v>
      </c>
    </row>
    <row r="4586" spans="1:7" hidden="1">
      <c r="A4586" s="5">
        <f t="shared" si="77"/>
        <v>244</v>
      </c>
      <c r="B4586" s="9">
        <v>148870</v>
      </c>
      <c r="C4586" s="8">
        <v>37530</v>
      </c>
      <c r="D4586" s="7" t="s">
        <v>16183</v>
      </c>
      <c r="E4586" s="7" t="s">
        <v>16182</v>
      </c>
      <c r="F4586" s="7" t="s">
        <v>16181</v>
      </c>
      <c r="G4586" s="6" t="s">
        <v>8182</v>
      </c>
    </row>
    <row r="4587" spans="1:7" hidden="1">
      <c r="A4587" s="5">
        <f t="shared" si="77"/>
        <v>245</v>
      </c>
      <c r="B4587" s="4">
        <v>148877</v>
      </c>
      <c r="C4587" s="3">
        <v>38284</v>
      </c>
      <c r="D4587" s="2" t="s">
        <v>16180</v>
      </c>
      <c r="E4587" s="2" t="s">
        <v>16179</v>
      </c>
      <c r="F4587" s="2" t="s">
        <v>16178</v>
      </c>
      <c r="G4587" s="1" t="s">
        <v>8468</v>
      </c>
    </row>
    <row r="4588" spans="1:7" hidden="1">
      <c r="A4588" s="5">
        <f t="shared" si="77"/>
        <v>246</v>
      </c>
      <c r="B4588" s="4">
        <v>148891</v>
      </c>
      <c r="C4588" s="3">
        <v>37925</v>
      </c>
      <c r="D4588" s="2" t="s">
        <v>16177</v>
      </c>
      <c r="E4588" s="2" t="s">
        <v>15241</v>
      </c>
      <c r="F4588" s="2" t="s">
        <v>16176</v>
      </c>
      <c r="G4588" s="1" t="s">
        <v>8601</v>
      </c>
    </row>
    <row r="4589" spans="1:7" hidden="1">
      <c r="A4589" s="5">
        <f t="shared" si="77"/>
        <v>247</v>
      </c>
      <c r="B4589" s="9">
        <v>148924</v>
      </c>
      <c r="C4589" s="8">
        <v>38635</v>
      </c>
      <c r="D4589" s="7" t="s">
        <v>16175</v>
      </c>
      <c r="E4589" s="7" t="s">
        <v>16174</v>
      </c>
      <c r="F4589" s="7" t="s">
        <v>16173</v>
      </c>
      <c r="G4589" s="6"/>
    </row>
    <row r="4590" spans="1:7" hidden="1">
      <c r="A4590" s="5">
        <f t="shared" si="77"/>
        <v>248</v>
      </c>
      <c r="B4590" s="4">
        <v>148935</v>
      </c>
      <c r="C4590" s="3">
        <v>39293</v>
      </c>
      <c r="D4590" s="2" t="s">
        <v>16172</v>
      </c>
      <c r="E4590" s="2" t="s">
        <v>16171</v>
      </c>
      <c r="F4590" s="2" t="s">
        <v>6495</v>
      </c>
      <c r="G4590" s="1" t="s">
        <v>6249</v>
      </c>
    </row>
    <row r="4591" spans="1:7" hidden="1">
      <c r="A4591" s="5">
        <f t="shared" si="77"/>
        <v>249</v>
      </c>
      <c r="B4591" s="4">
        <v>148950</v>
      </c>
      <c r="C4591" s="3">
        <v>38635</v>
      </c>
      <c r="D4591" s="2" t="s">
        <v>16170</v>
      </c>
      <c r="E4591" s="2" t="s">
        <v>16169</v>
      </c>
      <c r="F4591" s="2" t="s">
        <v>16168</v>
      </c>
      <c r="G4591" s="1"/>
    </row>
    <row r="4592" spans="1:7" hidden="1">
      <c r="A4592" s="5">
        <f t="shared" si="77"/>
        <v>250</v>
      </c>
      <c r="B4592" s="4">
        <v>148970</v>
      </c>
      <c r="C4592" s="3">
        <v>38597</v>
      </c>
      <c r="D4592" s="2" t="s">
        <v>16167</v>
      </c>
      <c r="E4592" s="2" t="s">
        <v>16166</v>
      </c>
      <c r="F4592" s="2" t="s">
        <v>16165</v>
      </c>
      <c r="G4592" s="1" t="s">
        <v>6597</v>
      </c>
    </row>
    <row r="4593" spans="1:7" hidden="1">
      <c r="A4593" s="5">
        <f t="shared" si="77"/>
        <v>251</v>
      </c>
      <c r="B4593" s="9">
        <v>148974</v>
      </c>
      <c r="C4593" s="8">
        <v>38664</v>
      </c>
      <c r="D4593" s="7" t="s">
        <v>16164</v>
      </c>
      <c r="E4593" s="7" t="s">
        <v>16163</v>
      </c>
      <c r="F4593" s="7" t="s">
        <v>16162</v>
      </c>
      <c r="G4593" s="6" t="s">
        <v>10736</v>
      </c>
    </row>
    <row r="4594" spans="1:7" hidden="1">
      <c r="A4594" s="5">
        <f t="shared" si="77"/>
        <v>252</v>
      </c>
      <c r="B4594" s="4">
        <v>148985</v>
      </c>
      <c r="C4594" s="3">
        <v>38597</v>
      </c>
      <c r="D4594" s="2" t="s">
        <v>16161</v>
      </c>
      <c r="E4594" s="2" t="s">
        <v>16160</v>
      </c>
      <c r="F4594" s="2" t="s">
        <v>16159</v>
      </c>
      <c r="G4594" s="1"/>
    </row>
    <row r="4595" spans="1:7" hidden="1">
      <c r="A4595" s="5">
        <f t="shared" si="77"/>
        <v>253</v>
      </c>
      <c r="B4595" s="9">
        <v>148992</v>
      </c>
      <c r="C4595" s="8">
        <v>38002</v>
      </c>
      <c r="D4595" s="7" t="s">
        <v>16158</v>
      </c>
      <c r="E4595" s="7" t="s">
        <v>16157</v>
      </c>
      <c r="F4595" s="7" t="s">
        <v>16156</v>
      </c>
      <c r="G4595" s="6" t="s">
        <v>5932</v>
      </c>
    </row>
    <row r="4596" spans="1:7" hidden="1">
      <c r="A4596" s="5">
        <f t="shared" si="77"/>
        <v>254</v>
      </c>
      <c r="B4596" s="4">
        <v>149008</v>
      </c>
      <c r="C4596" s="3">
        <v>38597</v>
      </c>
      <c r="D4596" s="2" t="s">
        <v>16155</v>
      </c>
      <c r="E4596" s="2" t="s">
        <v>16154</v>
      </c>
      <c r="F4596" s="2" t="s">
        <v>16153</v>
      </c>
      <c r="G4596" s="1"/>
    </row>
    <row r="4597" spans="1:7" hidden="1">
      <c r="A4597" s="5">
        <f t="shared" si="77"/>
        <v>255</v>
      </c>
      <c r="B4597" s="9">
        <v>149049</v>
      </c>
      <c r="C4597" s="8">
        <v>38554</v>
      </c>
      <c r="D4597" s="7" t="s">
        <v>16152</v>
      </c>
      <c r="E4597" s="7" t="s">
        <v>16151</v>
      </c>
      <c r="F4597" s="7" t="s">
        <v>16150</v>
      </c>
      <c r="G4597" s="6" t="s">
        <v>4810</v>
      </c>
    </row>
    <row r="4598" spans="1:7" hidden="1">
      <c r="A4598" s="5">
        <f t="shared" si="77"/>
        <v>256</v>
      </c>
      <c r="B4598" s="4">
        <v>149087</v>
      </c>
      <c r="C4598" s="3">
        <v>38408</v>
      </c>
      <c r="D4598" s="2" t="s">
        <v>16149</v>
      </c>
      <c r="E4598" s="2" t="s">
        <v>16148</v>
      </c>
      <c r="F4598" s="2" t="s">
        <v>16147</v>
      </c>
      <c r="G4598" s="1" t="s">
        <v>4487</v>
      </c>
    </row>
    <row r="4599" spans="1:7" hidden="1">
      <c r="A4599" s="5">
        <f t="shared" si="77"/>
        <v>257</v>
      </c>
      <c r="B4599" s="9">
        <v>149096</v>
      </c>
      <c r="C4599" s="8">
        <v>38554</v>
      </c>
      <c r="D4599" s="7" t="s">
        <v>16146</v>
      </c>
      <c r="E4599" s="7" t="s">
        <v>16145</v>
      </c>
      <c r="F4599" s="7" t="s">
        <v>16144</v>
      </c>
      <c r="G4599" s="6" t="s">
        <v>4238</v>
      </c>
    </row>
    <row r="4600" spans="1:7" hidden="1">
      <c r="A4600" s="5">
        <f t="shared" si="77"/>
        <v>258</v>
      </c>
      <c r="B4600" s="9">
        <v>149132</v>
      </c>
      <c r="C4600" s="8">
        <v>38002</v>
      </c>
      <c r="D4600" s="7" t="s">
        <v>16143</v>
      </c>
      <c r="E4600" s="7" t="s">
        <v>16142</v>
      </c>
      <c r="F4600" s="7" t="s">
        <v>16141</v>
      </c>
      <c r="G4600" s="6" t="s">
        <v>6465</v>
      </c>
    </row>
    <row r="4601" spans="1:7" hidden="1">
      <c r="A4601" s="5">
        <f t="shared" si="77"/>
        <v>259</v>
      </c>
      <c r="B4601" s="4">
        <v>149133</v>
      </c>
      <c r="C4601" s="3">
        <v>38554</v>
      </c>
      <c r="D4601" s="2" t="s">
        <v>16140</v>
      </c>
      <c r="E4601" s="2" t="s">
        <v>16139</v>
      </c>
      <c r="F4601" s="2" t="s">
        <v>16138</v>
      </c>
      <c r="G4601" s="1" t="s">
        <v>4234</v>
      </c>
    </row>
    <row r="4602" spans="1:7" hidden="1">
      <c r="A4602" s="5">
        <f t="shared" si="77"/>
        <v>260</v>
      </c>
      <c r="B4602" s="9">
        <v>149156</v>
      </c>
      <c r="C4602" s="8">
        <v>38554</v>
      </c>
      <c r="D4602" s="7" t="s">
        <v>16137</v>
      </c>
      <c r="E4602" s="7" t="s">
        <v>16136</v>
      </c>
      <c r="F4602" s="7" t="s">
        <v>15168</v>
      </c>
      <c r="G4602" s="6" t="s">
        <v>4170</v>
      </c>
    </row>
    <row r="4603" spans="1:7" hidden="1">
      <c r="A4603" s="5">
        <f t="shared" si="77"/>
        <v>261</v>
      </c>
      <c r="B4603" s="4">
        <v>149160</v>
      </c>
      <c r="C4603" s="3">
        <v>38602</v>
      </c>
      <c r="D4603" s="2" t="s">
        <v>16135</v>
      </c>
      <c r="E4603" s="2" t="s">
        <v>16134</v>
      </c>
      <c r="F4603" s="2" t="s">
        <v>16133</v>
      </c>
      <c r="G4603" s="1"/>
    </row>
    <row r="4604" spans="1:7" hidden="1">
      <c r="A4604" s="5">
        <f t="shared" si="77"/>
        <v>262</v>
      </c>
      <c r="B4604" s="9">
        <v>149174</v>
      </c>
      <c r="C4604" s="8">
        <v>38002</v>
      </c>
      <c r="D4604" s="7" t="s">
        <v>16132</v>
      </c>
      <c r="E4604" s="7" t="s">
        <v>13708</v>
      </c>
      <c r="F4604" s="7" t="s">
        <v>16131</v>
      </c>
      <c r="G4604" s="6" t="s">
        <v>8867</v>
      </c>
    </row>
    <row r="4605" spans="1:7" hidden="1">
      <c r="A4605" s="5">
        <f t="shared" si="77"/>
        <v>263</v>
      </c>
      <c r="B4605" s="4">
        <v>149180</v>
      </c>
      <c r="C4605" s="3">
        <v>37230</v>
      </c>
      <c r="D4605" s="2" t="s">
        <v>16130</v>
      </c>
      <c r="E4605" s="2" t="s">
        <v>16129</v>
      </c>
      <c r="F4605" s="2" t="s">
        <v>16128</v>
      </c>
      <c r="G4605" s="1" t="s">
        <v>7738</v>
      </c>
    </row>
    <row r="4606" spans="1:7" hidden="1">
      <c r="A4606" s="5">
        <f t="shared" si="77"/>
        <v>264</v>
      </c>
      <c r="B4606" s="9">
        <v>149192</v>
      </c>
      <c r="C4606" s="8">
        <v>38664</v>
      </c>
      <c r="D4606" s="7" t="s">
        <v>16127</v>
      </c>
      <c r="E4606" s="7" t="s">
        <v>16126</v>
      </c>
      <c r="F4606" s="7" t="s">
        <v>16125</v>
      </c>
      <c r="G4606" s="6" t="s">
        <v>10511</v>
      </c>
    </row>
    <row r="4607" spans="1:7" hidden="1">
      <c r="A4607" s="5">
        <f t="shared" si="77"/>
        <v>265</v>
      </c>
      <c r="B4607" s="4">
        <v>149206</v>
      </c>
      <c r="C4607" s="3">
        <v>38002</v>
      </c>
      <c r="D4607" s="2" t="s">
        <v>16124</v>
      </c>
      <c r="E4607" s="2" t="s">
        <v>13997</v>
      </c>
      <c r="F4607" s="2" t="s">
        <v>16123</v>
      </c>
      <c r="G4607" s="1" t="s">
        <v>6032</v>
      </c>
    </row>
    <row r="4608" spans="1:7" hidden="1">
      <c r="A4608" s="5">
        <f t="shared" si="77"/>
        <v>266</v>
      </c>
      <c r="B4608" s="9">
        <v>149214</v>
      </c>
      <c r="C4608" s="8">
        <v>38554</v>
      </c>
      <c r="D4608" s="7" t="s">
        <v>16122</v>
      </c>
      <c r="E4608" s="7" t="s">
        <v>15162</v>
      </c>
      <c r="F4608" s="7" t="s">
        <v>15161</v>
      </c>
      <c r="G4608" s="6" t="s">
        <v>4166</v>
      </c>
    </row>
    <row r="4609" spans="1:7" hidden="1">
      <c r="A4609" s="5">
        <f t="shared" si="77"/>
        <v>267</v>
      </c>
      <c r="B4609" s="4">
        <v>149222</v>
      </c>
      <c r="C4609" s="3">
        <v>37770</v>
      </c>
      <c r="D4609" s="2" t="s">
        <v>16121</v>
      </c>
      <c r="E4609" s="2" t="s">
        <v>16120</v>
      </c>
      <c r="F4609" s="2" t="s">
        <v>16119</v>
      </c>
      <c r="G4609" s="1" t="s">
        <v>6722</v>
      </c>
    </row>
    <row r="4610" spans="1:7" hidden="1">
      <c r="A4610" s="5">
        <f t="shared" si="77"/>
        <v>268</v>
      </c>
      <c r="B4610" s="9">
        <v>149224</v>
      </c>
      <c r="C4610" s="8">
        <v>38208</v>
      </c>
      <c r="D4610" s="7" t="s">
        <v>16118</v>
      </c>
      <c r="E4610" s="7" t="s">
        <v>16117</v>
      </c>
      <c r="F4610" s="7" t="s">
        <v>16116</v>
      </c>
      <c r="G4610" s="6" t="s">
        <v>3315</v>
      </c>
    </row>
    <row r="4611" spans="1:7" hidden="1">
      <c r="A4611" s="5">
        <f t="shared" si="77"/>
        <v>269</v>
      </c>
      <c r="B4611" s="9">
        <v>149234</v>
      </c>
      <c r="C4611" s="8">
        <v>38554</v>
      </c>
      <c r="D4611" s="7" t="s">
        <v>16115</v>
      </c>
      <c r="E4611" s="7" t="s">
        <v>16114</v>
      </c>
      <c r="F4611" s="7" t="s">
        <v>16113</v>
      </c>
      <c r="G4611" s="6" t="s">
        <v>4258</v>
      </c>
    </row>
    <row r="4612" spans="1:7" hidden="1">
      <c r="A4612" s="5">
        <f t="shared" si="77"/>
        <v>270</v>
      </c>
      <c r="B4612" s="4">
        <v>149256</v>
      </c>
      <c r="C4612" s="3">
        <v>38554</v>
      </c>
      <c r="D4612" s="2" t="s">
        <v>16112</v>
      </c>
      <c r="E4612" s="2" t="s">
        <v>16111</v>
      </c>
      <c r="F4612" s="2" t="s">
        <v>16110</v>
      </c>
      <c r="G4612" s="1" t="s">
        <v>4608</v>
      </c>
    </row>
    <row r="4613" spans="1:7" hidden="1">
      <c r="A4613" s="5">
        <f t="shared" si="77"/>
        <v>271</v>
      </c>
      <c r="B4613" s="9">
        <v>149260</v>
      </c>
      <c r="C4613" s="8">
        <v>38664</v>
      </c>
      <c r="D4613" s="7" t="s">
        <v>16109</v>
      </c>
      <c r="E4613" s="7" t="s">
        <v>16108</v>
      </c>
      <c r="F4613" s="7" t="s">
        <v>16107</v>
      </c>
      <c r="G4613" s="6" t="s">
        <v>10730</v>
      </c>
    </row>
    <row r="4614" spans="1:7" hidden="1">
      <c r="A4614" s="5">
        <f t="shared" si="77"/>
        <v>272</v>
      </c>
      <c r="B4614" s="4">
        <v>149281</v>
      </c>
      <c r="C4614" s="3">
        <v>38002</v>
      </c>
      <c r="D4614" s="2" t="s">
        <v>16106</v>
      </c>
      <c r="E4614" s="2" t="s">
        <v>16105</v>
      </c>
      <c r="F4614" s="2" t="s">
        <v>16104</v>
      </c>
      <c r="G4614" s="1" t="s">
        <v>11323</v>
      </c>
    </row>
    <row r="4615" spans="1:7" hidden="1">
      <c r="A4615" s="5">
        <f t="shared" si="77"/>
        <v>273</v>
      </c>
      <c r="B4615" s="9">
        <v>149292</v>
      </c>
      <c r="C4615" s="8">
        <v>38569</v>
      </c>
      <c r="D4615" s="7" t="s">
        <v>16103</v>
      </c>
      <c r="E4615" s="7" t="s">
        <v>16102</v>
      </c>
      <c r="F4615" s="7" t="s">
        <v>16101</v>
      </c>
      <c r="G4615" s="6" t="s">
        <v>3517</v>
      </c>
    </row>
    <row r="4616" spans="1:7" hidden="1">
      <c r="A4616" s="5">
        <f t="shared" si="77"/>
        <v>274</v>
      </c>
      <c r="B4616" s="4">
        <v>149315</v>
      </c>
      <c r="C4616" s="3">
        <v>38554</v>
      </c>
      <c r="D4616" s="2" t="s">
        <v>15568</v>
      </c>
      <c r="E4616" s="2" t="s">
        <v>16100</v>
      </c>
      <c r="F4616" s="2" t="s">
        <v>16099</v>
      </c>
      <c r="G4616" s="1" t="s">
        <v>4283</v>
      </c>
    </row>
    <row r="4617" spans="1:7" hidden="1">
      <c r="A4617" s="5">
        <f t="shared" si="77"/>
        <v>275</v>
      </c>
      <c r="B4617" s="9">
        <v>149327</v>
      </c>
      <c r="C4617" s="8">
        <v>38664</v>
      </c>
      <c r="D4617" s="7" t="s">
        <v>16098</v>
      </c>
      <c r="E4617" s="7" t="s">
        <v>16097</v>
      </c>
      <c r="F4617" s="7" t="s">
        <v>16096</v>
      </c>
      <c r="G4617" s="6" t="s">
        <v>10504</v>
      </c>
    </row>
    <row r="4618" spans="1:7" hidden="1">
      <c r="A4618" s="5">
        <f t="shared" si="77"/>
        <v>276</v>
      </c>
      <c r="B4618" s="4">
        <v>149328</v>
      </c>
      <c r="C4618" s="3">
        <v>37531</v>
      </c>
      <c r="D4618" s="2" t="s">
        <v>16095</v>
      </c>
      <c r="E4618" s="2" t="s">
        <v>13203</v>
      </c>
      <c r="F4618" s="2" t="s">
        <v>13202</v>
      </c>
      <c r="G4618" s="1" t="s">
        <v>8601</v>
      </c>
    </row>
    <row r="4619" spans="1:7" hidden="1">
      <c r="A4619" s="5">
        <f t="shared" si="77"/>
        <v>277</v>
      </c>
      <c r="B4619" s="9">
        <v>149334</v>
      </c>
      <c r="C4619" s="8">
        <v>38554</v>
      </c>
      <c r="D4619" s="7" t="s">
        <v>16094</v>
      </c>
      <c r="E4619" s="7" t="s">
        <v>16093</v>
      </c>
      <c r="F4619" s="7" t="s">
        <v>15184</v>
      </c>
      <c r="G4619" s="6" t="s">
        <v>4386</v>
      </c>
    </row>
    <row r="4620" spans="1:7" hidden="1">
      <c r="A4620" s="5">
        <f t="shared" si="77"/>
        <v>278</v>
      </c>
      <c r="B4620" s="4">
        <v>149343</v>
      </c>
      <c r="C4620" s="3">
        <v>37559</v>
      </c>
      <c r="D4620" s="2" t="s">
        <v>16092</v>
      </c>
      <c r="E4620" s="2" t="s">
        <v>16091</v>
      </c>
      <c r="F4620" s="2" t="s">
        <v>16090</v>
      </c>
      <c r="G4620" s="1" t="s">
        <v>11618</v>
      </c>
    </row>
    <row r="4621" spans="1:7" hidden="1">
      <c r="A4621" s="5">
        <f t="shared" si="77"/>
        <v>279</v>
      </c>
      <c r="B4621" s="4">
        <v>149357</v>
      </c>
      <c r="C4621" s="3">
        <v>37531</v>
      </c>
      <c r="D4621" s="2" t="s">
        <v>16089</v>
      </c>
      <c r="E4621" s="2" t="s">
        <v>11567</v>
      </c>
      <c r="F4621" s="2" t="s">
        <v>16088</v>
      </c>
      <c r="G4621" s="1" t="s">
        <v>5917</v>
      </c>
    </row>
    <row r="4622" spans="1:7" hidden="1">
      <c r="A4622" s="5">
        <f t="shared" si="77"/>
        <v>280</v>
      </c>
      <c r="B4622" s="9">
        <v>149393</v>
      </c>
      <c r="C4622" s="8">
        <v>37931</v>
      </c>
      <c r="D4622" s="7" t="s">
        <v>16087</v>
      </c>
      <c r="E4622" s="7" t="s">
        <v>16086</v>
      </c>
      <c r="F4622" s="7" t="s">
        <v>16085</v>
      </c>
      <c r="G4622" s="6" t="s">
        <v>4097</v>
      </c>
    </row>
    <row r="4623" spans="1:7" hidden="1">
      <c r="A4623" s="5">
        <f t="shared" si="77"/>
        <v>281</v>
      </c>
      <c r="B4623" s="4">
        <v>149394</v>
      </c>
      <c r="C4623" s="3">
        <v>37531</v>
      </c>
      <c r="D4623" s="2" t="s">
        <v>16084</v>
      </c>
      <c r="E4623" s="2" t="s">
        <v>12723</v>
      </c>
      <c r="F4623" s="2" t="s">
        <v>16083</v>
      </c>
      <c r="G4623" s="1" t="s">
        <v>6392</v>
      </c>
    </row>
    <row r="4624" spans="1:7" hidden="1">
      <c r="A4624" s="5">
        <f t="shared" si="77"/>
        <v>282</v>
      </c>
      <c r="B4624" s="9">
        <v>149416</v>
      </c>
      <c r="C4624" s="8">
        <v>37531</v>
      </c>
      <c r="D4624" s="7" t="s">
        <v>16082</v>
      </c>
      <c r="E4624" s="7" t="s">
        <v>6030</v>
      </c>
      <c r="F4624" s="7" t="s">
        <v>16081</v>
      </c>
      <c r="G4624" s="6" t="s">
        <v>6503</v>
      </c>
    </row>
    <row r="4625" spans="1:7" hidden="1">
      <c r="A4625" s="5">
        <f t="shared" si="77"/>
        <v>283</v>
      </c>
      <c r="B4625" s="4">
        <v>149437</v>
      </c>
      <c r="C4625" s="3">
        <v>38168</v>
      </c>
      <c r="D4625" s="2" t="s">
        <v>16080</v>
      </c>
      <c r="E4625" s="2" t="s">
        <v>16079</v>
      </c>
      <c r="F4625" s="2" t="s">
        <v>16078</v>
      </c>
      <c r="G4625" s="1" t="s">
        <v>3827</v>
      </c>
    </row>
    <row r="4626" spans="1:7" hidden="1">
      <c r="A4626" s="5">
        <f t="shared" si="77"/>
        <v>284</v>
      </c>
      <c r="B4626" s="4">
        <v>149443</v>
      </c>
      <c r="C4626" s="3">
        <v>38002</v>
      </c>
      <c r="D4626" s="2" t="s">
        <v>16077</v>
      </c>
      <c r="E4626" s="2" t="s">
        <v>12102</v>
      </c>
      <c r="F4626" s="2" t="s">
        <v>16076</v>
      </c>
      <c r="G4626" s="1" t="s">
        <v>8863</v>
      </c>
    </row>
    <row r="4627" spans="1:7" hidden="1">
      <c r="A4627" s="5">
        <f t="shared" si="77"/>
        <v>285</v>
      </c>
      <c r="B4627" s="9">
        <v>149470</v>
      </c>
      <c r="C4627" s="8">
        <v>38534</v>
      </c>
      <c r="D4627" s="7" t="s">
        <v>16075</v>
      </c>
      <c r="E4627" s="7" t="s">
        <v>16074</v>
      </c>
      <c r="F4627" s="7" t="s">
        <v>16073</v>
      </c>
      <c r="G4627" s="6" t="s">
        <v>16072</v>
      </c>
    </row>
    <row r="4628" spans="1:7" hidden="1">
      <c r="A4628" s="5">
        <f t="shared" si="77"/>
        <v>286</v>
      </c>
      <c r="B4628" s="9">
        <v>149472</v>
      </c>
      <c r="C4628" s="8">
        <v>38664</v>
      </c>
      <c r="D4628" s="7" t="s">
        <v>16071</v>
      </c>
      <c r="E4628" s="7" t="s">
        <v>16070</v>
      </c>
      <c r="F4628" s="7" t="s">
        <v>16069</v>
      </c>
      <c r="G4628" s="6" t="s">
        <v>10522</v>
      </c>
    </row>
    <row r="4629" spans="1:7" hidden="1">
      <c r="A4629" s="5">
        <f t="shared" si="77"/>
        <v>287</v>
      </c>
      <c r="B4629" s="4">
        <v>149478</v>
      </c>
      <c r="C4629" s="3">
        <v>37559</v>
      </c>
      <c r="D4629" s="2" t="s">
        <v>16068</v>
      </c>
      <c r="E4629" s="2" t="s">
        <v>16067</v>
      </c>
      <c r="F4629" s="2" t="s">
        <v>16066</v>
      </c>
      <c r="G4629" s="1" t="s">
        <v>12020</v>
      </c>
    </row>
    <row r="4630" spans="1:7" hidden="1">
      <c r="A4630" s="5">
        <f t="shared" si="77"/>
        <v>288</v>
      </c>
      <c r="B4630" s="9">
        <v>149484</v>
      </c>
      <c r="C4630" s="8">
        <v>38518</v>
      </c>
      <c r="D4630" s="7" t="s">
        <v>16065</v>
      </c>
      <c r="E4630" s="7" t="s">
        <v>11555</v>
      </c>
      <c r="F4630" s="7" t="s">
        <v>16064</v>
      </c>
      <c r="G4630" s="6" t="s">
        <v>3174</v>
      </c>
    </row>
    <row r="4631" spans="1:7" hidden="1">
      <c r="A4631" s="5">
        <f t="shared" si="77"/>
        <v>289</v>
      </c>
      <c r="B4631" s="4">
        <v>149498</v>
      </c>
      <c r="C4631" s="3">
        <v>38560</v>
      </c>
      <c r="D4631" s="2" t="s">
        <v>16063</v>
      </c>
      <c r="E4631" s="2" t="s">
        <v>16062</v>
      </c>
      <c r="F4631" s="2" t="s">
        <v>16061</v>
      </c>
      <c r="G4631" s="1" t="s">
        <v>4390</v>
      </c>
    </row>
    <row r="4632" spans="1:7" hidden="1">
      <c r="A4632" s="5">
        <f t="shared" si="77"/>
        <v>290</v>
      </c>
      <c r="B4632" s="9">
        <v>149508</v>
      </c>
      <c r="C4632" s="8">
        <v>37978</v>
      </c>
      <c r="D4632" s="7" t="s">
        <v>16060</v>
      </c>
      <c r="E4632" s="7" t="s">
        <v>16059</v>
      </c>
      <c r="F4632" s="7" t="s">
        <v>16058</v>
      </c>
      <c r="G4632" s="6" t="s">
        <v>3407</v>
      </c>
    </row>
    <row r="4633" spans="1:7" hidden="1">
      <c r="A4633" s="5">
        <f t="shared" si="77"/>
        <v>291</v>
      </c>
      <c r="B4633" s="9">
        <v>149509</v>
      </c>
      <c r="C4633" s="8">
        <v>38701</v>
      </c>
      <c r="D4633" s="7" t="s">
        <v>16057</v>
      </c>
      <c r="E4633" s="7" t="s">
        <v>16056</v>
      </c>
      <c r="F4633" s="7" t="s">
        <v>16055</v>
      </c>
      <c r="G4633" s="6" t="s">
        <v>3406</v>
      </c>
    </row>
    <row r="4634" spans="1:7" hidden="1">
      <c r="A4634" s="5">
        <f t="shared" si="77"/>
        <v>292</v>
      </c>
      <c r="B4634" s="9">
        <v>149512</v>
      </c>
      <c r="C4634" s="8">
        <v>38204</v>
      </c>
      <c r="D4634" s="7" t="s">
        <v>16054</v>
      </c>
      <c r="E4634" s="7" t="s">
        <v>12096</v>
      </c>
      <c r="F4634" s="7" t="s">
        <v>16053</v>
      </c>
      <c r="G4634" s="6" t="s">
        <v>3740</v>
      </c>
    </row>
    <row r="4635" spans="1:7" hidden="1">
      <c r="A4635" s="5">
        <f t="shared" si="77"/>
        <v>293</v>
      </c>
      <c r="B4635" s="4">
        <v>149531</v>
      </c>
      <c r="C4635" s="3">
        <v>38639</v>
      </c>
      <c r="D4635" s="2" t="s">
        <v>16034</v>
      </c>
      <c r="E4635" s="2" t="s">
        <v>16052</v>
      </c>
      <c r="F4635" s="2" t="s">
        <v>16051</v>
      </c>
      <c r="G4635" s="1"/>
    </row>
    <row r="4636" spans="1:7" hidden="1">
      <c r="A4636" s="5">
        <f t="shared" si="77"/>
        <v>294</v>
      </c>
      <c r="B4636" s="4">
        <v>149544</v>
      </c>
      <c r="C4636" s="3">
        <v>38709</v>
      </c>
      <c r="D4636" s="2" t="s">
        <v>16049</v>
      </c>
      <c r="E4636" s="2" t="s">
        <v>16048</v>
      </c>
      <c r="F4636" s="2" t="s">
        <v>16047</v>
      </c>
      <c r="G4636" s="1" t="s">
        <v>5778</v>
      </c>
    </row>
    <row r="4637" spans="1:7" hidden="1">
      <c r="A4637" s="5">
        <f t="shared" ref="A4637:A4700" si="78">SUM(A4636+1)</f>
        <v>295</v>
      </c>
      <c r="B4637" s="4">
        <v>149545</v>
      </c>
      <c r="C4637" s="3">
        <v>37559</v>
      </c>
      <c r="D4637" s="2" t="s">
        <v>16046</v>
      </c>
      <c r="E4637" s="2" t="s">
        <v>16045</v>
      </c>
      <c r="F4637" s="2" t="s">
        <v>16044</v>
      </c>
      <c r="G4637" s="1" t="s">
        <v>11632</v>
      </c>
    </row>
    <row r="4638" spans="1:7" hidden="1">
      <c r="A4638" s="5">
        <f t="shared" si="78"/>
        <v>296</v>
      </c>
      <c r="B4638" s="9">
        <v>149548</v>
      </c>
      <c r="C4638" s="8">
        <v>38204</v>
      </c>
      <c r="D4638" s="7" t="s">
        <v>16043</v>
      </c>
      <c r="E4638" s="7" t="s">
        <v>16042</v>
      </c>
      <c r="F4638" s="7" t="s">
        <v>16041</v>
      </c>
      <c r="G4638" s="6" t="s">
        <v>3736</v>
      </c>
    </row>
    <row r="4639" spans="1:7" hidden="1">
      <c r="A4639" s="5">
        <f t="shared" si="78"/>
        <v>297</v>
      </c>
      <c r="B4639" s="4">
        <v>149555</v>
      </c>
      <c r="C4639" s="3">
        <v>38639</v>
      </c>
      <c r="D4639" s="2" t="s">
        <v>16034</v>
      </c>
      <c r="E4639" s="2" t="s">
        <v>16040</v>
      </c>
      <c r="F4639" s="2" t="s">
        <v>15039</v>
      </c>
      <c r="G4639" s="1"/>
    </row>
    <row r="4640" spans="1:7" hidden="1">
      <c r="A4640" s="5">
        <f t="shared" si="78"/>
        <v>298</v>
      </c>
      <c r="B4640" s="9">
        <v>149559</v>
      </c>
      <c r="C4640" s="8">
        <v>38664</v>
      </c>
      <c r="D4640" s="7" t="s">
        <v>16039</v>
      </c>
      <c r="E4640" s="7" t="s">
        <v>11542</v>
      </c>
      <c r="F4640" s="7" t="s">
        <v>16038</v>
      </c>
      <c r="G4640" s="6" t="s">
        <v>3459</v>
      </c>
    </row>
    <row r="4641" spans="1:7" hidden="1">
      <c r="A4641" s="5">
        <f t="shared" si="78"/>
        <v>299</v>
      </c>
      <c r="B4641" s="4">
        <v>149566</v>
      </c>
      <c r="C4641" s="3">
        <v>38119</v>
      </c>
      <c r="D4641" s="2" t="s">
        <v>16037</v>
      </c>
      <c r="E4641" s="2" t="s">
        <v>16036</v>
      </c>
      <c r="F4641" s="2" t="s">
        <v>16035</v>
      </c>
      <c r="G4641" s="1" t="s">
        <v>3595</v>
      </c>
    </row>
    <row r="4642" spans="1:7" hidden="1">
      <c r="A4642" s="5">
        <f t="shared" si="78"/>
        <v>300</v>
      </c>
      <c r="B4642" s="9">
        <v>149567</v>
      </c>
      <c r="C4642" s="8">
        <v>38253</v>
      </c>
      <c r="D4642" s="7" t="s">
        <v>16034</v>
      </c>
      <c r="E4642" s="7" t="s">
        <v>16033</v>
      </c>
      <c r="F4642" s="7" t="s">
        <v>16032</v>
      </c>
      <c r="G4642" s="6" t="s">
        <v>6164</v>
      </c>
    </row>
    <row r="4643" spans="1:7" hidden="1">
      <c r="A4643" s="5">
        <f t="shared" si="78"/>
        <v>301</v>
      </c>
      <c r="B4643" s="4">
        <v>149568</v>
      </c>
      <c r="C4643" s="3">
        <v>38716</v>
      </c>
      <c r="D4643" s="2" t="s">
        <v>16031</v>
      </c>
      <c r="E4643" s="2" t="s">
        <v>16030</v>
      </c>
      <c r="F4643" s="2" t="s">
        <v>16029</v>
      </c>
      <c r="G4643" s="1" t="s">
        <v>4487</v>
      </c>
    </row>
    <row r="4644" spans="1:7" hidden="1">
      <c r="A4644" s="5">
        <f t="shared" si="78"/>
        <v>302</v>
      </c>
      <c r="B4644" s="4">
        <v>149573</v>
      </c>
      <c r="C4644" s="3">
        <v>38168</v>
      </c>
      <c r="D4644" s="2" t="s">
        <v>16028</v>
      </c>
      <c r="E4644" s="2" t="s">
        <v>16027</v>
      </c>
      <c r="F4644" s="2" t="s">
        <v>16026</v>
      </c>
      <c r="G4644" s="1" t="s">
        <v>3855</v>
      </c>
    </row>
    <row r="4645" spans="1:7" hidden="1">
      <c r="A4645" s="5">
        <f t="shared" si="78"/>
        <v>303</v>
      </c>
      <c r="B4645" s="4">
        <v>149576</v>
      </c>
      <c r="C4645" s="3">
        <v>38204</v>
      </c>
      <c r="D4645" s="2" t="s">
        <v>16025</v>
      </c>
      <c r="E4645" s="2" t="s">
        <v>13716</v>
      </c>
      <c r="F4645" s="2" t="s">
        <v>16024</v>
      </c>
      <c r="G4645" s="1" t="s">
        <v>3732</v>
      </c>
    </row>
    <row r="4646" spans="1:7" hidden="1">
      <c r="A4646" s="5">
        <f t="shared" si="78"/>
        <v>304</v>
      </c>
      <c r="B4646" s="9">
        <v>149590</v>
      </c>
      <c r="C4646" s="8">
        <v>38253</v>
      </c>
      <c r="D4646" s="7" t="s">
        <v>16023</v>
      </c>
      <c r="E4646" s="7" t="s">
        <v>16022</v>
      </c>
      <c r="F4646" s="7" t="s">
        <v>16021</v>
      </c>
      <c r="G4646" s="6" t="s">
        <v>8896</v>
      </c>
    </row>
    <row r="4647" spans="1:7" hidden="1">
      <c r="A4647" s="5">
        <f t="shared" si="78"/>
        <v>305</v>
      </c>
      <c r="B4647" s="4">
        <v>149598</v>
      </c>
      <c r="C4647" s="3">
        <v>37239</v>
      </c>
      <c r="D4647" s="2" t="s">
        <v>16020</v>
      </c>
      <c r="E4647" s="2" t="s">
        <v>16019</v>
      </c>
      <c r="F4647" s="2" t="s">
        <v>16018</v>
      </c>
      <c r="G4647" s="1" t="s">
        <v>5988</v>
      </c>
    </row>
    <row r="4648" spans="1:7" hidden="1">
      <c r="A4648" s="5">
        <f t="shared" si="78"/>
        <v>306</v>
      </c>
      <c r="B4648" s="9">
        <v>149599</v>
      </c>
      <c r="C4648" s="8">
        <v>38664</v>
      </c>
      <c r="D4648" s="7" t="s">
        <v>16017</v>
      </c>
      <c r="E4648" s="7" t="s">
        <v>15868</v>
      </c>
      <c r="F4648" s="7" t="s">
        <v>16016</v>
      </c>
      <c r="G4648" s="6" t="s">
        <v>3224</v>
      </c>
    </row>
    <row r="4649" spans="1:7" hidden="1">
      <c r="A4649" s="5">
        <f t="shared" si="78"/>
        <v>307</v>
      </c>
      <c r="B4649" s="4">
        <v>149603</v>
      </c>
      <c r="C4649" s="3">
        <v>38253</v>
      </c>
      <c r="D4649" s="2" t="s">
        <v>16015</v>
      </c>
      <c r="E4649" s="2" t="s">
        <v>16014</v>
      </c>
      <c r="F4649" s="2" t="s">
        <v>16013</v>
      </c>
      <c r="G4649" s="1" t="s">
        <v>8773</v>
      </c>
    </row>
    <row r="4650" spans="1:7" hidden="1">
      <c r="A4650" s="5">
        <f t="shared" si="78"/>
        <v>308</v>
      </c>
      <c r="B4650" s="9">
        <v>149609</v>
      </c>
      <c r="C4650" s="8">
        <v>37931</v>
      </c>
      <c r="D4650" s="7" t="s">
        <v>16012</v>
      </c>
      <c r="E4650" s="7" t="s">
        <v>16011</v>
      </c>
      <c r="F4650" s="7" t="s">
        <v>16010</v>
      </c>
      <c r="G4650" s="6" t="s">
        <v>4170</v>
      </c>
    </row>
    <row r="4651" spans="1:7" hidden="1">
      <c r="A4651" s="5">
        <f t="shared" si="78"/>
        <v>309</v>
      </c>
      <c r="B4651" s="4">
        <v>149620</v>
      </c>
      <c r="C4651" s="3">
        <v>37217</v>
      </c>
      <c r="D4651" s="2" t="s">
        <v>16009</v>
      </c>
      <c r="E4651" s="2" t="s">
        <v>16008</v>
      </c>
      <c r="F4651" s="2" t="s">
        <v>15985</v>
      </c>
      <c r="G4651" s="1" t="s">
        <v>6101</v>
      </c>
    </row>
    <row r="4652" spans="1:7" hidden="1">
      <c r="A4652" s="5">
        <f t="shared" si="78"/>
        <v>310</v>
      </c>
      <c r="B4652" s="9">
        <v>149621</v>
      </c>
      <c r="C4652" s="8">
        <v>38204</v>
      </c>
      <c r="D4652" s="7" t="s">
        <v>16007</v>
      </c>
      <c r="E4652" s="7" t="s">
        <v>13992</v>
      </c>
      <c r="F4652" s="7" t="s">
        <v>16006</v>
      </c>
      <c r="G4652" s="6" t="s">
        <v>3728</v>
      </c>
    </row>
    <row r="4653" spans="1:7" hidden="1">
      <c r="A4653" s="5">
        <f t="shared" si="78"/>
        <v>311</v>
      </c>
      <c r="B4653" s="4">
        <v>149623</v>
      </c>
      <c r="C4653" s="3">
        <v>37463</v>
      </c>
      <c r="D4653" s="2" t="s">
        <v>16005</v>
      </c>
      <c r="E4653" s="2" t="s">
        <v>15241</v>
      </c>
      <c r="F4653" s="2" t="s">
        <v>15097</v>
      </c>
      <c r="G4653" s="1" t="s">
        <v>6143</v>
      </c>
    </row>
    <row r="4654" spans="1:7" hidden="1">
      <c r="A4654" s="5">
        <f t="shared" si="78"/>
        <v>312</v>
      </c>
      <c r="B4654" s="9">
        <v>149642</v>
      </c>
      <c r="C4654" s="8">
        <v>38204</v>
      </c>
      <c r="D4654" s="7" t="s">
        <v>16004</v>
      </c>
      <c r="E4654" s="7" t="s">
        <v>13407</v>
      </c>
      <c r="F4654" s="7" t="s">
        <v>16003</v>
      </c>
      <c r="G4654" s="6" t="s">
        <v>6249</v>
      </c>
    </row>
    <row r="4655" spans="1:7" hidden="1">
      <c r="A4655" s="5">
        <f t="shared" si="78"/>
        <v>313</v>
      </c>
      <c r="B4655" s="4">
        <v>149645</v>
      </c>
      <c r="C4655" s="3">
        <v>38562</v>
      </c>
      <c r="D4655" s="2" t="s">
        <v>16002</v>
      </c>
      <c r="E4655" s="2" t="s">
        <v>16001</v>
      </c>
      <c r="F4655" s="2" t="s">
        <v>16000</v>
      </c>
      <c r="G4655" s="1" t="s">
        <v>3304</v>
      </c>
    </row>
    <row r="4656" spans="1:7" hidden="1">
      <c r="A4656" s="5">
        <f t="shared" si="78"/>
        <v>314</v>
      </c>
      <c r="B4656" s="4">
        <v>149660</v>
      </c>
      <c r="C4656" s="3">
        <v>37217</v>
      </c>
      <c r="D4656" s="2" t="s">
        <v>15999</v>
      </c>
      <c r="E4656" s="2" t="s">
        <v>15998</v>
      </c>
      <c r="F4656" s="2" t="s">
        <v>15997</v>
      </c>
      <c r="G4656" s="1" t="s">
        <v>6085</v>
      </c>
    </row>
    <row r="4657" spans="1:7" hidden="1">
      <c r="A4657" s="5">
        <f t="shared" si="78"/>
        <v>315</v>
      </c>
      <c r="B4657" s="9">
        <v>149665</v>
      </c>
      <c r="C4657" s="8">
        <v>38664</v>
      </c>
      <c r="D4657" s="7" t="s">
        <v>15996</v>
      </c>
      <c r="E4657" s="7" t="s">
        <v>15995</v>
      </c>
      <c r="F4657" s="7" t="s">
        <v>15994</v>
      </c>
      <c r="G4657" s="6" t="s">
        <v>2722</v>
      </c>
    </row>
    <row r="4658" spans="1:7" hidden="1">
      <c r="A4658" s="5">
        <f t="shared" si="78"/>
        <v>316</v>
      </c>
      <c r="B4658" s="4">
        <v>149675</v>
      </c>
      <c r="C4658" s="3">
        <v>38709</v>
      </c>
      <c r="D4658" s="2" t="s">
        <v>15993</v>
      </c>
      <c r="E4658" s="2" t="s">
        <v>15992</v>
      </c>
      <c r="F4658" s="2" t="s">
        <v>15991</v>
      </c>
      <c r="G4658" s="1" t="s">
        <v>5794</v>
      </c>
    </row>
    <row r="4659" spans="1:7" hidden="1">
      <c r="A4659" s="5">
        <f t="shared" si="78"/>
        <v>317</v>
      </c>
      <c r="B4659" s="4">
        <v>149684</v>
      </c>
      <c r="C4659" s="3">
        <v>38561</v>
      </c>
      <c r="D4659" s="2" t="s">
        <v>15990</v>
      </c>
      <c r="E4659" s="2" t="s">
        <v>15989</v>
      </c>
      <c r="F4659" s="2" t="s">
        <v>15988</v>
      </c>
      <c r="G4659" s="1" t="s">
        <v>2313</v>
      </c>
    </row>
    <row r="4660" spans="1:7" hidden="1">
      <c r="A4660" s="5">
        <f t="shared" si="78"/>
        <v>318</v>
      </c>
      <c r="B4660" s="4">
        <v>149693</v>
      </c>
      <c r="C4660" s="3">
        <v>36572</v>
      </c>
      <c r="D4660" s="2" t="s">
        <v>15987</v>
      </c>
      <c r="E4660" s="2" t="s">
        <v>15986</v>
      </c>
      <c r="F4660" s="2" t="s">
        <v>15985</v>
      </c>
      <c r="G4660" s="1" t="s">
        <v>6085</v>
      </c>
    </row>
    <row r="4661" spans="1:7" hidden="1">
      <c r="A4661" s="5">
        <f t="shared" si="78"/>
        <v>319</v>
      </c>
      <c r="B4661" s="9">
        <v>149699</v>
      </c>
      <c r="C4661" s="8">
        <v>38664</v>
      </c>
      <c r="D4661" s="7" t="s">
        <v>15984</v>
      </c>
      <c r="E4661" s="7" t="s">
        <v>15983</v>
      </c>
      <c r="F4661" s="7" t="s">
        <v>15982</v>
      </c>
      <c r="G4661" s="6" t="s">
        <v>2623</v>
      </c>
    </row>
    <row r="4662" spans="1:7" hidden="1">
      <c r="A4662" s="5">
        <f t="shared" si="78"/>
        <v>320</v>
      </c>
      <c r="B4662" s="4">
        <v>149729</v>
      </c>
      <c r="C4662" s="3">
        <v>38664</v>
      </c>
      <c r="D4662" s="2" t="s">
        <v>15981</v>
      </c>
      <c r="E4662" s="2" t="s">
        <v>15980</v>
      </c>
      <c r="F4662" s="2" t="s">
        <v>15979</v>
      </c>
      <c r="G4662" s="1" t="s">
        <v>3990</v>
      </c>
    </row>
    <row r="4663" spans="1:7" hidden="1">
      <c r="A4663" s="5">
        <f t="shared" si="78"/>
        <v>321</v>
      </c>
      <c r="B4663" s="9">
        <v>149736</v>
      </c>
      <c r="C4663" s="8">
        <v>38686</v>
      </c>
      <c r="D4663" s="7" t="s">
        <v>15978</v>
      </c>
      <c r="E4663" s="7" t="s">
        <v>15977</v>
      </c>
      <c r="F4663" s="7" t="s">
        <v>15976</v>
      </c>
      <c r="G4663" s="6"/>
    </row>
    <row r="4664" spans="1:7" hidden="1">
      <c r="A4664" s="5">
        <f t="shared" si="78"/>
        <v>322</v>
      </c>
      <c r="B4664" s="4">
        <v>149737</v>
      </c>
      <c r="C4664" s="3">
        <v>38281</v>
      </c>
      <c r="D4664" s="2" t="s">
        <v>15975</v>
      </c>
      <c r="E4664" s="2" t="s">
        <v>15974</v>
      </c>
      <c r="F4664" s="2" t="s">
        <v>15973</v>
      </c>
      <c r="G4664" s="1" t="s">
        <v>7174</v>
      </c>
    </row>
    <row r="4665" spans="1:7" hidden="1">
      <c r="A4665" s="5">
        <f t="shared" si="78"/>
        <v>323</v>
      </c>
      <c r="B4665" s="9">
        <v>149776</v>
      </c>
      <c r="C4665" s="8">
        <v>38681</v>
      </c>
      <c r="D4665" s="7" t="s">
        <v>15972</v>
      </c>
      <c r="E4665" s="7" t="s">
        <v>15971</v>
      </c>
      <c r="F4665" s="7" t="s">
        <v>15970</v>
      </c>
      <c r="G4665" s="6"/>
    </row>
    <row r="4666" spans="1:7" hidden="1">
      <c r="A4666" s="5">
        <f t="shared" si="78"/>
        <v>324</v>
      </c>
      <c r="B4666" s="4">
        <v>149789</v>
      </c>
      <c r="C4666" s="3">
        <v>37559</v>
      </c>
      <c r="D4666" s="2" t="s">
        <v>15969</v>
      </c>
      <c r="E4666" s="2" t="s">
        <v>15968</v>
      </c>
      <c r="F4666" s="2" t="s">
        <v>15967</v>
      </c>
      <c r="G4666" s="1" t="s">
        <v>11642</v>
      </c>
    </row>
    <row r="4667" spans="1:7" hidden="1">
      <c r="A4667" s="5">
        <f t="shared" si="78"/>
        <v>325</v>
      </c>
      <c r="B4667" s="4">
        <v>149818</v>
      </c>
      <c r="C4667" s="3">
        <v>38681</v>
      </c>
      <c r="D4667" s="2" t="s">
        <v>15966</v>
      </c>
      <c r="E4667" s="2" t="s">
        <v>15965</v>
      </c>
      <c r="F4667" s="2" t="s">
        <v>13013</v>
      </c>
      <c r="G4667" s="1"/>
    </row>
    <row r="4668" spans="1:7" hidden="1">
      <c r="A4668" s="5">
        <f t="shared" si="78"/>
        <v>326</v>
      </c>
      <c r="B4668" s="9">
        <v>149843</v>
      </c>
      <c r="C4668" s="8">
        <v>38597</v>
      </c>
      <c r="D4668" s="7" t="s">
        <v>15964</v>
      </c>
      <c r="E4668" s="7" t="s">
        <v>15963</v>
      </c>
      <c r="F4668" s="7" t="s">
        <v>15962</v>
      </c>
      <c r="G4668" s="6"/>
    </row>
    <row r="4669" spans="1:7" hidden="1">
      <c r="A4669" s="5">
        <f t="shared" si="78"/>
        <v>327</v>
      </c>
      <c r="B4669" s="4">
        <v>149902</v>
      </c>
      <c r="C4669" s="3">
        <v>38658</v>
      </c>
      <c r="D4669" s="2" t="s">
        <v>15961</v>
      </c>
      <c r="E4669" s="2" t="s">
        <v>15960</v>
      </c>
      <c r="F4669" s="2" t="s">
        <v>15959</v>
      </c>
      <c r="G4669" s="1"/>
    </row>
    <row r="4670" spans="1:7" hidden="1">
      <c r="A4670" s="5">
        <f t="shared" si="78"/>
        <v>328</v>
      </c>
      <c r="B4670" s="9">
        <v>149926</v>
      </c>
      <c r="C4670" s="8">
        <v>38168</v>
      </c>
      <c r="D4670" s="7" t="s">
        <v>15958</v>
      </c>
      <c r="E4670" s="7" t="s">
        <v>15957</v>
      </c>
      <c r="F4670" s="7" t="s">
        <v>15956</v>
      </c>
      <c r="G4670" s="6" t="s">
        <v>4434</v>
      </c>
    </row>
    <row r="4671" spans="1:7" hidden="1">
      <c r="A4671" s="5">
        <f t="shared" si="78"/>
        <v>329</v>
      </c>
      <c r="B4671" s="9">
        <v>149957</v>
      </c>
      <c r="C4671" s="8">
        <v>37159</v>
      </c>
      <c r="D4671" s="7" t="s">
        <v>15955</v>
      </c>
      <c r="E4671" s="7" t="s">
        <v>15915</v>
      </c>
      <c r="F4671" s="7" t="s">
        <v>15954</v>
      </c>
      <c r="G4671" s="6" t="s">
        <v>6597</v>
      </c>
    </row>
    <row r="4672" spans="1:7" hidden="1">
      <c r="A4672" s="5">
        <f t="shared" si="78"/>
        <v>330</v>
      </c>
      <c r="B4672" s="4">
        <v>149973</v>
      </c>
      <c r="C4672" s="3">
        <v>37990</v>
      </c>
      <c r="D4672" s="2" t="s">
        <v>15953</v>
      </c>
      <c r="E4672" s="2" t="s">
        <v>15952</v>
      </c>
      <c r="F4672" s="2" t="s">
        <v>15951</v>
      </c>
      <c r="G4672" s="1" t="s">
        <v>5778</v>
      </c>
    </row>
    <row r="4673" spans="1:7" hidden="1">
      <c r="A4673" s="5">
        <f t="shared" si="78"/>
        <v>331</v>
      </c>
      <c r="B4673" s="4">
        <v>150010</v>
      </c>
      <c r="C4673" s="3">
        <v>38709</v>
      </c>
      <c r="D4673" s="2" t="s">
        <v>15950</v>
      </c>
      <c r="E4673" s="2" t="s">
        <v>12194</v>
      </c>
      <c r="F4673" s="2" t="s">
        <v>15949</v>
      </c>
      <c r="G4673" s="1" t="s">
        <v>8468</v>
      </c>
    </row>
    <row r="4674" spans="1:7" hidden="1">
      <c r="A4674" s="5">
        <f t="shared" si="78"/>
        <v>332</v>
      </c>
      <c r="B4674" s="4">
        <v>150037</v>
      </c>
      <c r="C4674" s="3">
        <v>38168</v>
      </c>
      <c r="D4674" s="2" t="s">
        <v>15948</v>
      </c>
      <c r="E4674" s="2" t="s">
        <v>15947</v>
      </c>
      <c r="F4674" s="2" t="s">
        <v>15946</v>
      </c>
      <c r="G4674" s="1" t="s">
        <v>3854</v>
      </c>
    </row>
    <row r="4675" spans="1:7" hidden="1">
      <c r="A4675" s="5">
        <f t="shared" si="78"/>
        <v>333</v>
      </c>
      <c r="B4675" s="9">
        <v>150055</v>
      </c>
      <c r="C4675" s="8">
        <v>38709</v>
      </c>
      <c r="D4675" s="7" t="s">
        <v>15945</v>
      </c>
      <c r="E4675" s="7" t="s">
        <v>15944</v>
      </c>
      <c r="F4675" s="7" t="s">
        <v>15943</v>
      </c>
      <c r="G4675" s="6" t="s">
        <v>3571</v>
      </c>
    </row>
    <row r="4676" spans="1:7" hidden="1">
      <c r="A4676" s="5">
        <f t="shared" si="78"/>
        <v>334</v>
      </c>
      <c r="B4676" s="9">
        <v>150092</v>
      </c>
      <c r="C4676" s="8">
        <v>37559</v>
      </c>
      <c r="D4676" s="7" t="s">
        <v>15942</v>
      </c>
      <c r="E4676" s="7" t="s">
        <v>15941</v>
      </c>
      <c r="F4676" s="7" t="s">
        <v>15940</v>
      </c>
      <c r="G4676" s="6" t="s">
        <v>11413</v>
      </c>
    </row>
    <row r="4677" spans="1:7" hidden="1">
      <c r="A4677" s="5">
        <f t="shared" si="78"/>
        <v>335</v>
      </c>
      <c r="B4677" s="9">
        <v>150103</v>
      </c>
      <c r="C4677" s="8">
        <v>38716</v>
      </c>
      <c r="D4677" s="7" t="s">
        <v>15939</v>
      </c>
      <c r="E4677" s="7" t="s">
        <v>11812</v>
      </c>
      <c r="F4677" s="7" t="s">
        <v>15938</v>
      </c>
      <c r="G4677" s="6" t="s">
        <v>3736</v>
      </c>
    </row>
    <row r="4678" spans="1:7" hidden="1">
      <c r="A4678" s="5">
        <f t="shared" si="78"/>
        <v>336</v>
      </c>
      <c r="B4678" s="9">
        <v>150219</v>
      </c>
      <c r="C4678" s="8">
        <v>38695</v>
      </c>
      <c r="D4678" s="7" t="s">
        <v>15937</v>
      </c>
      <c r="E4678" s="7" t="s">
        <v>15936</v>
      </c>
      <c r="F4678" s="7" t="s">
        <v>15935</v>
      </c>
      <c r="G4678" s="6" t="s">
        <v>3854</v>
      </c>
    </row>
    <row r="4679" spans="1:7" hidden="1">
      <c r="A4679" s="5">
        <f t="shared" si="78"/>
        <v>337</v>
      </c>
      <c r="B4679" s="9">
        <v>150303</v>
      </c>
      <c r="C4679" s="8">
        <v>36520</v>
      </c>
      <c r="D4679" s="7" t="s">
        <v>15934</v>
      </c>
      <c r="E4679" s="7" t="s">
        <v>15933</v>
      </c>
      <c r="F4679" s="7" t="s">
        <v>15932</v>
      </c>
      <c r="G4679" s="6" t="s">
        <v>6469</v>
      </c>
    </row>
    <row r="4680" spans="1:7" hidden="1">
      <c r="A4680" s="5">
        <f t="shared" si="78"/>
        <v>338</v>
      </c>
      <c r="B4680" s="4">
        <v>150498</v>
      </c>
      <c r="C4680" s="3">
        <v>37172</v>
      </c>
      <c r="D4680" s="2" t="s">
        <v>15931</v>
      </c>
      <c r="E4680" s="2" t="s">
        <v>15930</v>
      </c>
      <c r="F4680" s="2" t="s">
        <v>15929</v>
      </c>
      <c r="G4680" s="1" t="s">
        <v>6188</v>
      </c>
    </row>
    <row r="4681" spans="1:7" hidden="1">
      <c r="A4681" s="5">
        <f t="shared" si="78"/>
        <v>339</v>
      </c>
      <c r="B4681" s="9">
        <v>150593</v>
      </c>
      <c r="C4681" s="8">
        <v>37162</v>
      </c>
      <c r="D4681" s="7" t="s">
        <v>15928</v>
      </c>
      <c r="E4681" s="7" t="s">
        <v>15927</v>
      </c>
      <c r="F4681" s="7" t="s">
        <v>15926</v>
      </c>
      <c r="G4681" s="6" t="s">
        <v>5099</v>
      </c>
    </row>
    <row r="4682" spans="1:7" hidden="1">
      <c r="A4682" s="5">
        <f t="shared" si="78"/>
        <v>340</v>
      </c>
      <c r="B4682" s="4">
        <v>150601</v>
      </c>
      <c r="C4682" s="3">
        <v>37076</v>
      </c>
      <c r="D4682" s="2" t="s">
        <v>15925</v>
      </c>
      <c r="E4682" s="2" t="s">
        <v>15924</v>
      </c>
      <c r="F4682" s="2" t="s">
        <v>15923</v>
      </c>
      <c r="G4682" s="1" t="s">
        <v>6085</v>
      </c>
    </row>
    <row r="4683" spans="1:7" hidden="1">
      <c r="A4683" s="5">
        <f t="shared" si="78"/>
        <v>341</v>
      </c>
      <c r="B4683" s="9">
        <v>150610</v>
      </c>
      <c r="C4683" s="8">
        <v>37216</v>
      </c>
      <c r="D4683" s="7" t="s">
        <v>15922</v>
      </c>
      <c r="E4683" s="7" t="s">
        <v>15921</v>
      </c>
      <c r="F4683" s="7" t="s">
        <v>15920</v>
      </c>
      <c r="G4683" s="6" t="s">
        <v>6150</v>
      </c>
    </row>
    <row r="4684" spans="1:7" hidden="1">
      <c r="A4684" s="5">
        <f t="shared" si="78"/>
        <v>342</v>
      </c>
      <c r="B4684" s="4">
        <v>150651</v>
      </c>
      <c r="C4684" s="3">
        <v>37559</v>
      </c>
      <c r="D4684" s="2" t="s">
        <v>15919</v>
      </c>
      <c r="E4684" s="2" t="s">
        <v>15918</v>
      </c>
      <c r="F4684" s="2" t="s">
        <v>15917</v>
      </c>
      <c r="G4684" s="1" t="s">
        <v>6786</v>
      </c>
    </row>
    <row r="4685" spans="1:7" hidden="1">
      <c r="A4685" s="5">
        <f t="shared" si="78"/>
        <v>343</v>
      </c>
      <c r="B4685" s="9">
        <v>150656</v>
      </c>
      <c r="C4685" s="8">
        <v>37607</v>
      </c>
      <c r="D4685" s="7" t="s">
        <v>15916</v>
      </c>
      <c r="E4685" s="7" t="s">
        <v>15915</v>
      </c>
      <c r="F4685" s="7" t="s">
        <v>15914</v>
      </c>
      <c r="G4685" s="6" t="s">
        <v>8608</v>
      </c>
    </row>
    <row r="4686" spans="1:7" hidden="1">
      <c r="A4686" s="5">
        <f t="shared" si="78"/>
        <v>344</v>
      </c>
      <c r="B4686" s="4">
        <v>150661</v>
      </c>
      <c r="C4686" s="3">
        <v>37657</v>
      </c>
      <c r="D4686" s="2" t="s">
        <v>15913</v>
      </c>
      <c r="E4686" s="2" t="s">
        <v>15912</v>
      </c>
      <c r="F4686" s="2" t="s">
        <v>15911</v>
      </c>
      <c r="G4686" s="1" t="s">
        <v>6751</v>
      </c>
    </row>
    <row r="4687" spans="1:7" hidden="1">
      <c r="A4687" s="5">
        <f t="shared" si="78"/>
        <v>345</v>
      </c>
      <c r="B4687" s="9">
        <v>150672</v>
      </c>
      <c r="C4687" s="8">
        <v>37694</v>
      </c>
      <c r="D4687" s="7" t="s">
        <v>15910</v>
      </c>
      <c r="E4687" s="7" t="s">
        <v>15909</v>
      </c>
      <c r="F4687" s="7" t="s">
        <v>15908</v>
      </c>
      <c r="G4687" s="6" t="s">
        <v>6516</v>
      </c>
    </row>
    <row r="4688" spans="1:7" hidden="1">
      <c r="A4688" s="5">
        <f t="shared" si="78"/>
        <v>346</v>
      </c>
      <c r="B4688" s="4">
        <v>150682</v>
      </c>
      <c r="C4688" s="3">
        <v>37694</v>
      </c>
      <c r="D4688" s="2" t="s">
        <v>15907</v>
      </c>
      <c r="E4688" s="2" t="s">
        <v>15906</v>
      </c>
      <c r="F4688" s="2" t="s">
        <v>15905</v>
      </c>
      <c r="G4688" s="1" t="s">
        <v>6505</v>
      </c>
    </row>
    <row r="4689" spans="1:7" hidden="1">
      <c r="A4689" s="5">
        <f t="shared" si="78"/>
        <v>347</v>
      </c>
      <c r="B4689" s="9">
        <v>150851</v>
      </c>
      <c r="C4689" s="8">
        <v>37670</v>
      </c>
      <c r="D4689" s="7" t="s">
        <v>15904</v>
      </c>
      <c r="E4689" s="7" t="s">
        <v>15903</v>
      </c>
      <c r="F4689" s="7" t="s">
        <v>15902</v>
      </c>
      <c r="G4689" s="6" t="s">
        <v>7024</v>
      </c>
    </row>
    <row r="4690" spans="1:7" hidden="1">
      <c r="A4690" s="5">
        <f t="shared" si="78"/>
        <v>348</v>
      </c>
      <c r="B4690" s="4">
        <v>150876</v>
      </c>
      <c r="C4690" s="3">
        <v>40442</v>
      </c>
      <c r="D4690" s="2" t="s">
        <v>15901</v>
      </c>
      <c r="E4690" s="2" t="s">
        <v>15900</v>
      </c>
      <c r="F4690" s="2" t="s">
        <v>15899</v>
      </c>
      <c r="G4690" s="1" t="s">
        <v>6694</v>
      </c>
    </row>
    <row r="4691" spans="1:7" hidden="1">
      <c r="A4691" s="5">
        <f t="shared" si="78"/>
        <v>349</v>
      </c>
      <c r="B4691" s="4">
        <v>150889</v>
      </c>
      <c r="C4691" s="3">
        <v>37711</v>
      </c>
      <c r="D4691" s="2" t="s">
        <v>15898</v>
      </c>
      <c r="E4691" s="2" t="s">
        <v>15897</v>
      </c>
      <c r="F4691" s="2" t="s">
        <v>15896</v>
      </c>
      <c r="G4691" s="1" t="s">
        <v>8811</v>
      </c>
    </row>
    <row r="4692" spans="1:7" hidden="1">
      <c r="A4692" s="5">
        <f t="shared" si="78"/>
        <v>350</v>
      </c>
      <c r="B4692" s="9">
        <v>150906</v>
      </c>
      <c r="C4692" s="8">
        <v>37728</v>
      </c>
      <c r="D4692" s="7" t="s">
        <v>15895</v>
      </c>
      <c r="E4692" s="7" t="s">
        <v>15894</v>
      </c>
      <c r="F4692" s="7" t="s">
        <v>15893</v>
      </c>
      <c r="G4692" s="6" t="s">
        <v>6782</v>
      </c>
    </row>
    <row r="4693" spans="1:7" hidden="1">
      <c r="A4693" s="5">
        <f t="shared" si="78"/>
        <v>351</v>
      </c>
      <c r="B4693" s="9">
        <v>150933</v>
      </c>
      <c r="C4693" s="8">
        <v>38177</v>
      </c>
      <c r="D4693" s="7" t="s">
        <v>15892</v>
      </c>
      <c r="E4693" s="7" t="s">
        <v>15891</v>
      </c>
      <c r="F4693" s="7" t="s">
        <v>15890</v>
      </c>
      <c r="G4693" s="6" t="s">
        <v>4999</v>
      </c>
    </row>
    <row r="4694" spans="1:7" hidden="1">
      <c r="A4694" s="5">
        <f t="shared" si="78"/>
        <v>352</v>
      </c>
      <c r="B4694" s="4">
        <v>150942</v>
      </c>
      <c r="C4694" s="3">
        <v>39616</v>
      </c>
      <c r="D4694" s="2" t="s">
        <v>15889</v>
      </c>
      <c r="E4694" s="2" t="s">
        <v>15888</v>
      </c>
      <c r="F4694" s="2" t="s">
        <v>15887</v>
      </c>
      <c r="G4694" s="1" t="s">
        <v>4180</v>
      </c>
    </row>
    <row r="4695" spans="1:7" hidden="1">
      <c r="A4695" s="5">
        <f t="shared" si="78"/>
        <v>353</v>
      </c>
      <c r="B4695" s="9">
        <v>150959</v>
      </c>
      <c r="C4695" s="8">
        <v>38183</v>
      </c>
      <c r="D4695" s="7" t="s">
        <v>15886</v>
      </c>
      <c r="E4695" s="7" t="s">
        <v>15885</v>
      </c>
      <c r="F4695" s="7" t="s">
        <v>15884</v>
      </c>
      <c r="G4695" s="6" t="s">
        <v>4487</v>
      </c>
    </row>
    <row r="4696" spans="1:7" hidden="1">
      <c r="A4696" s="5">
        <f t="shared" si="78"/>
        <v>354</v>
      </c>
      <c r="B4696" s="9">
        <v>150966</v>
      </c>
      <c r="C4696" s="8">
        <v>38632</v>
      </c>
      <c r="D4696" s="7" t="s">
        <v>15883</v>
      </c>
      <c r="E4696" s="7" t="s">
        <v>15882</v>
      </c>
      <c r="F4696" s="7" t="s">
        <v>15881</v>
      </c>
      <c r="G4696" s="6" t="s">
        <v>2884</v>
      </c>
    </row>
    <row r="4697" spans="1:7" hidden="1">
      <c r="A4697" s="5">
        <f t="shared" si="78"/>
        <v>355</v>
      </c>
      <c r="B4697" s="4">
        <v>150974</v>
      </c>
      <c r="C4697" s="3">
        <v>36349</v>
      </c>
      <c r="D4697" s="2" t="s">
        <v>15880</v>
      </c>
      <c r="E4697" s="2" t="s">
        <v>11542</v>
      </c>
      <c r="F4697" s="2" t="s">
        <v>15879</v>
      </c>
      <c r="G4697" s="1" t="s">
        <v>6089</v>
      </c>
    </row>
    <row r="4698" spans="1:7" hidden="1">
      <c r="A4698" s="5">
        <f t="shared" si="78"/>
        <v>356</v>
      </c>
      <c r="B4698" s="9">
        <v>150985</v>
      </c>
      <c r="C4698" s="8">
        <v>37728</v>
      </c>
      <c r="D4698" s="7" t="s">
        <v>15878</v>
      </c>
      <c r="E4698" s="7" t="s">
        <v>15877</v>
      </c>
      <c r="F4698" s="7" t="s">
        <v>15876</v>
      </c>
      <c r="G4698" s="6" t="s">
        <v>6778</v>
      </c>
    </row>
    <row r="4699" spans="1:7" hidden="1">
      <c r="A4699" s="5">
        <f t="shared" si="78"/>
        <v>357</v>
      </c>
      <c r="B4699" s="4">
        <v>150995</v>
      </c>
      <c r="C4699" s="3">
        <v>38544</v>
      </c>
      <c r="D4699" s="2" t="s">
        <v>15875</v>
      </c>
      <c r="E4699" s="2" t="s">
        <v>15874</v>
      </c>
      <c r="F4699" s="2" t="s">
        <v>15873</v>
      </c>
      <c r="G4699" s="1" t="s">
        <v>4462</v>
      </c>
    </row>
    <row r="4700" spans="1:7" hidden="1">
      <c r="A4700" s="5">
        <f t="shared" si="78"/>
        <v>358</v>
      </c>
      <c r="B4700" s="9">
        <v>151012</v>
      </c>
      <c r="C4700" s="8">
        <v>38124</v>
      </c>
      <c r="D4700" s="7" t="s">
        <v>15872</v>
      </c>
      <c r="E4700" s="7" t="s">
        <v>15871</v>
      </c>
      <c r="F4700" s="7" t="s">
        <v>15870</v>
      </c>
      <c r="G4700" s="6" t="s">
        <v>4002</v>
      </c>
    </row>
    <row r="4701" spans="1:7" hidden="1">
      <c r="A4701" s="5">
        <f t="shared" ref="A4701:A4764" si="79">SUM(A4700+1)</f>
        <v>359</v>
      </c>
      <c r="B4701" s="4">
        <v>151023</v>
      </c>
      <c r="C4701" s="3">
        <v>38124</v>
      </c>
      <c r="D4701" s="2" t="s">
        <v>15869</v>
      </c>
      <c r="E4701" s="2" t="s">
        <v>15868</v>
      </c>
      <c r="F4701" s="2" t="s">
        <v>15867</v>
      </c>
      <c r="G4701" s="1" t="s">
        <v>3998</v>
      </c>
    </row>
    <row r="4702" spans="1:7" hidden="1">
      <c r="A4702" s="5">
        <f t="shared" si="79"/>
        <v>360</v>
      </c>
      <c r="B4702" s="9">
        <v>151030</v>
      </c>
      <c r="C4702" s="8">
        <v>38124</v>
      </c>
      <c r="D4702" s="7" t="s">
        <v>15866</v>
      </c>
      <c r="E4702" s="7" t="s">
        <v>15865</v>
      </c>
      <c r="F4702" s="7" t="s">
        <v>15864</v>
      </c>
      <c r="G4702" s="6" t="s">
        <v>3667</v>
      </c>
    </row>
    <row r="4703" spans="1:7" hidden="1">
      <c r="A4703" s="5">
        <f t="shared" si="79"/>
        <v>361</v>
      </c>
      <c r="B4703" s="4">
        <v>151036</v>
      </c>
      <c r="C4703" s="3">
        <v>38124</v>
      </c>
      <c r="D4703" s="2" t="s">
        <v>15863</v>
      </c>
      <c r="E4703" s="2" t="s">
        <v>15862</v>
      </c>
      <c r="F4703" s="2" t="s">
        <v>15861</v>
      </c>
      <c r="G4703" s="1" t="s">
        <v>3521</v>
      </c>
    </row>
    <row r="4704" spans="1:7" hidden="1">
      <c r="A4704" s="5">
        <f t="shared" si="79"/>
        <v>362</v>
      </c>
      <c r="B4704" s="9">
        <v>151047</v>
      </c>
      <c r="C4704" s="8">
        <v>38124</v>
      </c>
      <c r="D4704" s="7" t="s">
        <v>15860</v>
      </c>
      <c r="E4704" s="7" t="s">
        <v>15859</v>
      </c>
      <c r="F4704" s="7" t="s">
        <v>15858</v>
      </c>
      <c r="G4704" s="6" t="s">
        <v>3525</v>
      </c>
    </row>
    <row r="4705" spans="1:7" hidden="1">
      <c r="A4705" s="5">
        <f t="shared" si="79"/>
        <v>363</v>
      </c>
      <c r="B4705" s="4">
        <v>151142</v>
      </c>
      <c r="C4705" s="3">
        <v>38660</v>
      </c>
      <c r="D4705" s="2" t="s">
        <v>15857</v>
      </c>
      <c r="E4705" s="2" t="s">
        <v>15856</v>
      </c>
      <c r="F4705" s="2" t="s">
        <v>15855</v>
      </c>
      <c r="G4705" s="1"/>
    </row>
    <row r="4706" spans="1:7" hidden="1">
      <c r="A4706" s="5">
        <f t="shared" si="79"/>
        <v>364</v>
      </c>
      <c r="B4706" s="9">
        <v>151151</v>
      </c>
      <c r="C4706" s="8">
        <v>38660</v>
      </c>
      <c r="D4706" s="7" t="s">
        <v>15854</v>
      </c>
      <c r="E4706" s="7" t="s">
        <v>15853</v>
      </c>
      <c r="F4706" s="7" t="s">
        <v>15852</v>
      </c>
      <c r="G4706" s="6"/>
    </row>
    <row r="4707" spans="1:7" hidden="1">
      <c r="A4707" s="5">
        <f t="shared" si="79"/>
        <v>365</v>
      </c>
      <c r="B4707" s="4">
        <v>151158</v>
      </c>
      <c r="C4707" s="3">
        <v>38660</v>
      </c>
      <c r="D4707" s="2" t="s">
        <v>15851</v>
      </c>
      <c r="E4707" s="2" t="s">
        <v>15850</v>
      </c>
      <c r="F4707" s="2" t="s">
        <v>15849</v>
      </c>
      <c r="G4707" s="1"/>
    </row>
    <row r="4708" spans="1:7" hidden="1">
      <c r="A4708" s="5">
        <f t="shared" si="79"/>
        <v>366</v>
      </c>
      <c r="B4708" s="9">
        <v>151165</v>
      </c>
      <c r="C4708" s="8">
        <v>38651</v>
      </c>
      <c r="D4708" s="7" t="s">
        <v>15848</v>
      </c>
      <c r="E4708" s="7" t="s">
        <v>15847</v>
      </c>
      <c r="F4708" s="7" t="s">
        <v>15846</v>
      </c>
      <c r="G4708" s="6"/>
    </row>
    <row r="4709" spans="1:7" hidden="1">
      <c r="A4709" s="5">
        <f t="shared" si="79"/>
        <v>367</v>
      </c>
      <c r="B4709" s="4">
        <v>151172</v>
      </c>
      <c r="C4709" s="3">
        <v>38649</v>
      </c>
      <c r="D4709" s="2" t="s">
        <v>15845</v>
      </c>
      <c r="E4709" s="2" t="s">
        <v>15844</v>
      </c>
      <c r="F4709" s="2" t="s">
        <v>15843</v>
      </c>
      <c r="G4709" s="1"/>
    </row>
    <row r="4710" spans="1:7" hidden="1">
      <c r="A4710" s="5">
        <f t="shared" si="79"/>
        <v>368</v>
      </c>
      <c r="B4710" s="9">
        <v>151178</v>
      </c>
      <c r="C4710" s="8">
        <v>38649</v>
      </c>
      <c r="D4710" s="7" t="s">
        <v>15842</v>
      </c>
      <c r="E4710" s="7" t="s">
        <v>15841</v>
      </c>
      <c r="F4710" s="7" t="s">
        <v>15840</v>
      </c>
      <c r="G4710" s="6"/>
    </row>
    <row r="4711" spans="1:7" hidden="1">
      <c r="A4711" s="5">
        <f t="shared" si="79"/>
        <v>369</v>
      </c>
      <c r="B4711" s="4">
        <v>151182</v>
      </c>
      <c r="C4711" s="3">
        <v>38642</v>
      </c>
      <c r="D4711" s="2" t="s">
        <v>15839</v>
      </c>
      <c r="E4711" s="2" t="s">
        <v>15838</v>
      </c>
      <c r="F4711" s="2" t="s">
        <v>15837</v>
      </c>
      <c r="G4711" s="1"/>
    </row>
    <row r="4712" spans="1:7" hidden="1">
      <c r="A4712" s="5">
        <f t="shared" si="79"/>
        <v>370</v>
      </c>
      <c r="B4712" s="9">
        <v>151187</v>
      </c>
      <c r="C4712" s="8">
        <v>38642</v>
      </c>
      <c r="D4712" s="7" t="s">
        <v>15836</v>
      </c>
      <c r="E4712" s="7" t="s">
        <v>15835</v>
      </c>
      <c r="F4712" s="7" t="s">
        <v>15834</v>
      </c>
      <c r="G4712" s="6"/>
    </row>
    <row r="4713" spans="1:7" hidden="1">
      <c r="A4713" s="5">
        <f t="shared" si="79"/>
        <v>371</v>
      </c>
      <c r="B4713" s="4">
        <v>151198</v>
      </c>
      <c r="C4713" s="3">
        <v>37042</v>
      </c>
      <c r="D4713" s="2" t="s">
        <v>15833</v>
      </c>
      <c r="E4713" s="2" t="s">
        <v>15832</v>
      </c>
      <c r="F4713" s="2" t="s">
        <v>15831</v>
      </c>
      <c r="G4713" s="1" t="s">
        <v>5998</v>
      </c>
    </row>
    <row r="4714" spans="1:7" hidden="1">
      <c r="A4714" s="5">
        <f t="shared" si="79"/>
        <v>372</v>
      </c>
      <c r="B4714" s="4">
        <v>151204</v>
      </c>
      <c r="C4714" s="3">
        <v>37977</v>
      </c>
      <c r="D4714" s="2" t="s">
        <v>15830</v>
      </c>
      <c r="E4714" s="2" t="s">
        <v>15829</v>
      </c>
      <c r="F4714" s="2" t="s">
        <v>15828</v>
      </c>
      <c r="G4714" s="1" t="s">
        <v>4097</v>
      </c>
    </row>
    <row r="4715" spans="1:7" hidden="1">
      <c r="A4715" s="5">
        <f t="shared" si="79"/>
        <v>373</v>
      </c>
      <c r="B4715" s="9">
        <v>151211</v>
      </c>
      <c r="C4715" s="8">
        <v>37977</v>
      </c>
      <c r="D4715" s="7" t="s">
        <v>15827</v>
      </c>
      <c r="E4715" s="7" t="s">
        <v>15826</v>
      </c>
      <c r="F4715" s="7" t="s">
        <v>15825</v>
      </c>
      <c r="G4715" s="6" t="s">
        <v>4166</v>
      </c>
    </row>
    <row r="4716" spans="1:7" hidden="1">
      <c r="A4716" s="5">
        <f t="shared" si="79"/>
        <v>374</v>
      </c>
      <c r="B4716" s="4">
        <v>151217</v>
      </c>
      <c r="C4716" s="3">
        <v>37977</v>
      </c>
      <c r="D4716" s="2" t="s">
        <v>15824</v>
      </c>
      <c r="E4716" s="2" t="s">
        <v>15823</v>
      </c>
      <c r="F4716" s="2" t="s">
        <v>15822</v>
      </c>
      <c r="G4716" s="1" t="s">
        <v>4170</v>
      </c>
    </row>
    <row r="4717" spans="1:7" hidden="1">
      <c r="A4717" s="5">
        <f t="shared" si="79"/>
        <v>375</v>
      </c>
      <c r="B4717" s="9">
        <v>151239</v>
      </c>
      <c r="C4717" s="8">
        <v>37977</v>
      </c>
      <c r="D4717" s="7" t="s">
        <v>15821</v>
      </c>
      <c r="E4717" s="7" t="s">
        <v>15820</v>
      </c>
      <c r="F4717" s="7" t="s">
        <v>15819</v>
      </c>
      <c r="G4717" s="6" t="s">
        <v>4234</v>
      </c>
    </row>
    <row r="4718" spans="1:7" hidden="1">
      <c r="A4718" s="5">
        <f t="shared" si="79"/>
        <v>376</v>
      </c>
      <c r="B4718" s="4">
        <v>151244</v>
      </c>
      <c r="C4718" s="3">
        <v>37977</v>
      </c>
      <c r="D4718" s="2" t="s">
        <v>15818</v>
      </c>
      <c r="E4718" s="2" t="s">
        <v>15817</v>
      </c>
      <c r="F4718" s="2" t="s">
        <v>15816</v>
      </c>
      <c r="G4718" s="1" t="s">
        <v>4238</v>
      </c>
    </row>
    <row r="4719" spans="1:7" hidden="1">
      <c r="A4719" s="5">
        <f t="shared" si="79"/>
        <v>377</v>
      </c>
      <c r="B4719" s="9">
        <v>151249</v>
      </c>
      <c r="C4719" s="8">
        <v>37977</v>
      </c>
      <c r="D4719" s="7" t="s">
        <v>15815</v>
      </c>
      <c r="E4719" s="7" t="s">
        <v>15814</v>
      </c>
      <c r="F4719" s="7" t="s">
        <v>15813</v>
      </c>
      <c r="G4719" s="6" t="s">
        <v>4258</v>
      </c>
    </row>
    <row r="4720" spans="1:7" hidden="1">
      <c r="A4720" s="5">
        <f t="shared" si="79"/>
        <v>378</v>
      </c>
      <c r="B4720" s="4">
        <v>151253</v>
      </c>
      <c r="C4720" s="3">
        <v>37977</v>
      </c>
      <c r="D4720" s="2" t="s">
        <v>15812</v>
      </c>
      <c r="E4720" s="2" t="s">
        <v>15811</v>
      </c>
      <c r="F4720" s="2" t="s">
        <v>15810</v>
      </c>
      <c r="G4720" s="1" t="s">
        <v>4283</v>
      </c>
    </row>
    <row r="4721" spans="1:7" hidden="1">
      <c r="A4721" s="5">
        <f t="shared" si="79"/>
        <v>379</v>
      </c>
      <c r="B4721" s="9">
        <v>151259</v>
      </c>
      <c r="C4721" s="8">
        <v>37977</v>
      </c>
      <c r="D4721" s="7" t="s">
        <v>15809</v>
      </c>
      <c r="E4721" s="7" t="s">
        <v>14307</v>
      </c>
      <c r="F4721" s="7" t="s">
        <v>15738</v>
      </c>
      <c r="G4721" s="6" t="s">
        <v>4386</v>
      </c>
    </row>
    <row r="4722" spans="1:7" hidden="1">
      <c r="A4722" s="5">
        <f t="shared" si="79"/>
        <v>380</v>
      </c>
      <c r="B4722" s="4">
        <v>151263</v>
      </c>
      <c r="C4722" s="3">
        <v>37977</v>
      </c>
      <c r="D4722" s="2" t="s">
        <v>15808</v>
      </c>
      <c r="E4722" s="2" t="s">
        <v>14127</v>
      </c>
      <c r="F4722" s="2" t="s">
        <v>15807</v>
      </c>
      <c r="G4722" s="1" t="s">
        <v>4608</v>
      </c>
    </row>
    <row r="4723" spans="1:7" hidden="1">
      <c r="A4723" s="5">
        <f t="shared" si="79"/>
        <v>381</v>
      </c>
      <c r="B4723" s="9">
        <v>151269</v>
      </c>
      <c r="C4723" s="8">
        <v>37977</v>
      </c>
      <c r="D4723" s="7" t="s">
        <v>15806</v>
      </c>
      <c r="E4723" s="7" t="s">
        <v>15805</v>
      </c>
      <c r="F4723" s="7" t="s">
        <v>15804</v>
      </c>
      <c r="G4723" s="6" t="s">
        <v>4810</v>
      </c>
    </row>
    <row r="4724" spans="1:7" hidden="1">
      <c r="A4724" s="5">
        <f t="shared" si="79"/>
        <v>382</v>
      </c>
      <c r="B4724" s="4">
        <v>151283</v>
      </c>
      <c r="C4724" s="3">
        <v>37977</v>
      </c>
      <c r="D4724" s="2" t="s">
        <v>15803</v>
      </c>
      <c r="E4724" s="2" t="s">
        <v>15802</v>
      </c>
      <c r="F4724" s="2" t="s">
        <v>15801</v>
      </c>
      <c r="G4724" s="1" t="s">
        <v>4926</v>
      </c>
    </row>
    <row r="4725" spans="1:7" hidden="1">
      <c r="A4725" s="5">
        <f t="shared" si="79"/>
        <v>383</v>
      </c>
      <c r="B4725" s="9">
        <v>151300</v>
      </c>
      <c r="C4725" s="8">
        <v>37977</v>
      </c>
      <c r="D4725" s="7" t="s">
        <v>15800</v>
      </c>
      <c r="E4725" s="7" t="s">
        <v>15799</v>
      </c>
      <c r="F4725" s="7" t="s">
        <v>15798</v>
      </c>
      <c r="G4725" s="6" t="s">
        <v>5091</v>
      </c>
    </row>
    <row r="4726" spans="1:7" hidden="1">
      <c r="A4726" s="5">
        <f t="shared" si="79"/>
        <v>384</v>
      </c>
      <c r="B4726" s="4">
        <v>151308</v>
      </c>
      <c r="C4726" s="3">
        <v>37977</v>
      </c>
      <c r="D4726" s="2" t="s">
        <v>15797</v>
      </c>
      <c r="E4726" s="2" t="s">
        <v>15796</v>
      </c>
      <c r="F4726" s="2" t="s">
        <v>15795</v>
      </c>
      <c r="G4726" s="1" t="s">
        <v>5587</v>
      </c>
    </row>
    <row r="4727" spans="1:7" hidden="1">
      <c r="A4727" s="5">
        <f t="shared" si="79"/>
        <v>385</v>
      </c>
      <c r="B4727" s="9">
        <v>151316</v>
      </c>
      <c r="C4727" s="8">
        <v>37977</v>
      </c>
      <c r="D4727" s="7" t="s">
        <v>15794</v>
      </c>
      <c r="E4727" s="7" t="s">
        <v>15793</v>
      </c>
      <c r="F4727" s="7" t="s">
        <v>15792</v>
      </c>
      <c r="G4727" s="6" t="s">
        <v>5742</v>
      </c>
    </row>
    <row r="4728" spans="1:7" hidden="1">
      <c r="A4728" s="5">
        <f t="shared" si="79"/>
        <v>386</v>
      </c>
      <c r="B4728" s="4">
        <v>151326</v>
      </c>
      <c r="C4728" s="3">
        <v>37132</v>
      </c>
      <c r="D4728" s="2" t="s">
        <v>15791</v>
      </c>
      <c r="E4728" s="2" t="s">
        <v>15790</v>
      </c>
      <c r="F4728" s="2" t="s">
        <v>15789</v>
      </c>
      <c r="G4728" s="1" t="s">
        <v>6089</v>
      </c>
    </row>
    <row r="4729" spans="1:7" hidden="1">
      <c r="A4729" s="5">
        <f t="shared" si="79"/>
        <v>387</v>
      </c>
      <c r="B4729" s="9">
        <v>151344</v>
      </c>
      <c r="C4729" s="8">
        <v>37229</v>
      </c>
      <c r="D4729" s="7" t="s">
        <v>15788</v>
      </c>
      <c r="E4729" s="7" t="s">
        <v>15787</v>
      </c>
      <c r="F4729" s="7" t="s">
        <v>15786</v>
      </c>
      <c r="G4729" s="6" t="s">
        <v>5913</v>
      </c>
    </row>
    <row r="4730" spans="1:7" hidden="1">
      <c r="A4730" s="5">
        <f t="shared" si="79"/>
        <v>388</v>
      </c>
      <c r="B4730" s="4">
        <v>151350</v>
      </c>
      <c r="C4730" s="3">
        <v>37229</v>
      </c>
      <c r="D4730" s="2" t="s">
        <v>15785</v>
      </c>
      <c r="E4730" s="2" t="s">
        <v>15784</v>
      </c>
      <c r="F4730" s="2" t="s">
        <v>15783</v>
      </c>
      <c r="G4730" s="1" t="s">
        <v>6504</v>
      </c>
    </row>
    <row r="4731" spans="1:7" hidden="1">
      <c r="A4731" s="5">
        <f t="shared" si="79"/>
        <v>389</v>
      </c>
      <c r="B4731" s="9">
        <v>151356</v>
      </c>
      <c r="C4731" s="8">
        <v>37229</v>
      </c>
      <c r="D4731" s="7" t="s">
        <v>15782</v>
      </c>
      <c r="E4731" s="7" t="s">
        <v>15781</v>
      </c>
      <c r="F4731" s="7" t="s">
        <v>15780</v>
      </c>
      <c r="G4731" s="6" t="s">
        <v>5158</v>
      </c>
    </row>
    <row r="4732" spans="1:7" hidden="1">
      <c r="A4732" s="5">
        <f t="shared" si="79"/>
        <v>390</v>
      </c>
      <c r="B4732" s="4">
        <v>151361</v>
      </c>
      <c r="C4732" s="3">
        <v>37229</v>
      </c>
      <c r="D4732" s="2" t="s">
        <v>15779</v>
      </c>
      <c r="E4732" s="2" t="s">
        <v>15778</v>
      </c>
      <c r="F4732" s="2" t="s">
        <v>15777</v>
      </c>
      <c r="G4732" s="1" t="s">
        <v>6669</v>
      </c>
    </row>
    <row r="4733" spans="1:7" hidden="1">
      <c r="A4733" s="5">
        <f t="shared" si="79"/>
        <v>391</v>
      </c>
      <c r="B4733" s="9">
        <v>151364</v>
      </c>
      <c r="C4733" s="8">
        <v>37229</v>
      </c>
      <c r="D4733" s="7" t="s">
        <v>15776</v>
      </c>
      <c r="E4733" s="7" t="s">
        <v>15775</v>
      </c>
      <c r="F4733" s="7" t="s">
        <v>15774</v>
      </c>
      <c r="G4733" s="6" t="s">
        <v>6681</v>
      </c>
    </row>
    <row r="4734" spans="1:7" hidden="1">
      <c r="A4734" s="5">
        <f t="shared" si="79"/>
        <v>392</v>
      </c>
      <c r="B4734" s="4">
        <v>151366</v>
      </c>
      <c r="C4734" s="3">
        <v>37229</v>
      </c>
      <c r="D4734" s="2" t="s">
        <v>15773</v>
      </c>
      <c r="E4734" s="2" t="s">
        <v>15772</v>
      </c>
      <c r="F4734" s="2" t="s">
        <v>15771</v>
      </c>
      <c r="G4734" s="1" t="s">
        <v>7738</v>
      </c>
    </row>
    <row r="4735" spans="1:7" hidden="1">
      <c r="A4735" s="5">
        <f t="shared" si="79"/>
        <v>393</v>
      </c>
      <c r="B4735" s="9">
        <v>151383</v>
      </c>
      <c r="C4735" s="8">
        <v>37229</v>
      </c>
      <c r="D4735" s="7" t="s">
        <v>15770</v>
      </c>
      <c r="E4735" s="7" t="s">
        <v>15769</v>
      </c>
      <c r="F4735" s="7" t="s">
        <v>15768</v>
      </c>
      <c r="G4735" s="6" t="s">
        <v>7267</v>
      </c>
    </row>
    <row r="4736" spans="1:7" hidden="1">
      <c r="A4736" s="5">
        <f t="shared" si="79"/>
        <v>394</v>
      </c>
      <c r="B4736" s="4">
        <v>151391</v>
      </c>
      <c r="C4736" s="3">
        <v>36369</v>
      </c>
      <c r="D4736" s="2" t="s">
        <v>15767</v>
      </c>
      <c r="E4736" s="2" t="s">
        <v>15766</v>
      </c>
      <c r="F4736" s="2" t="s">
        <v>15765</v>
      </c>
      <c r="G4736" s="1" t="s">
        <v>6504</v>
      </c>
    </row>
    <row r="4737" spans="1:7" hidden="1">
      <c r="A4737" s="5">
        <f t="shared" si="79"/>
        <v>395</v>
      </c>
      <c r="B4737" s="9">
        <v>151406</v>
      </c>
      <c r="C4737" s="8">
        <v>37986</v>
      </c>
      <c r="D4737" s="7" t="s">
        <v>15764</v>
      </c>
      <c r="E4737" s="7" t="s">
        <v>15763</v>
      </c>
      <c r="F4737" s="7" t="s">
        <v>15762</v>
      </c>
      <c r="G4737" s="6" t="s">
        <v>4002</v>
      </c>
    </row>
    <row r="4738" spans="1:7" hidden="1">
      <c r="A4738" s="5">
        <f t="shared" si="79"/>
        <v>396</v>
      </c>
      <c r="B4738" s="4">
        <v>151420</v>
      </c>
      <c r="C4738" s="3">
        <v>37986</v>
      </c>
      <c r="D4738" s="2" t="s">
        <v>15761</v>
      </c>
      <c r="E4738" s="2" t="s">
        <v>15760</v>
      </c>
      <c r="F4738" s="2" t="s">
        <v>15759</v>
      </c>
      <c r="G4738" s="1" t="s">
        <v>4032</v>
      </c>
    </row>
    <row r="4739" spans="1:7" hidden="1">
      <c r="A4739" s="5">
        <f t="shared" si="79"/>
        <v>397</v>
      </c>
      <c r="B4739" s="9">
        <v>151424</v>
      </c>
      <c r="C4739" s="8">
        <v>37986</v>
      </c>
      <c r="D4739" s="7" t="s">
        <v>15758</v>
      </c>
      <c r="E4739" s="7" t="s">
        <v>15757</v>
      </c>
      <c r="F4739" s="7" t="s">
        <v>15756</v>
      </c>
      <c r="G4739" s="6" t="s">
        <v>4093</v>
      </c>
    </row>
    <row r="4740" spans="1:7" hidden="1">
      <c r="A4740" s="5">
        <f t="shared" si="79"/>
        <v>398</v>
      </c>
      <c r="B4740" s="4">
        <v>151426</v>
      </c>
      <c r="C4740" s="3">
        <v>37986</v>
      </c>
      <c r="D4740" s="2" t="s">
        <v>15755</v>
      </c>
      <c r="E4740" s="2" t="s">
        <v>15754</v>
      </c>
      <c r="F4740" s="2" t="s">
        <v>15753</v>
      </c>
      <c r="G4740" s="1" t="s">
        <v>4090</v>
      </c>
    </row>
    <row r="4741" spans="1:7" hidden="1">
      <c r="A4741" s="5">
        <f t="shared" si="79"/>
        <v>399</v>
      </c>
      <c r="B4741" s="9">
        <v>151430</v>
      </c>
      <c r="C4741" s="8">
        <v>37957</v>
      </c>
      <c r="D4741" s="7" t="s">
        <v>15752</v>
      </c>
      <c r="E4741" s="7" t="s">
        <v>15751</v>
      </c>
      <c r="F4741" s="7" t="s">
        <v>15750</v>
      </c>
      <c r="G4741" s="6" t="s">
        <v>7227</v>
      </c>
    </row>
    <row r="4742" spans="1:7" hidden="1">
      <c r="A4742" s="5">
        <f t="shared" si="79"/>
        <v>400</v>
      </c>
      <c r="B4742" s="4">
        <v>151435</v>
      </c>
      <c r="C4742" s="3">
        <v>37957</v>
      </c>
      <c r="D4742" s="2" t="s">
        <v>15749</v>
      </c>
      <c r="E4742" s="2" t="s">
        <v>15748</v>
      </c>
      <c r="F4742" s="2" t="s">
        <v>15747</v>
      </c>
      <c r="G4742" s="1" t="s">
        <v>11699</v>
      </c>
    </row>
    <row r="4743" spans="1:7" hidden="1">
      <c r="A4743" s="5">
        <f t="shared" si="79"/>
        <v>401</v>
      </c>
      <c r="B4743" s="9">
        <v>151442</v>
      </c>
      <c r="C4743" s="8">
        <v>37957</v>
      </c>
      <c r="D4743" s="7" t="s">
        <v>15746</v>
      </c>
      <c r="E4743" s="7" t="s">
        <v>15745</v>
      </c>
      <c r="F4743" s="7" t="s">
        <v>15744</v>
      </c>
      <c r="G4743" s="6" t="s">
        <v>11695</v>
      </c>
    </row>
    <row r="4744" spans="1:7" hidden="1">
      <c r="A4744" s="5">
        <f t="shared" si="79"/>
        <v>402</v>
      </c>
      <c r="B4744" s="4">
        <v>151446</v>
      </c>
      <c r="C4744" s="3">
        <v>37957</v>
      </c>
      <c r="D4744" s="2" t="s">
        <v>15743</v>
      </c>
      <c r="E4744" s="2" t="s">
        <v>15742</v>
      </c>
      <c r="F4744" s="2" t="s">
        <v>15741</v>
      </c>
      <c r="G4744" s="1" t="s">
        <v>7594</v>
      </c>
    </row>
    <row r="4745" spans="1:7" hidden="1">
      <c r="A4745" s="5">
        <f t="shared" si="79"/>
        <v>403</v>
      </c>
      <c r="B4745" s="9">
        <v>151459</v>
      </c>
      <c r="C4745" s="8">
        <v>37957</v>
      </c>
      <c r="D4745" s="7" t="s">
        <v>15740</v>
      </c>
      <c r="E4745" s="7" t="s">
        <v>15739</v>
      </c>
      <c r="F4745" s="7" t="s">
        <v>15738</v>
      </c>
      <c r="G4745" s="6" t="s">
        <v>11685</v>
      </c>
    </row>
    <row r="4746" spans="1:7" hidden="1">
      <c r="A4746" s="5">
        <f t="shared" si="79"/>
        <v>404</v>
      </c>
      <c r="B4746" s="4">
        <v>151466</v>
      </c>
      <c r="C4746" s="3">
        <v>37957</v>
      </c>
      <c r="D4746" s="2" t="s">
        <v>15737</v>
      </c>
      <c r="E4746" s="2" t="s">
        <v>15736</v>
      </c>
      <c r="F4746" s="2" t="s">
        <v>15735</v>
      </c>
      <c r="G4746" s="1" t="s">
        <v>8773</v>
      </c>
    </row>
    <row r="4747" spans="1:7" hidden="1">
      <c r="A4747" s="5">
        <f t="shared" si="79"/>
        <v>405</v>
      </c>
      <c r="B4747" s="9">
        <v>151477</v>
      </c>
      <c r="C4747" s="8">
        <v>37957</v>
      </c>
      <c r="D4747" s="7" t="s">
        <v>15734</v>
      </c>
      <c r="E4747" s="7" t="s">
        <v>15733</v>
      </c>
      <c r="F4747" s="7" t="s">
        <v>15732</v>
      </c>
      <c r="G4747" s="6" t="s">
        <v>8896</v>
      </c>
    </row>
    <row r="4748" spans="1:7" hidden="1">
      <c r="A4748" s="5">
        <f t="shared" si="79"/>
        <v>406</v>
      </c>
      <c r="B4748" s="4">
        <v>151500</v>
      </c>
      <c r="C4748" s="3">
        <v>37935</v>
      </c>
      <c r="D4748" s="2" t="s">
        <v>15731</v>
      </c>
      <c r="E4748" s="2" t="s">
        <v>15730</v>
      </c>
      <c r="F4748" s="2" t="s">
        <v>15729</v>
      </c>
      <c r="G4748" s="1" t="s">
        <v>6997</v>
      </c>
    </row>
    <row r="4749" spans="1:7" hidden="1">
      <c r="A4749" s="5">
        <f t="shared" si="79"/>
        <v>407</v>
      </c>
      <c r="B4749" s="9">
        <v>151514</v>
      </c>
      <c r="C4749" s="8">
        <v>37935</v>
      </c>
      <c r="D4749" s="7" t="s">
        <v>15728</v>
      </c>
      <c r="E4749" s="7" t="s">
        <v>15727</v>
      </c>
      <c r="F4749" s="7" t="s">
        <v>15726</v>
      </c>
      <c r="G4749" s="6" t="s">
        <v>8892</v>
      </c>
    </row>
    <row r="4750" spans="1:7" hidden="1">
      <c r="A4750" s="5">
        <f t="shared" si="79"/>
        <v>408</v>
      </c>
      <c r="B4750" s="4">
        <v>151522</v>
      </c>
      <c r="C4750" s="3">
        <v>37935</v>
      </c>
      <c r="D4750" s="2" t="s">
        <v>15725</v>
      </c>
      <c r="E4750" s="2" t="s">
        <v>15724</v>
      </c>
      <c r="F4750" s="2" t="s">
        <v>15723</v>
      </c>
      <c r="G4750" s="1" t="s">
        <v>8741</v>
      </c>
    </row>
    <row r="4751" spans="1:7" hidden="1">
      <c r="A4751" s="5">
        <f t="shared" si="79"/>
        <v>409</v>
      </c>
      <c r="B4751" s="9">
        <v>151528</v>
      </c>
      <c r="C4751" s="8">
        <v>37935</v>
      </c>
      <c r="D4751" s="7" t="s">
        <v>15722</v>
      </c>
      <c r="E4751" s="7" t="s">
        <v>15721</v>
      </c>
      <c r="F4751" s="7" t="s">
        <v>15720</v>
      </c>
      <c r="G4751" s="6" t="s">
        <v>8017</v>
      </c>
    </row>
    <row r="4752" spans="1:7" hidden="1">
      <c r="A4752" s="5">
        <f t="shared" si="79"/>
        <v>410</v>
      </c>
      <c r="B4752" s="4">
        <v>151541</v>
      </c>
      <c r="C4752" s="3">
        <v>37935</v>
      </c>
      <c r="D4752" s="2" t="s">
        <v>15719</v>
      </c>
      <c r="E4752" s="2" t="s">
        <v>15718</v>
      </c>
      <c r="F4752" s="2" t="s">
        <v>15717</v>
      </c>
      <c r="G4752" s="1" t="s">
        <v>8744</v>
      </c>
    </row>
    <row r="4753" spans="1:7" hidden="1">
      <c r="A4753" s="5">
        <f t="shared" si="79"/>
        <v>411</v>
      </c>
      <c r="B4753" s="9">
        <v>151544</v>
      </c>
      <c r="C4753" s="8">
        <v>37935</v>
      </c>
      <c r="D4753" s="7" t="s">
        <v>15716</v>
      </c>
      <c r="E4753" s="7" t="s">
        <v>15715</v>
      </c>
      <c r="F4753" s="7" t="s">
        <v>15714</v>
      </c>
      <c r="G4753" s="6" t="s">
        <v>6202</v>
      </c>
    </row>
    <row r="4754" spans="1:7" hidden="1">
      <c r="A4754" s="5">
        <f t="shared" si="79"/>
        <v>412</v>
      </c>
      <c r="B4754" s="4">
        <v>151550</v>
      </c>
      <c r="C4754" s="3">
        <v>37935</v>
      </c>
      <c r="D4754" s="2" t="s">
        <v>15713</v>
      </c>
      <c r="E4754" s="2" t="s">
        <v>15712</v>
      </c>
      <c r="F4754" s="2" t="s">
        <v>15711</v>
      </c>
      <c r="G4754" s="1" t="s">
        <v>8766</v>
      </c>
    </row>
    <row r="4755" spans="1:7" hidden="1">
      <c r="A4755" s="5">
        <f t="shared" si="79"/>
        <v>413</v>
      </c>
      <c r="B4755" s="9">
        <v>151565</v>
      </c>
      <c r="C4755" s="8">
        <v>37935</v>
      </c>
      <c r="D4755" s="7" t="s">
        <v>15710</v>
      </c>
      <c r="E4755" s="7" t="s">
        <v>15709</v>
      </c>
      <c r="F4755" s="7" t="s">
        <v>15708</v>
      </c>
      <c r="G4755" s="6" t="s">
        <v>6499</v>
      </c>
    </row>
    <row r="4756" spans="1:7" hidden="1">
      <c r="A4756" s="5">
        <f t="shared" si="79"/>
        <v>414</v>
      </c>
      <c r="B4756" s="4">
        <v>151567</v>
      </c>
      <c r="C4756" s="3">
        <v>37935</v>
      </c>
      <c r="D4756" s="2" t="s">
        <v>15707</v>
      </c>
      <c r="E4756" s="2" t="s">
        <v>15706</v>
      </c>
      <c r="F4756" s="2" t="s">
        <v>15705</v>
      </c>
      <c r="G4756" s="1" t="s">
        <v>4394</v>
      </c>
    </row>
    <row r="4757" spans="1:7" hidden="1">
      <c r="A4757" s="5">
        <f t="shared" si="79"/>
        <v>415</v>
      </c>
      <c r="B4757" s="9">
        <v>151572</v>
      </c>
      <c r="C4757" s="8">
        <v>37935</v>
      </c>
      <c r="D4757" s="7" t="s">
        <v>15704</v>
      </c>
      <c r="E4757" s="7" t="s">
        <v>14443</v>
      </c>
      <c r="F4757" s="7" t="s">
        <v>15703</v>
      </c>
      <c r="G4757" s="6" t="s">
        <v>8042</v>
      </c>
    </row>
    <row r="4758" spans="1:7" hidden="1">
      <c r="A4758" s="5">
        <f t="shared" si="79"/>
        <v>416</v>
      </c>
      <c r="B4758" s="4">
        <v>151576</v>
      </c>
      <c r="C4758" s="3">
        <v>37935</v>
      </c>
      <c r="D4758" s="2" t="s">
        <v>15702</v>
      </c>
      <c r="E4758" s="2" t="s">
        <v>15701</v>
      </c>
      <c r="F4758" s="2" t="s">
        <v>15700</v>
      </c>
      <c r="G4758" s="1" t="s">
        <v>6433</v>
      </c>
    </row>
    <row r="4759" spans="1:7" hidden="1">
      <c r="A4759" s="5">
        <f t="shared" si="79"/>
        <v>417</v>
      </c>
      <c r="B4759" s="9">
        <v>151580</v>
      </c>
      <c r="C4759" s="8">
        <v>37935</v>
      </c>
      <c r="D4759" s="7" t="s">
        <v>15699</v>
      </c>
      <c r="E4759" s="7" t="s">
        <v>15698</v>
      </c>
      <c r="F4759" s="7" t="s">
        <v>15697</v>
      </c>
      <c r="G4759" s="6" t="s">
        <v>6517</v>
      </c>
    </row>
    <row r="4760" spans="1:7" hidden="1">
      <c r="A4760" s="5">
        <f t="shared" si="79"/>
        <v>418</v>
      </c>
      <c r="B4760" s="4">
        <v>151587</v>
      </c>
      <c r="C4760" s="3">
        <v>37894</v>
      </c>
      <c r="D4760" s="2" t="s">
        <v>15696</v>
      </c>
      <c r="E4760" s="2" t="s">
        <v>15695</v>
      </c>
      <c r="F4760" s="2" t="s">
        <v>15694</v>
      </c>
      <c r="G4760" s="1" t="s">
        <v>6677</v>
      </c>
    </row>
    <row r="4761" spans="1:7" hidden="1">
      <c r="A4761" s="5">
        <f t="shared" si="79"/>
        <v>419</v>
      </c>
      <c r="B4761" s="9">
        <v>151592</v>
      </c>
      <c r="C4761" s="8">
        <v>37894</v>
      </c>
      <c r="D4761" s="7" t="s">
        <v>15693</v>
      </c>
      <c r="E4761" s="7" t="s">
        <v>15692</v>
      </c>
      <c r="F4761" s="7" t="s">
        <v>15691</v>
      </c>
      <c r="G4761" s="6" t="s">
        <v>6601</v>
      </c>
    </row>
    <row r="4762" spans="1:7" hidden="1">
      <c r="A4762" s="5">
        <f t="shared" si="79"/>
        <v>420</v>
      </c>
      <c r="B4762" s="4">
        <v>151596</v>
      </c>
      <c r="C4762" s="3">
        <v>37894</v>
      </c>
      <c r="D4762" s="2" t="s">
        <v>15690</v>
      </c>
      <c r="E4762" s="2" t="s">
        <v>15689</v>
      </c>
      <c r="F4762" s="2" t="s">
        <v>15688</v>
      </c>
      <c r="G4762" s="1" t="s">
        <v>6778</v>
      </c>
    </row>
    <row r="4763" spans="1:7" hidden="1">
      <c r="A4763" s="5">
        <f t="shared" si="79"/>
        <v>421</v>
      </c>
      <c r="B4763" s="9">
        <v>151599</v>
      </c>
      <c r="C4763" s="8">
        <v>37894</v>
      </c>
      <c r="D4763" s="7" t="s">
        <v>15687</v>
      </c>
      <c r="E4763" s="7" t="s">
        <v>15686</v>
      </c>
      <c r="F4763" s="7" t="s">
        <v>15685</v>
      </c>
      <c r="G4763" s="6" t="s">
        <v>6782</v>
      </c>
    </row>
    <row r="4764" spans="1:7" hidden="1">
      <c r="A4764" s="5">
        <f t="shared" si="79"/>
        <v>422</v>
      </c>
      <c r="B4764" s="4">
        <v>151600</v>
      </c>
      <c r="C4764" s="3">
        <v>37894</v>
      </c>
      <c r="D4764" s="2" t="s">
        <v>15684</v>
      </c>
      <c r="E4764" s="2" t="s">
        <v>15683</v>
      </c>
      <c r="F4764" s="2" t="s">
        <v>15682</v>
      </c>
      <c r="G4764" s="1" t="s">
        <v>6518</v>
      </c>
    </row>
    <row r="4765" spans="1:7" hidden="1">
      <c r="A4765" s="5">
        <f t="shared" ref="A4765:A4828" si="80">SUM(A4764+1)</f>
        <v>423</v>
      </c>
      <c r="B4765" s="9">
        <v>151623</v>
      </c>
      <c r="C4765" s="8">
        <v>36356</v>
      </c>
      <c r="D4765" s="7" t="s">
        <v>15681</v>
      </c>
      <c r="E4765" s="7" t="s">
        <v>14935</v>
      </c>
      <c r="F4765" s="7" t="s">
        <v>15680</v>
      </c>
      <c r="G4765" s="6" t="s">
        <v>6188</v>
      </c>
    </row>
    <row r="4766" spans="1:7" hidden="1">
      <c r="A4766" s="5">
        <f t="shared" si="80"/>
        <v>424</v>
      </c>
      <c r="B4766" s="4">
        <v>151656</v>
      </c>
      <c r="C4766" s="3">
        <v>36943</v>
      </c>
      <c r="D4766" s="2" t="s">
        <v>15679</v>
      </c>
      <c r="E4766" s="2" t="s">
        <v>15678</v>
      </c>
      <c r="F4766" s="2" t="s">
        <v>15677</v>
      </c>
      <c r="G4766" s="1" t="s">
        <v>15676</v>
      </c>
    </row>
    <row r="4767" spans="1:7" hidden="1">
      <c r="A4767" s="5">
        <f t="shared" si="80"/>
        <v>425</v>
      </c>
      <c r="B4767" s="9">
        <v>151669</v>
      </c>
      <c r="C4767" s="8">
        <v>38084</v>
      </c>
      <c r="D4767" s="7" t="s">
        <v>15675</v>
      </c>
      <c r="E4767" s="7" t="s">
        <v>15674</v>
      </c>
      <c r="F4767" s="7" t="s">
        <v>15673</v>
      </c>
      <c r="G4767" s="6" t="s">
        <v>3092</v>
      </c>
    </row>
    <row r="4768" spans="1:7" hidden="1">
      <c r="A4768" s="5">
        <f t="shared" si="80"/>
        <v>426</v>
      </c>
      <c r="B4768" s="4">
        <v>151674</v>
      </c>
      <c r="C4768" s="3">
        <v>37228</v>
      </c>
      <c r="D4768" s="2" t="s">
        <v>15672</v>
      </c>
      <c r="E4768" s="2" t="s">
        <v>15152</v>
      </c>
      <c r="F4768" s="2" t="s">
        <v>15151</v>
      </c>
      <c r="G4768" s="1" t="s">
        <v>7352</v>
      </c>
    </row>
    <row r="4769" spans="1:7" hidden="1">
      <c r="A4769" s="5">
        <f t="shared" si="80"/>
        <v>427</v>
      </c>
      <c r="B4769" s="9">
        <v>151681</v>
      </c>
      <c r="C4769" s="8">
        <v>37228</v>
      </c>
      <c r="D4769" s="7" t="s">
        <v>15671</v>
      </c>
      <c r="E4769" s="7" t="s">
        <v>15670</v>
      </c>
      <c r="F4769" s="7" t="s">
        <v>15669</v>
      </c>
      <c r="G4769" s="6" t="s">
        <v>6722</v>
      </c>
    </row>
    <row r="4770" spans="1:7" hidden="1">
      <c r="A4770" s="5">
        <f t="shared" si="80"/>
        <v>428</v>
      </c>
      <c r="B4770" s="4">
        <v>151721</v>
      </c>
      <c r="C4770" s="3">
        <v>38597</v>
      </c>
      <c r="D4770" s="2" t="s">
        <v>15668</v>
      </c>
      <c r="E4770" s="2" t="s">
        <v>15667</v>
      </c>
      <c r="F4770" s="2" t="s">
        <v>15666</v>
      </c>
      <c r="G4770" s="1" t="s">
        <v>3311</v>
      </c>
    </row>
    <row r="4771" spans="1:7" hidden="1">
      <c r="A4771" s="5">
        <f t="shared" si="80"/>
        <v>429</v>
      </c>
      <c r="B4771" s="9">
        <v>151743</v>
      </c>
      <c r="C4771" s="8">
        <v>38527</v>
      </c>
      <c r="D4771" s="7" t="s">
        <v>15665</v>
      </c>
      <c r="E4771" s="7" t="s">
        <v>15664</v>
      </c>
      <c r="F4771" s="7" t="s">
        <v>15663</v>
      </c>
      <c r="G4771" s="6" t="s">
        <v>3185</v>
      </c>
    </row>
    <row r="4772" spans="1:7" hidden="1">
      <c r="A4772" s="5">
        <f t="shared" si="80"/>
        <v>430</v>
      </c>
      <c r="B4772" s="4">
        <v>151769</v>
      </c>
      <c r="C4772" s="3">
        <v>38525</v>
      </c>
      <c r="D4772" s="2" t="s">
        <v>15662</v>
      </c>
      <c r="E4772" s="2" t="s">
        <v>15661</v>
      </c>
      <c r="F4772" s="2" t="s">
        <v>15660</v>
      </c>
      <c r="G4772" s="1" t="s">
        <v>3197</v>
      </c>
    </row>
    <row r="4773" spans="1:7" hidden="1">
      <c r="A4773" s="5">
        <f t="shared" si="80"/>
        <v>431</v>
      </c>
      <c r="B4773" s="9">
        <v>151788</v>
      </c>
      <c r="C4773" s="8">
        <v>38525</v>
      </c>
      <c r="D4773" s="7" t="s">
        <v>15659</v>
      </c>
      <c r="E4773" s="7" t="s">
        <v>15658</v>
      </c>
      <c r="F4773" s="7" t="s">
        <v>15657</v>
      </c>
      <c r="G4773" s="6" t="s">
        <v>3728</v>
      </c>
    </row>
    <row r="4774" spans="1:7" hidden="1">
      <c r="A4774" s="5">
        <f t="shared" si="80"/>
        <v>432</v>
      </c>
      <c r="B4774" s="4">
        <v>151793</v>
      </c>
      <c r="C4774" s="3">
        <v>37228</v>
      </c>
      <c r="D4774" s="2" t="s">
        <v>15656</v>
      </c>
      <c r="E4774" s="2" t="s">
        <v>15655</v>
      </c>
      <c r="F4774" s="2" t="s">
        <v>15531</v>
      </c>
      <c r="G4774" s="1" t="s">
        <v>7223</v>
      </c>
    </row>
    <row r="4775" spans="1:7" hidden="1">
      <c r="A4775" s="5">
        <f t="shared" si="80"/>
        <v>433</v>
      </c>
      <c r="B4775" s="9">
        <v>151813</v>
      </c>
      <c r="C4775" s="8">
        <v>38525</v>
      </c>
      <c r="D4775" s="7" t="s">
        <v>15654</v>
      </c>
      <c r="E4775" s="7" t="s">
        <v>15653</v>
      </c>
      <c r="F4775" s="7" t="s">
        <v>15652</v>
      </c>
      <c r="G4775" s="6" t="s">
        <v>3201</v>
      </c>
    </row>
    <row r="4776" spans="1:7" hidden="1">
      <c r="A4776" s="5">
        <f t="shared" si="80"/>
        <v>434</v>
      </c>
      <c r="B4776" s="4">
        <v>151829</v>
      </c>
      <c r="C4776" s="3">
        <v>38658</v>
      </c>
      <c r="D4776" s="2" t="s">
        <v>15651</v>
      </c>
      <c r="E4776" s="2" t="s">
        <v>15650</v>
      </c>
      <c r="F4776" s="2" t="s">
        <v>15649</v>
      </c>
      <c r="G4776" s="1"/>
    </row>
    <row r="4777" spans="1:7" hidden="1">
      <c r="A4777" s="5">
        <f t="shared" si="80"/>
        <v>435</v>
      </c>
      <c r="B4777" s="9">
        <v>151832</v>
      </c>
      <c r="C4777" s="8">
        <v>37228</v>
      </c>
      <c r="D4777" s="7" t="s">
        <v>15648</v>
      </c>
      <c r="E4777" s="7" t="s">
        <v>15647</v>
      </c>
      <c r="F4777" s="7" t="s">
        <v>15646</v>
      </c>
      <c r="G4777" s="6" t="s">
        <v>7307</v>
      </c>
    </row>
    <row r="4778" spans="1:7" hidden="1">
      <c r="A4778" s="5">
        <f t="shared" si="80"/>
        <v>436</v>
      </c>
      <c r="B4778" s="4">
        <v>151840</v>
      </c>
      <c r="C4778" s="3">
        <v>38744</v>
      </c>
      <c r="D4778" s="2" t="s">
        <v>15645</v>
      </c>
      <c r="E4778" s="2" t="s">
        <v>15644</v>
      </c>
      <c r="F4778" s="2" t="s">
        <v>15643</v>
      </c>
      <c r="G4778" s="1" t="s">
        <v>3580</v>
      </c>
    </row>
    <row r="4779" spans="1:7" hidden="1">
      <c r="A4779" s="5">
        <f t="shared" si="80"/>
        <v>437</v>
      </c>
      <c r="B4779" s="9">
        <v>151846</v>
      </c>
      <c r="C4779" s="8">
        <v>37981</v>
      </c>
      <c r="D4779" s="7" t="s">
        <v>15642</v>
      </c>
      <c r="E4779" s="7" t="s">
        <v>15098</v>
      </c>
      <c r="F4779" s="7" t="s">
        <v>15641</v>
      </c>
      <c r="G4779" s="6" t="s">
        <v>6782</v>
      </c>
    </row>
    <row r="4780" spans="1:7" hidden="1">
      <c r="A4780" s="5">
        <f t="shared" si="80"/>
        <v>438</v>
      </c>
      <c r="B4780" s="4">
        <v>151851</v>
      </c>
      <c r="C4780" s="3">
        <v>38622</v>
      </c>
      <c r="D4780" s="2" t="s">
        <v>15640</v>
      </c>
      <c r="E4780" s="2" t="s">
        <v>15639</v>
      </c>
      <c r="F4780" s="2" t="s">
        <v>14227</v>
      </c>
      <c r="G4780" s="1"/>
    </row>
    <row r="4781" spans="1:7" hidden="1">
      <c r="A4781" s="5">
        <f t="shared" si="80"/>
        <v>439</v>
      </c>
      <c r="B4781" s="9">
        <v>151868</v>
      </c>
      <c r="C4781" s="8">
        <v>38594</v>
      </c>
      <c r="D4781" s="7" t="s">
        <v>15638</v>
      </c>
      <c r="E4781" s="7" t="s">
        <v>15637</v>
      </c>
      <c r="F4781" s="7" t="s">
        <v>15636</v>
      </c>
      <c r="G4781" s="6"/>
    </row>
    <row r="4782" spans="1:7" hidden="1">
      <c r="A4782" s="5">
        <f t="shared" si="80"/>
        <v>440</v>
      </c>
      <c r="B4782" s="4">
        <v>151880</v>
      </c>
      <c r="C4782" s="3">
        <v>38716</v>
      </c>
      <c r="D4782" s="2" t="s">
        <v>15635</v>
      </c>
      <c r="E4782" s="2" t="s">
        <v>15634</v>
      </c>
      <c r="F4782" s="2" t="s">
        <v>15633</v>
      </c>
      <c r="G4782" s="1" t="s">
        <v>4111</v>
      </c>
    </row>
    <row r="4783" spans="1:7" hidden="1">
      <c r="A4783" s="5">
        <f t="shared" si="80"/>
        <v>441</v>
      </c>
      <c r="B4783" s="9">
        <v>151886</v>
      </c>
      <c r="C4783" s="8">
        <v>38594</v>
      </c>
      <c r="D4783" s="7" t="s">
        <v>15632</v>
      </c>
      <c r="E4783" s="7" t="s">
        <v>15631</v>
      </c>
      <c r="F4783" s="7" t="s">
        <v>15630</v>
      </c>
      <c r="G4783" s="6"/>
    </row>
    <row r="4784" spans="1:7" hidden="1">
      <c r="A4784" s="5">
        <f t="shared" si="80"/>
        <v>442</v>
      </c>
      <c r="B4784" s="4">
        <v>151900</v>
      </c>
      <c r="C4784" s="3">
        <v>38594</v>
      </c>
      <c r="D4784" s="2" t="s">
        <v>15629</v>
      </c>
      <c r="E4784" s="2" t="s">
        <v>15628</v>
      </c>
      <c r="F4784" s="2" t="s">
        <v>15627</v>
      </c>
      <c r="G4784" s="1"/>
    </row>
    <row r="4785" spans="1:7" hidden="1">
      <c r="A4785" s="5">
        <f t="shared" si="80"/>
        <v>443</v>
      </c>
      <c r="B4785" s="9">
        <v>151906</v>
      </c>
      <c r="C4785" s="8">
        <v>38716</v>
      </c>
      <c r="D4785" s="7" t="s">
        <v>15626</v>
      </c>
      <c r="E4785" s="7" t="s">
        <v>15625</v>
      </c>
      <c r="F4785" s="7" t="s">
        <v>15624</v>
      </c>
      <c r="G4785" s="6" t="s">
        <v>3740</v>
      </c>
    </row>
    <row r="4786" spans="1:7" hidden="1">
      <c r="A4786" s="5">
        <f t="shared" si="80"/>
        <v>444</v>
      </c>
      <c r="B4786" s="9">
        <v>151909</v>
      </c>
      <c r="C4786" s="8">
        <v>37939</v>
      </c>
      <c r="D4786" s="7" t="s">
        <v>15623</v>
      </c>
      <c r="E4786" s="7" t="s">
        <v>14953</v>
      </c>
      <c r="F4786" s="7" t="s">
        <v>15622</v>
      </c>
      <c r="G4786" s="6" t="s">
        <v>6695</v>
      </c>
    </row>
    <row r="4787" spans="1:7" hidden="1">
      <c r="A4787" s="5">
        <f t="shared" si="80"/>
        <v>445</v>
      </c>
      <c r="B4787" s="4">
        <v>151915</v>
      </c>
      <c r="C4787" s="3">
        <v>38987</v>
      </c>
      <c r="D4787" s="2" t="s">
        <v>15621</v>
      </c>
      <c r="E4787" s="2" t="s">
        <v>15620</v>
      </c>
      <c r="F4787" s="2" t="s">
        <v>15619</v>
      </c>
      <c r="G4787" s="1" t="s">
        <v>15618</v>
      </c>
    </row>
    <row r="4788" spans="1:7" hidden="1">
      <c r="A4788" s="5">
        <f t="shared" si="80"/>
        <v>446</v>
      </c>
      <c r="B4788" s="4">
        <v>151922</v>
      </c>
      <c r="C4788" s="3">
        <v>38701</v>
      </c>
      <c r="D4788" s="2" t="s">
        <v>15617</v>
      </c>
      <c r="E4788" s="2" t="s">
        <v>15616</v>
      </c>
      <c r="F4788" s="2" t="s">
        <v>15615</v>
      </c>
      <c r="G4788" s="1" t="s">
        <v>3315</v>
      </c>
    </row>
    <row r="4789" spans="1:7" hidden="1">
      <c r="A4789" s="5">
        <f t="shared" si="80"/>
        <v>447</v>
      </c>
      <c r="B4789" s="4">
        <v>151924</v>
      </c>
      <c r="C4789" s="3">
        <v>38520</v>
      </c>
      <c r="D4789" s="2" t="s">
        <v>15614</v>
      </c>
      <c r="E4789" s="2" t="s">
        <v>15613</v>
      </c>
      <c r="F4789" s="2" t="s">
        <v>15612</v>
      </c>
      <c r="G4789" s="1" t="s">
        <v>3261</v>
      </c>
    </row>
    <row r="4790" spans="1:7" hidden="1">
      <c r="A4790" s="5">
        <f t="shared" si="80"/>
        <v>448</v>
      </c>
      <c r="B4790" s="9">
        <v>151947</v>
      </c>
      <c r="C4790" s="8">
        <v>37616</v>
      </c>
      <c r="D4790" s="7" t="s">
        <v>15611</v>
      </c>
      <c r="E4790" s="7" t="s">
        <v>15610</v>
      </c>
      <c r="F4790" s="7" t="s">
        <v>15609</v>
      </c>
      <c r="G4790" s="6" t="s">
        <v>5015</v>
      </c>
    </row>
    <row r="4791" spans="1:7" hidden="1">
      <c r="A4791" s="5">
        <f t="shared" si="80"/>
        <v>449</v>
      </c>
      <c r="B4791" s="4">
        <v>151953</v>
      </c>
      <c r="C4791" s="3">
        <v>38701</v>
      </c>
      <c r="D4791" s="2" t="s">
        <v>15608</v>
      </c>
      <c r="E4791" s="2" t="s">
        <v>15607</v>
      </c>
      <c r="F4791" s="2" t="s">
        <v>15606</v>
      </c>
      <c r="G4791" s="1" t="s">
        <v>15605</v>
      </c>
    </row>
    <row r="4792" spans="1:7" hidden="1">
      <c r="A4792" s="5">
        <f t="shared" si="80"/>
        <v>450</v>
      </c>
      <c r="B4792" s="4">
        <v>151963</v>
      </c>
      <c r="C4792" s="3">
        <v>37981</v>
      </c>
      <c r="D4792" s="2" t="s">
        <v>15604</v>
      </c>
      <c r="E4792" s="2" t="s">
        <v>15104</v>
      </c>
      <c r="F4792" s="2" t="s">
        <v>15603</v>
      </c>
      <c r="G4792" s="1" t="s">
        <v>6518</v>
      </c>
    </row>
    <row r="4793" spans="1:7" hidden="1">
      <c r="A4793" s="5">
        <f t="shared" si="80"/>
        <v>451</v>
      </c>
      <c r="B4793" s="9">
        <v>151967</v>
      </c>
      <c r="C4793" s="8">
        <v>38520</v>
      </c>
      <c r="D4793" s="7" t="s">
        <v>15602</v>
      </c>
      <c r="E4793" s="7" t="s">
        <v>15601</v>
      </c>
      <c r="F4793" s="7" t="s">
        <v>15600</v>
      </c>
      <c r="G4793" s="6" t="s">
        <v>3281</v>
      </c>
    </row>
    <row r="4794" spans="1:7" hidden="1">
      <c r="A4794" s="5">
        <f t="shared" si="80"/>
        <v>452</v>
      </c>
      <c r="B4794" s="4">
        <v>151972</v>
      </c>
      <c r="C4794" s="3">
        <v>38701</v>
      </c>
      <c r="D4794" s="2" t="s">
        <v>15599</v>
      </c>
      <c r="E4794" s="2" t="s">
        <v>15598</v>
      </c>
      <c r="F4794" s="2" t="s">
        <v>15597</v>
      </c>
      <c r="G4794" s="1" t="s">
        <v>2949</v>
      </c>
    </row>
    <row r="4795" spans="1:7" hidden="1">
      <c r="A4795" s="5">
        <f t="shared" si="80"/>
        <v>453</v>
      </c>
      <c r="B4795" s="4">
        <v>151981</v>
      </c>
      <c r="C4795" s="3">
        <v>38524</v>
      </c>
      <c r="D4795" s="2" t="s">
        <v>15568</v>
      </c>
      <c r="E4795" s="2" t="s">
        <v>14784</v>
      </c>
      <c r="F4795" s="2" t="s">
        <v>15596</v>
      </c>
      <c r="G4795" s="1" t="s">
        <v>5738</v>
      </c>
    </row>
    <row r="4796" spans="1:7" hidden="1">
      <c r="A4796" s="5">
        <f t="shared" si="80"/>
        <v>454</v>
      </c>
      <c r="B4796" s="9">
        <v>151994</v>
      </c>
      <c r="C4796" s="8">
        <v>38709</v>
      </c>
      <c r="D4796" s="7" t="s">
        <v>15595</v>
      </c>
      <c r="E4796" s="7" t="s">
        <v>15594</v>
      </c>
      <c r="F4796" s="7" t="s">
        <v>15593</v>
      </c>
      <c r="G4796" s="6" t="s">
        <v>5095</v>
      </c>
    </row>
    <row r="4797" spans="1:7" hidden="1">
      <c r="A4797" s="5">
        <f t="shared" si="80"/>
        <v>455</v>
      </c>
      <c r="B4797" s="9">
        <v>151995</v>
      </c>
      <c r="C4797" s="8">
        <v>38562</v>
      </c>
      <c r="D4797" s="7" t="s">
        <v>15592</v>
      </c>
      <c r="E4797" s="7" t="s">
        <v>15591</v>
      </c>
      <c r="F4797" s="7" t="s">
        <v>15590</v>
      </c>
      <c r="G4797" s="6" t="s">
        <v>3336</v>
      </c>
    </row>
    <row r="4798" spans="1:7" hidden="1">
      <c r="A4798" s="5">
        <f t="shared" si="80"/>
        <v>456</v>
      </c>
      <c r="B4798" s="4">
        <v>151999</v>
      </c>
      <c r="C4798" s="3">
        <v>38524</v>
      </c>
      <c r="D4798" s="2" t="s">
        <v>15568</v>
      </c>
      <c r="E4798" s="2" t="s">
        <v>15589</v>
      </c>
      <c r="F4798" s="2" t="s">
        <v>15588</v>
      </c>
      <c r="G4798" s="1" t="s">
        <v>5744</v>
      </c>
    </row>
    <row r="4799" spans="1:7" hidden="1">
      <c r="A4799" s="5">
        <f t="shared" si="80"/>
        <v>457</v>
      </c>
      <c r="B4799" s="9">
        <v>152008</v>
      </c>
      <c r="C4799" s="8">
        <v>38468</v>
      </c>
      <c r="D4799" s="7" t="s">
        <v>15587</v>
      </c>
      <c r="E4799" s="7" t="s">
        <v>15586</v>
      </c>
      <c r="F4799" s="7" t="s">
        <v>15585</v>
      </c>
      <c r="G4799" s="6" t="s">
        <v>4006</v>
      </c>
    </row>
    <row r="4800" spans="1:7" hidden="1">
      <c r="A4800" s="5">
        <f t="shared" si="80"/>
        <v>458</v>
      </c>
      <c r="B4800" s="4">
        <v>152016</v>
      </c>
      <c r="C4800" s="3">
        <v>38524</v>
      </c>
      <c r="D4800" s="2" t="s">
        <v>15568</v>
      </c>
      <c r="E4800" s="2" t="s">
        <v>15584</v>
      </c>
      <c r="F4800" s="2" t="s">
        <v>15583</v>
      </c>
      <c r="G4800" s="1" t="s">
        <v>5932</v>
      </c>
    </row>
    <row r="4801" spans="1:7" hidden="1">
      <c r="A4801" s="5">
        <f t="shared" si="80"/>
        <v>459</v>
      </c>
      <c r="B4801" s="9">
        <v>152018</v>
      </c>
      <c r="C4801" s="8">
        <v>38716</v>
      </c>
      <c r="D4801" s="7" t="s">
        <v>15582</v>
      </c>
      <c r="E4801" s="7" t="s">
        <v>15581</v>
      </c>
      <c r="F4801" s="7" t="s">
        <v>15580</v>
      </c>
      <c r="G4801" s="6" t="s">
        <v>6249</v>
      </c>
    </row>
    <row r="4802" spans="1:7" hidden="1">
      <c r="A4802" s="5">
        <f t="shared" si="80"/>
        <v>460</v>
      </c>
      <c r="B4802" s="9">
        <v>152031</v>
      </c>
      <c r="C4802" s="8">
        <v>38524</v>
      </c>
      <c r="D4802" s="7" t="s">
        <v>15568</v>
      </c>
      <c r="E4802" s="7" t="s">
        <v>15579</v>
      </c>
      <c r="F4802" s="7" t="s">
        <v>15578</v>
      </c>
      <c r="G4802" s="6" t="s">
        <v>6465</v>
      </c>
    </row>
    <row r="4803" spans="1:7" hidden="1">
      <c r="A4803" s="5">
        <f t="shared" si="80"/>
        <v>461</v>
      </c>
      <c r="B4803" s="4">
        <v>152042</v>
      </c>
      <c r="C4803" s="3">
        <v>38695</v>
      </c>
      <c r="D4803" s="2" t="s">
        <v>15577</v>
      </c>
      <c r="E4803" s="2" t="s">
        <v>12626</v>
      </c>
      <c r="F4803" s="2" t="s">
        <v>15576</v>
      </c>
      <c r="G4803" s="1" t="s">
        <v>3855</v>
      </c>
    </row>
    <row r="4804" spans="1:7" hidden="1">
      <c r="A4804" s="5">
        <f t="shared" si="80"/>
        <v>462</v>
      </c>
      <c r="B4804" s="4">
        <v>152048</v>
      </c>
      <c r="C4804" s="3">
        <v>38524</v>
      </c>
      <c r="D4804" s="2" t="s">
        <v>15568</v>
      </c>
      <c r="E4804" s="2" t="s">
        <v>15575</v>
      </c>
      <c r="F4804" s="2" t="s">
        <v>15574</v>
      </c>
      <c r="G4804" s="1" t="s">
        <v>8867</v>
      </c>
    </row>
    <row r="4805" spans="1:7" hidden="1">
      <c r="A4805" s="5">
        <f t="shared" si="80"/>
        <v>463</v>
      </c>
      <c r="B4805" s="9">
        <v>152055</v>
      </c>
      <c r="C4805" s="8">
        <v>38468</v>
      </c>
      <c r="D4805" s="7" t="s">
        <v>15573</v>
      </c>
      <c r="E4805" s="7" t="s">
        <v>15572</v>
      </c>
      <c r="F4805" s="7" t="s">
        <v>15571</v>
      </c>
      <c r="G4805" s="6" t="s">
        <v>4009</v>
      </c>
    </row>
    <row r="4806" spans="1:7" hidden="1">
      <c r="A4806" s="5">
        <f t="shared" si="80"/>
        <v>464</v>
      </c>
      <c r="B4806" s="4">
        <v>152057</v>
      </c>
      <c r="C4806" s="3">
        <v>36560</v>
      </c>
      <c r="D4806" s="2" t="s">
        <v>15570</v>
      </c>
      <c r="E4806" s="2" t="s">
        <v>15569</v>
      </c>
      <c r="F4806" s="2" t="s">
        <v>2678</v>
      </c>
      <c r="G4806" s="1" t="s">
        <v>6078</v>
      </c>
    </row>
    <row r="4807" spans="1:7" hidden="1">
      <c r="A4807" s="5">
        <f t="shared" si="80"/>
        <v>465</v>
      </c>
      <c r="B4807" s="9">
        <v>152065</v>
      </c>
      <c r="C4807" s="8">
        <v>38524</v>
      </c>
      <c r="D4807" s="7" t="s">
        <v>15568</v>
      </c>
      <c r="E4807" s="7" t="s">
        <v>15567</v>
      </c>
      <c r="F4807" s="7" t="s">
        <v>15566</v>
      </c>
      <c r="G4807" s="6" t="s">
        <v>8863</v>
      </c>
    </row>
    <row r="4808" spans="1:7" hidden="1">
      <c r="A4808" s="5">
        <f t="shared" si="80"/>
        <v>466</v>
      </c>
      <c r="B4808" s="4">
        <v>152078</v>
      </c>
      <c r="C4808" s="3">
        <v>38524</v>
      </c>
      <c r="D4808" s="2" t="s">
        <v>15565</v>
      </c>
      <c r="E4808" s="2" t="s">
        <v>15564</v>
      </c>
      <c r="F4808" s="2" t="s">
        <v>15563</v>
      </c>
      <c r="G4808" s="1" t="s">
        <v>6032</v>
      </c>
    </row>
    <row r="4809" spans="1:7" hidden="1">
      <c r="A4809" s="5">
        <f t="shared" si="80"/>
        <v>467</v>
      </c>
      <c r="B4809" s="9">
        <v>152093</v>
      </c>
      <c r="C4809" s="8">
        <v>38555</v>
      </c>
      <c r="D4809" s="7" t="s">
        <v>15562</v>
      </c>
      <c r="E4809" s="7" t="s">
        <v>15561</v>
      </c>
      <c r="F4809" s="7" t="s">
        <v>15560</v>
      </c>
      <c r="G4809" s="6" t="s">
        <v>5742</v>
      </c>
    </row>
    <row r="4810" spans="1:7" hidden="1">
      <c r="A4810" s="5">
        <f t="shared" si="80"/>
        <v>468</v>
      </c>
      <c r="B4810" s="4">
        <v>152110</v>
      </c>
      <c r="C4810" s="3">
        <v>38555</v>
      </c>
      <c r="D4810" s="2" t="s">
        <v>15559</v>
      </c>
      <c r="E4810" s="2" t="s">
        <v>15558</v>
      </c>
      <c r="F4810" s="2" t="s">
        <v>15557</v>
      </c>
      <c r="G4810" s="1" t="s">
        <v>5587</v>
      </c>
    </row>
    <row r="4811" spans="1:7" hidden="1">
      <c r="A4811" s="5">
        <f t="shared" si="80"/>
        <v>469</v>
      </c>
      <c r="B4811" s="9">
        <v>152111</v>
      </c>
      <c r="C4811" s="8">
        <v>38716</v>
      </c>
      <c r="D4811" s="7" t="s">
        <v>15556</v>
      </c>
      <c r="E4811" s="7" t="s">
        <v>15555</v>
      </c>
      <c r="F4811" s="7" t="s">
        <v>15554</v>
      </c>
      <c r="G4811" s="6" t="s">
        <v>4466</v>
      </c>
    </row>
    <row r="4812" spans="1:7" hidden="1">
      <c r="A4812" s="5">
        <f t="shared" si="80"/>
        <v>470</v>
      </c>
      <c r="B4812" s="4">
        <v>152117</v>
      </c>
      <c r="C4812" s="3">
        <v>38468</v>
      </c>
      <c r="D4812" s="2" t="s">
        <v>15553</v>
      </c>
      <c r="E4812" s="2" t="s">
        <v>15552</v>
      </c>
      <c r="F4812" s="2" t="s">
        <v>15551</v>
      </c>
      <c r="G4812" s="1" t="s">
        <v>472</v>
      </c>
    </row>
    <row r="4813" spans="1:7" hidden="1">
      <c r="A4813" s="5">
        <f t="shared" si="80"/>
        <v>471</v>
      </c>
      <c r="B4813" s="9">
        <v>152140</v>
      </c>
      <c r="C4813" s="8">
        <v>38560</v>
      </c>
      <c r="D4813" s="7" t="s">
        <v>15550</v>
      </c>
      <c r="E4813" s="7" t="s">
        <v>15549</v>
      </c>
      <c r="F4813" s="7" t="s">
        <v>15548</v>
      </c>
      <c r="G4813" s="6" t="s">
        <v>4265</v>
      </c>
    </row>
    <row r="4814" spans="1:7" hidden="1">
      <c r="A4814" s="5">
        <f t="shared" si="80"/>
        <v>472</v>
      </c>
      <c r="B4814" s="9">
        <v>152145</v>
      </c>
      <c r="C4814" s="8">
        <v>36482</v>
      </c>
      <c r="D4814" s="7" t="s">
        <v>15547</v>
      </c>
      <c r="E4814" s="7" t="s">
        <v>15546</v>
      </c>
      <c r="F4814" s="7" t="s">
        <v>15519</v>
      </c>
      <c r="G4814" s="6" t="s">
        <v>6093</v>
      </c>
    </row>
    <row r="4815" spans="1:7" hidden="1">
      <c r="A4815" s="5">
        <f t="shared" si="80"/>
        <v>473</v>
      </c>
      <c r="B4815" s="4">
        <v>152165</v>
      </c>
      <c r="C4815" s="3">
        <v>38555</v>
      </c>
      <c r="D4815" s="2" t="s">
        <v>15545</v>
      </c>
      <c r="E4815" s="2" t="s">
        <v>15544</v>
      </c>
      <c r="F4815" s="2" t="s">
        <v>15543</v>
      </c>
      <c r="G4815" s="1" t="s">
        <v>4466</v>
      </c>
    </row>
    <row r="4816" spans="1:7" hidden="1">
      <c r="A4816" s="5">
        <f t="shared" si="80"/>
        <v>474</v>
      </c>
      <c r="B4816" s="9">
        <v>152174</v>
      </c>
      <c r="C4816" s="8">
        <v>38133</v>
      </c>
      <c r="D4816" s="7" t="s">
        <v>15542</v>
      </c>
      <c r="E4816" s="7" t="s">
        <v>15541</v>
      </c>
      <c r="F4816" s="7" t="s">
        <v>15540</v>
      </c>
      <c r="G4816" s="6"/>
    </row>
    <row r="4817" spans="1:7" hidden="1">
      <c r="A4817" s="5">
        <f t="shared" si="80"/>
        <v>475</v>
      </c>
      <c r="B4817" s="4">
        <v>152184</v>
      </c>
      <c r="C4817" s="3">
        <v>37792</v>
      </c>
      <c r="D4817" s="2" t="s">
        <v>15539</v>
      </c>
      <c r="E4817" s="2" t="s">
        <v>15538</v>
      </c>
      <c r="F4817" s="2" t="s">
        <v>15537</v>
      </c>
      <c r="G4817" s="1" t="s">
        <v>5996</v>
      </c>
    </row>
    <row r="4818" spans="1:7" hidden="1">
      <c r="A4818" s="5">
        <f t="shared" si="80"/>
        <v>476</v>
      </c>
      <c r="B4818" s="9">
        <v>152187</v>
      </c>
      <c r="C4818" s="8">
        <v>38555</v>
      </c>
      <c r="D4818" s="7" t="s">
        <v>15536</v>
      </c>
      <c r="E4818" s="7" t="s">
        <v>15535</v>
      </c>
      <c r="F4818" s="7" t="s">
        <v>15534</v>
      </c>
      <c r="G4818" s="6" t="s">
        <v>2780</v>
      </c>
    </row>
    <row r="4819" spans="1:7" hidden="1">
      <c r="A4819" s="5">
        <f t="shared" si="80"/>
        <v>477</v>
      </c>
      <c r="B4819" s="4">
        <v>152208</v>
      </c>
      <c r="C4819" s="3">
        <v>38555</v>
      </c>
      <c r="D4819" s="2" t="s">
        <v>15533</v>
      </c>
      <c r="E4819" s="2" t="s">
        <v>15532</v>
      </c>
      <c r="F4819" s="2" t="s">
        <v>15531</v>
      </c>
      <c r="G4819" s="1" t="s">
        <v>5091</v>
      </c>
    </row>
    <row r="4820" spans="1:7" hidden="1">
      <c r="A4820" s="5">
        <f t="shared" si="80"/>
        <v>478</v>
      </c>
      <c r="B4820" s="9">
        <v>152209</v>
      </c>
      <c r="C4820" s="8">
        <v>38099</v>
      </c>
      <c r="D4820" s="7" t="s">
        <v>15530</v>
      </c>
      <c r="E4820" s="7" t="s">
        <v>15529</v>
      </c>
      <c r="F4820" s="7" t="s">
        <v>15528</v>
      </c>
      <c r="G4820" s="6"/>
    </row>
    <row r="4821" spans="1:7" hidden="1">
      <c r="A4821" s="5">
        <f t="shared" si="80"/>
        <v>479</v>
      </c>
      <c r="B4821" s="4">
        <v>152214</v>
      </c>
      <c r="C4821" s="3">
        <v>38555</v>
      </c>
      <c r="D4821" s="2" t="s">
        <v>15527</v>
      </c>
      <c r="E4821" s="2" t="s">
        <v>15526</v>
      </c>
      <c r="F4821" s="2" t="s">
        <v>15525</v>
      </c>
      <c r="G4821" s="1" t="s">
        <v>2784</v>
      </c>
    </row>
    <row r="4822" spans="1:7" hidden="1">
      <c r="A4822" s="5">
        <f t="shared" si="80"/>
        <v>480</v>
      </c>
      <c r="B4822" s="9">
        <v>152232</v>
      </c>
      <c r="C4822" s="8">
        <v>38555</v>
      </c>
      <c r="D4822" s="7" t="s">
        <v>15524</v>
      </c>
      <c r="E4822" s="7" t="s">
        <v>15523</v>
      </c>
      <c r="F4822" s="7" t="s">
        <v>15522</v>
      </c>
      <c r="G4822" s="6" t="s">
        <v>4926</v>
      </c>
    </row>
    <row r="4823" spans="1:7" hidden="1">
      <c r="A4823" s="5">
        <f t="shared" si="80"/>
        <v>481</v>
      </c>
      <c r="B4823" s="4">
        <v>152244</v>
      </c>
      <c r="C4823" s="3">
        <v>37953</v>
      </c>
      <c r="D4823" s="2" t="s">
        <v>15521</v>
      </c>
      <c r="E4823" s="2" t="s">
        <v>15520</v>
      </c>
      <c r="F4823" s="2" t="s">
        <v>15519</v>
      </c>
      <c r="G4823" s="1" t="s">
        <v>6608</v>
      </c>
    </row>
    <row r="4824" spans="1:7" hidden="1">
      <c r="A4824" s="5">
        <f t="shared" si="80"/>
        <v>482</v>
      </c>
      <c r="B4824" s="9">
        <v>152247</v>
      </c>
      <c r="C4824" s="8">
        <v>38555</v>
      </c>
      <c r="D4824" s="7" t="s">
        <v>15518</v>
      </c>
      <c r="E4824" s="7" t="s">
        <v>15517</v>
      </c>
      <c r="F4824" s="7" t="s">
        <v>15516</v>
      </c>
      <c r="G4824" s="6" t="s">
        <v>2794</v>
      </c>
    </row>
    <row r="4825" spans="1:7" hidden="1">
      <c r="A4825" s="5">
        <f t="shared" si="80"/>
        <v>483</v>
      </c>
      <c r="B4825" s="4">
        <v>152252</v>
      </c>
      <c r="C4825" s="3">
        <v>38555</v>
      </c>
      <c r="D4825" s="2" t="s">
        <v>15515</v>
      </c>
      <c r="E4825" s="2" t="s">
        <v>15514</v>
      </c>
      <c r="F4825" s="2" t="s">
        <v>15513</v>
      </c>
      <c r="G4825" s="1" t="s">
        <v>4002</v>
      </c>
    </row>
    <row r="4826" spans="1:7" hidden="1">
      <c r="A4826" s="5">
        <f t="shared" si="80"/>
        <v>484</v>
      </c>
      <c r="B4826" s="9">
        <v>152272</v>
      </c>
      <c r="C4826" s="8">
        <v>38518</v>
      </c>
      <c r="D4826" s="7" t="s">
        <v>15512</v>
      </c>
      <c r="E4826" s="7" t="s">
        <v>12090</v>
      </c>
      <c r="F4826" s="7" t="s">
        <v>15511</v>
      </c>
      <c r="G4826" s="6" t="s">
        <v>3261</v>
      </c>
    </row>
    <row r="4827" spans="1:7" hidden="1">
      <c r="A4827" s="5">
        <f t="shared" si="80"/>
        <v>485</v>
      </c>
      <c r="B4827" s="4">
        <v>152274</v>
      </c>
      <c r="C4827" s="3">
        <v>38555</v>
      </c>
      <c r="D4827" s="2" t="s">
        <v>15510</v>
      </c>
      <c r="E4827" s="2" t="s">
        <v>15509</v>
      </c>
      <c r="F4827" s="2" t="s">
        <v>15508</v>
      </c>
      <c r="G4827" s="1" t="s">
        <v>2922</v>
      </c>
    </row>
    <row r="4828" spans="1:7" hidden="1">
      <c r="A4828" s="5">
        <f t="shared" si="80"/>
        <v>486</v>
      </c>
      <c r="B4828" s="9">
        <v>152276</v>
      </c>
      <c r="C4828" s="8">
        <v>38555</v>
      </c>
      <c r="D4828" s="7" t="s">
        <v>15507</v>
      </c>
      <c r="E4828" s="7" t="s">
        <v>15506</v>
      </c>
      <c r="F4828" s="7" t="s">
        <v>15505</v>
      </c>
      <c r="G4828" s="6" t="s">
        <v>3998</v>
      </c>
    </row>
    <row r="4829" spans="1:7" hidden="1">
      <c r="A4829" s="5">
        <f t="shared" ref="A4829:A4892" si="81">SUM(A4828+1)</f>
        <v>487</v>
      </c>
      <c r="B4829" s="4">
        <v>152283</v>
      </c>
      <c r="C4829" s="3">
        <v>37953</v>
      </c>
      <c r="D4829" s="2" t="s">
        <v>15504</v>
      </c>
      <c r="E4829" s="2" t="s">
        <v>11627</v>
      </c>
      <c r="F4829" s="2" t="s">
        <v>11626</v>
      </c>
      <c r="G4829" s="1" t="s">
        <v>8608</v>
      </c>
    </row>
    <row r="4830" spans="1:7" hidden="1">
      <c r="A4830" s="5">
        <f t="shared" si="81"/>
        <v>488</v>
      </c>
      <c r="B4830" s="9">
        <v>152304</v>
      </c>
      <c r="C4830" s="8">
        <v>38471</v>
      </c>
      <c r="D4830" s="7" t="s">
        <v>15503</v>
      </c>
      <c r="E4830" s="7" t="s">
        <v>15502</v>
      </c>
      <c r="F4830" s="7" t="s">
        <v>15501</v>
      </c>
      <c r="G4830" s="6" t="s">
        <v>3962</v>
      </c>
    </row>
    <row r="4831" spans="1:7" hidden="1">
      <c r="A4831" s="5">
        <f t="shared" si="81"/>
        <v>489</v>
      </c>
      <c r="B4831" s="4">
        <v>152310</v>
      </c>
      <c r="C4831" s="3">
        <v>37951</v>
      </c>
      <c r="D4831" s="2" t="s">
        <v>15500</v>
      </c>
      <c r="E4831" s="2" t="s">
        <v>15499</v>
      </c>
      <c r="F4831" s="2" t="s">
        <v>15498</v>
      </c>
      <c r="G4831" s="1" t="s">
        <v>6786</v>
      </c>
    </row>
    <row r="4832" spans="1:7" hidden="1">
      <c r="A4832" s="5">
        <f t="shared" si="81"/>
        <v>490</v>
      </c>
      <c r="B4832" s="9">
        <v>152323</v>
      </c>
      <c r="C4832" s="8">
        <v>38558</v>
      </c>
      <c r="D4832" s="7" t="s">
        <v>15497</v>
      </c>
      <c r="E4832" s="7" t="s">
        <v>15496</v>
      </c>
      <c r="F4832" s="7" t="s">
        <v>15495</v>
      </c>
      <c r="G4832" s="6" t="s">
        <v>3521</v>
      </c>
    </row>
    <row r="4833" spans="1:7" hidden="1">
      <c r="A4833" s="5">
        <f t="shared" si="81"/>
        <v>491</v>
      </c>
      <c r="B4833" s="4">
        <v>152329</v>
      </c>
      <c r="C4833" s="3">
        <v>38667</v>
      </c>
      <c r="D4833" s="2" t="s">
        <v>15494</v>
      </c>
      <c r="E4833" s="2" t="s">
        <v>15493</v>
      </c>
      <c r="F4833" s="2" t="s">
        <v>15492</v>
      </c>
      <c r="G4833" s="1"/>
    </row>
    <row r="4834" spans="1:7" hidden="1">
      <c r="A4834" s="5">
        <f t="shared" si="81"/>
        <v>492</v>
      </c>
      <c r="B4834" s="9">
        <v>152337</v>
      </c>
      <c r="C4834" s="8">
        <v>37938</v>
      </c>
      <c r="D4834" s="7" t="s">
        <v>15491</v>
      </c>
      <c r="E4834" s="7" t="s">
        <v>15490</v>
      </c>
      <c r="F4834" s="7" t="s">
        <v>15489</v>
      </c>
      <c r="G4834" s="6" t="s">
        <v>8601</v>
      </c>
    </row>
    <row r="4835" spans="1:7" hidden="1">
      <c r="A4835" s="5">
        <f t="shared" si="81"/>
        <v>493</v>
      </c>
      <c r="B4835" s="4">
        <v>152346</v>
      </c>
      <c r="C4835" s="3">
        <v>38645</v>
      </c>
      <c r="D4835" s="2" t="s">
        <v>15488</v>
      </c>
      <c r="E4835" s="2" t="s">
        <v>15487</v>
      </c>
      <c r="F4835" s="2" t="s">
        <v>15486</v>
      </c>
      <c r="G4835" s="1"/>
    </row>
    <row r="4836" spans="1:7" hidden="1">
      <c r="A4836" s="5">
        <f t="shared" si="81"/>
        <v>494</v>
      </c>
      <c r="B4836" s="9">
        <v>152349</v>
      </c>
      <c r="C4836" s="8">
        <v>38680</v>
      </c>
      <c r="D4836" s="7" t="s">
        <v>15485</v>
      </c>
      <c r="E4836" s="7" t="s">
        <v>15484</v>
      </c>
      <c r="F4836" s="7" t="s">
        <v>15483</v>
      </c>
      <c r="G4836" s="6"/>
    </row>
    <row r="4837" spans="1:7" hidden="1">
      <c r="A4837" s="5">
        <f t="shared" si="81"/>
        <v>495</v>
      </c>
      <c r="B4837" s="4">
        <v>152364</v>
      </c>
      <c r="C4837" s="3">
        <v>37938</v>
      </c>
      <c r="D4837" s="2" t="s">
        <v>15482</v>
      </c>
      <c r="E4837" s="2" t="s">
        <v>15481</v>
      </c>
      <c r="F4837" s="2" t="s">
        <v>15480</v>
      </c>
      <c r="G4837" s="1" t="s">
        <v>5917</v>
      </c>
    </row>
    <row r="4838" spans="1:7" hidden="1">
      <c r="A4838" s="5">
        <f t="shared" si="81"/>
        <v>496</v>
      </c>
      <c r="B4838" s="9">
        <v>152366</v>
      </c>
      <c r="C4838" s="8">
        <v>38098</v>
      </c>
      <c r="D4838" s="7" t="s">
        <v>15479</v>
      </c>
      <c r="E4838" s="7" t="s">
        <v>15478</v>
      </c>
      <c r="F4838" s="7" t="s">
        <v>15477</v>
      </c>
      <c r="G4838" s="6" t="s">
        <v>4093</v>
      </c>
    </row>
    <row r="4839" spans="1:7" hidden="1">
      <c r="A4839" s="5">
        <f t="shared" si="81"/>
        <v>497</v>
      </c>
      <c r="B4839" s="4">
        <v>152383</v>
      </c>
      <c r="C4839" s="3">
        <v>38428</v>
      </c>
      <c r="D4839" s="2" t="s">
        <v>15476</v>
      </c>
      <c r="E4839" s="2" t="s">
        <v>15475</v>
      </c>
      <c r="F4839" s="2" t="s">
        <v>15474</v>
      </c>
      <c r="G4839" s="1" t="s">
        <v>2313</v>
      </c>
    </row>
    <row r="4840" spans="1:7" hidden="1">
      <c r="A4840" s="5">
        <f t="shared" si="81"/>
        <v>498</v>
      </c>
      <c r="B4840" s="9">
        <v>152384</v>
      </c>
      <c r="C4840" s="8">
        <v>38561</v>
      </c>
      <c r="D4840" s="7" t="s">
        <v>15473</v>
      </c>
      <c r="E4840" s="7" t="s">
        <v>15472</v>
      </c>
      <c r="F4840" s="7" t="s">
        <v>15471</v>
      </c>
      <c r="G4840" s="6" t="s">
        <v>3595</v>
      </c>
    </row>
    <row r="4841" spans="1:7" hidden="1">
      <c r="A4841" s="5">
        <f t="shared" si="81"/>
        <v>499</v>
      </c>
      <c r="B4841" s="4">
        <v>152390</v>
      </c>
      <c r="C4841" s="3">
        <v>37914</v>
      </c>
      <c r="D4841" s="2" t="s">
        <v>15470</v>
      </c>
      <c r="E4841" s="2" t="s">
        <v>15469</v>
      </c>
      <c r="F4841" s="2" t="s">
        <v>15468</v>
      </c>
      <c r="G4841" s="1" t="s">
        <v>6045</v>
      </c>
    </row>
    <row r="4842" spans="1:7" hidden="1">
      <c r="A4842" s="5">
        <f t="shared" si="81"/>
        <v>500</v>
      </c>
      <c r="B4842" s="9">
        <v>152399</v>
      </c>
      <c r="C4842" s="8">
        <v>38555</v>
      </c>
      <c r="D4842" s="7" t="s">
        <v>15467</v>
      </c>
      <c r="E4842" s="7" t="s">
        <v>15466</v>
      </c>
      <c r="F4842" s="7" t="s">
        <v>15465</v>
      </c>
      <c r="G4842" s="6" t="s">
        <v>4097</v>
      </c>
    </row>
    <row r="4843" spans="1:7" hidden="1">
      <c r="A4843" s="5">
        <f t="shared" si="81"/>
        <v>501</v>
      </c>
      <c r="B4843" s="4">
        <v>152404</v>
      </c>
      <c r="C4843" s="3">
        <v>38428</v>
      </c>
      <c r="D4843" s="2" t="s">
        <v>15464</v>
      </c>
      <c r="E4843" s="2" t="s">
        <v>15463</v>
      </c>
      <c r="F4843" s="2" t="s">
        <v>15462</v>
      </c>
      <c r="G4843" s="1" t="s">
        <v>3304</v>
      </c>
    </row>
    <row r="4844" spans="1:7" hidden="1">
      <c r="A4844" s="5">
        <f t="shared" si="81"/>
        <v>502</v>
      </c>
      <c r="B4844" s="9">
        <v>152410</v>
      </c>
      <c r="C4844" s="8">
        <v>38518</v>
      </c>
      <c r="D4844" s="7" t="s">
        <v>15461</v>
      </c>
      <c r="E4844" s="7" t="s">
        <v>15460</v>
      </c>
      <c r="F4844" s="7" t="s">
        <v>15459</v>
      </c>
      <c r="G4844" s="6" t="s">
        <v>3346</v>
      </c>
    </row>
    <row r="4845" spans="1:7" hidden="1">
      <c r="A4845" s="5">
        <f t="shared" si="81"/>
        <v>503</v>
      </c>
      <c r="B4845" s="4">
        <v>152415</v>
      </c>
      <c r="C4845" s="3">
        <v>38555</v>
      </c>
      <c r="D4845" s="2" t="s">
        <v>15458</v>
      </c>
      <c r="E4845" s="2" t="s">
        <v>15457</v>
      </c>
      <c r="F4845" s="2" t="s">
        <v>15456</v>
      </c>
      <c r="G4845" s="1" t="s">
        <v>4093</v>
      </c>
    </row>
    <row r="4846" spans="1:7" hidden="1">
      <c r="A4846" s="5">
        <f t="shared" si="81"/>
        <v>504</v>
      </c>
      <c r="B4846" s="9">
        <v>152428</v>
      </c>
      <c r="C4846" s="8">
        <v>38555</v>
      </c>
      <c r="D4846" s="7" t="s">
        <v>15455</v>
      </c>
      <c r="E4846" s="7" t="s">
        <v>15454</v>
      </c>
      <c r="F4846" s="7" t="s">
        <v>15453</v>
      </c>
      <c r="G4846" s="6" t="s">
        <v>4032</v>
      </c>
    </row>
    <row r="4847" spans="1:7" hidden="1">
      <c r="A4847" s="5">
        <f t="shared" si="81"/>
        <v>505</v>
      </c>
      <c r="B4847" s="4">
        <v>152441</v>
      </c>
      <c r="C4847" s="3">
        <v>38555</v>
      </c>
      <c r="D4847" s="2" t="s">
        <v>15452</v>
      </c>
      <c r="E4847" s="2" t="s">
        <v>15451</v>
      </c>
      <c r="F4847" s="2" t="s">
        <v>15333</v>
      </c>
      <c r="G4847" s="1" t="s">
        <v>4090</v>
      </c>
    </row>
    <row r="4848" spans="1:7" hidden="1">
      <c r="A4848" s="5">
        <f t="shared" si="81"/>
        <v>506</v>
      </c>
      <c r="B4848" s="9">
        <v>152464</v>
      </c>
      <c r="C4848" s="8">
        <v>37188</v>
      </c>
      <c r="D4848" s="7" t="s">
        <v>15450</v>
      </c>
      <c r="E4848" s="7" t="s">
        <v>15449</v>
      </c>
      <c r="F4848" s="7" t="s">
        <v>15448</v>
      </c>
      <c r="G4848" s="6" t="s">
        <v>8182</v>
      </c>
    </row>
    <row r="4849" spans="1:7" hidden="1">
      <c r="A4849" s="5">
        <f t="shared" si="81"/>
        <v>507</v>
      </c>
      <c r="B4849" s="4">
        <v>152478</v>
      </c>
      <c r="C4849" s="3">
        <v>37298</v>
      </c>
      <c r="D4849" s="2" t="s">
        <v>15447</v>
      </c>
      <c r="E4849" s="2" t="s">
        <v>15446</v>
      </c>
      <c r="F4849" s="2" t="s">
        <v>15445</v>
      </c>
      <c r="G4849" s="1" t="s">
        <v>7352</v>
      </c>
    </row>
    <row r="4850" spans="1:7" hidden="1">
      <c r="A4850" s="5">
        <f t="shared" si="81"/>
        <v>508</v>
      </c>
      <c r="B4850" s="9">
        <v>152481</v>
      </c>
      <c r="C4850" s="8">
        <v>37188</v>
      </c>
      <c r="D4850" s="7" t="s">
        <v>15444</v>
      </c>
      <c r="E4850" s="7" t="s">
        <v>15443</v>
      </c>
      <c r="F4850" s="7" t="s">
        <v>15442</v>
      </c>
      <c r="G4850" s="6" t="s">
        <v>6513</v>
      </c>
    </row>
    <row r="4851" spans="1:7" hidden="1">
      <c r="A4851" s="5">
        <f t="shared" si="81"/>
        <v>509</v>
      </c>
      <c r="B4851" s="4">
        <v>152502</v>
      </c>
      <c r="C4851" s="3">
        <v>37188</v>
      </c>
      <c r="D4851" s="2" t="s">
        <v>15441</v>
      </c>
      <c r="E4851" s="2" t="s">
        <v>15440</v>
      </c>
      <c r="F4851" s="2" t="s">
        <v>15439</v>
      </c>
      <c r="G4851" s="1" t="s">
        <v>6150</v>
      </c>
    </row>
    <row r="4852" spans="1:7" hidden="1">
      <c r="A4852" s="5">
        <f t="shared" si="81"/>
        <v>510</v>
      </c>
      <c r="B4852" s="9">
        <v>152507</v>
      </c>
      <c r="C4852" s="8">
        <v>37914</v>
      </c>
      <c r="D4852" s="7" t="s">
        <v>15438</v>
      </c>
      <c r="E4852" s="7" t="s">
        <v>15437</v>
      </c>
      <c r="F4852" s="7" t="s">
        <v>15436</v>
      </c>
      <c r="G4852" s="6" t="s">
        <v>7013</v>
      </c>
    </row>
    <row r="4853" spans="1:7" hidden="1">
      <c r="A4853" s="5">
        <f t="shared" si="81"/>
        <v>511</v>
      </c>
      <c r="B4853" s="4">
        <v>152511</v>
      </c>
      <c r="C4853" s="3">
        <v>38428</v>
      </c>
      <c r="D4853" s="2" t="s">
        <v>15435</v>
      </c>
      <c r="E4853" s="2" t="s">
        <v>15434</v>
      </c>
      <c r="F4853" s="2" t="s">
        <v>15433</v>
      </c>
      <c r="G4853" s="1" t="s">
        <v>3300</v>
      </c>
    </row>
    <row r="4854" spans="1:7" hidden="1">
      <c r="A4854" s="5">
        <f t="shared" si="81"/>
        <v>512</v>
      </c>
      <c r="B4854" s="9">
        <v>152533</v>
      </c>
      <c r="C4854" s="8">
        <v>38335</v>
      </c>
      <c r="D4854" s="7" t="s">
        <v>15432</v>
      </c>
      <c r="E4854" s="7" t="s">
        <v>15431</v>
      </c>
      <c r="F4854" s="7" t="s">
        <v>15430</v>
      </c>
      <c r="G4854" s="6" t="s">
        <v>3724</v>
      </c>
    </row>
    <row r="4855" spans="1:7" hidden="1">
      <c r="A4855" s="5">
        <f t="shared" si="81"/>
        <v>513</v>
      </c>
      <c r="B4855" s="4">
        <v>152537</v>
      </c>
      <c r="C4855" s="3">
        <v>37914</v>
      </c>
      <c r="D4855" s="2" t="s">
        <v>15429</v>
      </c>
      <c r="E4855" s="2" t="s">
        <v>15428</v>
      </c>
      <c r="F4855" s="2" t="s">
        <v>15427</v>
      </c>
      <c r="G4855" s="1" t="s">
        <v>6503</v>
      </c>
    </row>
    <row r="4856" spans="1:7" hidden="1">
      <c r="A4856" s="5">
        <f t="shared" si="81"/>
        <v>514</v>
      </c>
      <c r="B4856" s="9">
        <v>152544</v>
      </c>
      <c r="C4856" s="8">
        <v>38428</v>
      </c>
      <c r="D4856" s="7" t="s">
        <v>15426</v>
      </c>
      <c r="E4856" s="7" t="s">
        <v>15425</v>
      </c>
      <c r="F4856" s="7" t="s">
        <v>15424</v>
      </c>
      <c r="G4856" s="6" t="s">
        <v>3850</v>
      </c>
    </row>
    <row r="4857" spans="1:7" hidden="1">
      <c r="A4857" s="5">
        <f t="shared" si="81"/>
        <v>515</v>
      </c>
      <c r="B4857" s="4">
        <v>152567</v>
      </c>
      <c r="C4857" s="3">
        <v>37914</v>
      </c>
      <c r="D4857" s="2" t="s">
        <v>15423</v>
      </c>
      <c r="E4857" s="2" t="s">
        <v>15422</v>
      </c>
      <c r="F4857" s="2" t="s">
        <v>15421</v>
      </c>
      <c r="G4857" s="1" t="s">
        <v>5992</v>
      </c>
    </row>
    <row r="4858" spans="1:7" hidden="1">
      <c r="A4858" s="5">
        <f t="shared" si="81"/>
        <v>516</v>
      </c>
      <c r="B4858" s="9">
        <v>152569</v>
      </c>
      <c r="C4858" s="8">
        <v>38335</v>
      </c>
      <c r="D4858" s="7" t="s">
        <v>15420</v>
      </c>
      <c r="E4858" s="7" t="s">
        <v>12102</v>
      </c>
      <c r="F4858" s="7" t="s">
        <v>15419</v>
      </c>
      <c r="G4858" s="6" t="s">
        <v>3689</v>
      </c>
    </row>
    <row r="4859" spans="1:7" hidden="1">
      <c r="A4859" s="5">
        <f t="shared" si="81"/>
        <v>517</v>
      </c>
      <c r="B4859" s="4">
        <v>152588</v>
      </c>
      <c r="C4859" s="3">
        <v>38428</v>
      </c>
      <c r="D4859" s="2" t="s">
        <v>15418</v>
      </c>
      <c r="E4859" s="2" t="s">
        <v>15417</v>
      </c>
      <c r="F4859" s="2" t="s">
        <v>15416</v>
      </c>
      <c r="G4859" s="1" t="s">
        <v>3973</v>
      </c>
    </row>
    <row r="4860" spans="1:7" hidden="1">
      <c r="A4860" s="5">
        <f t="shared" si="81"/>
        <v>518</v>
      </c>
      <c r="B4860" s="9">
        <v>152597</v>
      </c>
      <c r="C4860" s="8">
        <v>38335</v>
      </c>
      <c r="D4860" s="7" t="s">
        <v>15415</v>
      </c>
      <c r="E4860" s="7" t="s">
        <v>15414</v>
      </c>
      <c r="F4860" s="7" t="s">
        <v>15413</v>
      </c>
      <c r="G4860" s="6" t="s">
        <v>3937</v>
      </c>
    </row>
    <row r="4861" spans="1:7" hidden="1">
      <c r="A4861" s="5">
        <f t="shared" si="81"/>
        <v>519</v>
      </c>
      <c r="B4861" s="4">
        <v>152603</v>
      </c>
      <c r="C4861" s="3">
        <v>37914</v>
      </c>
      <c r="D4861" s="2" t="s">
        <v>15412</v>
      </c>
      <c r="E4861" s="2" t="s">
        <v>15411</v>
      </c>
      <c r="F4861" s="2" t="s">
        <v>15410</v>
      </c>
      <c r="G4861" s="1" t="s">
        <v>6392</v>
      </c>
    </row>
    <row r="4862" spans="1:7" hidden="1">
      <c r="A4862" s="5">
        <f t="shared" si="81"/>
        <v>520</v>
      </c>
      <c r="B4862" s="9">
        <v>152612</v>
      </c>
      <c r="C4862" s="8">
        <v>38740</v>
      </c>
      <c r="D4862" s="7" t="s">
        <v>15409</v>
      </c>
      <c r="E4862" s="7" t="s">
        <v>15408</v>
      </c>
      <c r="F4862" s="7" t="s">
        <v>15407</v>
      </c>
      <c r="G4862" s="6" t="s">
        <v>2953</v>
      </c>
    </row>
    <row r="4863" spans="1:7" hidden="1">
      <c r="A4863" s="5">
        <f t="shared" si="81"/>
        <v>521</v>
      </c>
      <c r="B4863" s="4">
        <v>152615</v>
      </c>
      <c r="C4863" s="3">
        <v>38525</v>
      </c>
      <c r="D4863" s="2" t="s">
        <v>15406</v>
      </c>
      <c r="E4863" s="2" t="s">
        <v>15405</v>
      </c>
      <c r="F4863" s="2" t="s">
        <v>15404</v>
      </c>
      <c r="G4863" s="1" t="s">
        <v>3421</v>
      </c>
    </row>
    <row r="4864" spans="1:7" hidden="1">
      <c r="A4864" s="5">
        <f t="shared" si="81"/>
        <v>522</v>
      </c>
      <c r="B4864" s="9">
        <v>152618</v>
      </c>
      <c r="C4864" s="8">
        <v>38428</v>
      </c>
      <c r="D4864" s="7" t="s">
        <v>15403</v>
      </c>
      <c r="E4864" s="7" t="s">
        <v>15402</v>
      </c>
      <c r="F4864" s="7" t="s">
        <v>15401</v>
      </c>
      <c r="G4864" s="6" t="s">
        <v>2798</v>
      </c>
    </row>
    <row r="4865" spans="1:7" hidden="1">
      <c r="A4865" s="5">
        <f t="shared" si="81"/>
        <v>523</v>
      </c>
      <c r="B4865" s="4">
        <v>152630</v>
      </c>
      <c r="C4865" s="3">
        <v>38335</v>
      </c>
      <c r="D4865" s="2" t="s">
        <v>15400</v>
      </c>
      <c r="E4865" s="2" t="s">
        <v>11690</v>
      </c>
      <c r="F4865" s="2" t="s">
        <v>7731</v>
      </c>
      <c r="G4865" s="1" t="s">
        <v>3139</v>
      </c>
    </row>
    <row r="4866" spans="1:7" hidden="1">
      <c r="A4866" s="5">
        <f t="shared" si="81"/>
        <v>524</v>
      </c>
      <c r="B4866" s="9">
        <v>152636</v>
      </c>
      <c r="C4866" s="8">
        <v>38740</v>
      </c>
      <c r="D4866" s="7" t="s">
        <v>15399</v>
      </c>
      <c r="E4866" s="7" t="s">
        <v>15398</v>
      </c>
      <c r="F4866" s="7" t="s">
        <v>15397</v>
      </c>
      <c r="G4866" s="6" t="s">
        <v>2957</v>
      </c>
    </row>
    <row r="4867" spans="1:7" hidden="1">
      <c r="A4867" s="5">
        <f t="shared" si="81"/>
        <v>525</v>
      </c>
      <c r="B4867" s="4">
        <v>152644</v>
      </c>
      <c r="C4867" s="3">
        <v>38428</v>
      </c>
      <c r="D4867" s="2" t="s">
        <v>15396</v>
      </c>
      <c r="E4867" s="2" t="s">
        <v>15395</v>
      </c>
      <c r="F4867" s="2" t="s">
        <v>15394</v>
      </c>
      <c r="G4867" s="1" t="s">
        <v>3336</v>
      </c>
    </row>
    <row r="4868" spans="1:7" hidden="1">
      <c r="A4868" s="5">
        <f t="shared" si="81"/>
        <v>526</v>
      </c>
      <c r="B4868" s="4">
        <v>152658</v>
      </c>
      <c r="C4868" s="3">
        <v>38547</v>
      </c>
      <c r="D4868" s="2" t="s">
        <v>15393</v>
      </c>
      <c r="E4868" s="2" t="s">
        <v>15392</v>
      </c>
      <c r="F4868" s="2" t="s">
        <v>15391</v>
      </c>
      <c r="G4868" s="1" t="s">
        <v>3937</v>
      </c>
    </row>
    <row r="4869" spans="1:7" hidden="1">
      <c r="A4869" s="5">
        <f t="shared" si="81"/>
        <v>527</v>
      </c>
      <c r="B4869" s="9">
        <v>152666</v>
      </c>
      <c r="C4869" s="8">
        <v>38740</v>
      </c>
      <c r="D4869" s="7" t="s">
        <v>15390</v>
      </c>
      <c r="E4869" s="7" t="s">
        <v>15389</v>
      </c>
      <c r="F4869" s="7" t="s">
        <v>15388</v>
      </c>
      <c r="G4869" s="6" t="s">
        <v>2945</v>
      </c>
    </row>
    <row r="4870" spans="1:7" hidden="1">
      <c r="A4870" s="5">
        <f t="shared" si="81"/>
        <v>528</v>
      </c>
      <c r="B4870" s="4">
        <v>152677</v>
      </c>
      <c r="C4870" s="3">
        <v>38428</v>
      </c>
      <c r="D4870" s="2" t="s">
        <v>15387</v>
      </c>
      <c r="E4870" s="2" t="s">
        <v>15386</v>
      </c>
      <c r="F4870" s="2" t="s">
        <v>15385</v>
      </c>
      <c r="G4870" s="1" t="s">
        <v>3135</v>
      </c>
    </row>
    <row r="4871" spans="1:7" hidden="1">
      <c r="A4871" s="5">
        <f t="shared" si="81"/>
        <v>529</v>
      </c>
      <c r="B4871" s="4">
        <v>152692</v>
      </c>
      <c r="C4871" s="3">
        <v>38740</v>
      </c>
      <c r="D4871" s="2" t="s">
        <v>15384</v>
      </c>
      <c r="E4871" s="2" t="s">
        <v>15383</v>
      </c>
      <c r="F4871" s="2" t="s">
        <v>15382</v>
      </c>
      <c r="G4871" s="1" t="s">
        <v>4434</v>
      </c>
    </row>
    <row r="4872" spans="1:7" hidden="1">
      <c r="A4872" s="5">
        <f t="shared" si="81"/>
        <v>530</v>
      </c>
      <c r="B4872" s="9">
        <v>152695</v>
      </c>
      <c r="C4872" s="8">
        <v>38523</v>
      </c>
      <c r="D4872" s="7" t="s">
        <v>15381</v>
      </c>
      <c r="E4872" s="7" t="s">
        <v>15380</v>
      </c>
      <c r="F4872" s="7" t="s">
        <v>15379</v>
      </c>
      <c r="G4872" s="6" t="s">
        <v>3740</v>
      </c>
    </row>
    <row r="4873" spans="1:7" hidden="1">
      <c r="A4873" s="5">
        <f t="shared" si="81"/>
        <v>531</v>
      </c>
      <c r="B4873" s="4">
        <v>152717</v>
      </c>
      <c r="C4873" s="3">
        <v>38856</v>
      </c>
      <c r="D4873" s="2" t="s">
        <v>15378</v>
      </c>
      <c r="E4873" s="2" t="s">
        <v>15377</v>
      </c>
      <c r="F4873" s="2" t="s">
        <v>15376</v>
      </c>
      <c r="G4873" s="1" t="s">
        <v>4147</v>
      </c>
    </row>
    <row r="4874" spans="1:7" hidden="1">
      <c r="A4874" s="5">
        <f t="shared" si="81"/>
        <v>532</v>
      </c>
      <c r="B4874" s="9">
        <v>152723</v>
      </c>
      <c r="C4874" s="8">
        <v>38335</v>
      </c>
      <c r="D4874" s="7" t="s">
        <v>15375</v>
      </c>
      <c r="E4874" s="7" t="s">
        <v>6030</v>
      </c>
      <c r="F4874" s="7" t="s">
        <v>15374</v>
      </c>
      <c r="G4874" s="6" t="s">
        <v>3135</v>
      </c>
    </row>
    <row r="4875" spans="1:7" hidden="1">
      <c r="A4875" s="5">
        <f t="shared" si="81"/>
        <v>533</v>
      </c>
      <c r="B4875" s="4">
        <v>152737</v>
      </c>
      <c r="C4875" s="3">
        <v>38856</v>
      </c>
      <c r="D4875" s="2" t="s">
        <v>15373</v>
      </c>
      <c r="E4875" s="2" t="s">
        <v>15372</v>
      </c>
      <c r="F4875" s="2" t="s">
        <v>15371</v>
      </c>
      <c r="G4875" s="1" t="s">
        <v>3855</v>
      </c>
    </row>
    <row r="4876" spans="1:7" hidden="1">
      <c r="A4876" s="5">
        <f t="shared" si="81"/>
        <v>534</v>
      </c>
      <c r="B4876" s="9">
        <v>152743</v>
      </c>
      <c r="C4876" s="8">
        <v>38523</v>
      </c>
      <c r="D4876" s="7" t="s">
        <v>15370</v>
      </c>
      <c r="E4876" s="7" t="s">
        <v>15369</v>
      </c>
      <c r="F4876" s="7" t="s">
        <v>15368</v>
      </c>
      <c r="G4876" s="6" t="s">
        <v>3736</v>
      </c>
    </row>
    <row r="4877" spans="1:7" hidden="1">
      <c r="A4877" s="5">
        <f t="shared" si="81"/>
        <v>535</v>
      </c>
      <c r="B4877" s="4">
        <v>152753</v>
      </c>
      <c r="C4877" s="3">
        <v>38392</v>
      </c>
      <c r="D4877" s="2" t="s">
        <v>15367</v>
      </c>
      <c r="E4877" s="2" t="s">
        <v>11580</v>
      </c>
      <c r="F4877" s="2" t="s">
        <v>15366</v>
      </c>
      <c r="G4877" s="1" t="s">
        <v>2798</v>
      </c>
    </row>
    <row r="4878" spans="1:7" hidden="1">
      <c r="A4878" s="5">
        <f t="shared" si="81"/>
        <v>536</v>
      </c>
      <c r="B4878" s="9">
        <v>152762</v>
      </c>
      <c r="C4878" s="8">
        <v>38428</v>
      </c>
      <c r="D4878" s="7" t="s">
        <v>15365</v>
      </c>
      <c r="E4878" s="7" t="s">
        <v>15364</v>
      </c>
      <c r="F4878" s="7" t="s">
        <v>15363</v>
      </c>
      <c r="G4878" s="6" t="s">
        <v>3139</v>
      </c>
    </row>
    <row r="4879" spans="1:7" hidden="1">
      <c r="A4879" s="5">
        <f t="shared" si="81"/>
        <v>537</v>
      </c>
      <c r="B4879" s="4">
        <v>152763</v>
      </c>
      <c r="C4879" s="3">
        <v>38856</v>
      </c>
      <c r="D4879" s="2" t="s">
        <v>15362</v>
      </c>
      <c r="E4879" s="2" t="s">
        <v>15361</v>
      </c>
      <c r="F4879" s="2" t="s">
        <v>15078</v>
      </c>
      <c r="G4879" s="1" t="s">
        <v>3854</v>
      </c>
    </row>
    <row r="4880" spans="1:7" hidden="1">
      <c r="A4880" s="5">
        <f t="shared" si="81"/>
        <v>538</v>
      </c>
      <c r="B4880" s="9">
        <v>152775</v>
      </c>
      <c r="C4880" s="8">
        <v>38519</v>
      </c>
      <c r="D4880" s="7" t="s">
        <v>15360</v>
      </c>
      <c r="E4880" s="7" t="s">
        <v>15359</v>
      </c>
      <c r="F4880" s="7" t="s">
        <v>15358</v>
      </c>
      <c r="G4880" s="6" t="s">
        <v>5658</v>
      </c>
    </row>
    <row r="4881" spans="1:7" hidden="1">
      <c r="A4881" s="5">
        <f t="shared" si="81"/>
        <v>539</v>
      </c>
      <c r="B4881" s="4">
        <v>152787</v>
      </c>
      <c r="C4881" s="3">
        <v>38335</v>
      </c>
      <c r="D4881" s="2" t="s">
        <v>15357</v>
      </c>
      <c r="E4881" s="2" t="s">
        <v>11713</v>
      </c>
      <c r="F4881" s="2" t="s">
        <v>15356</v>
      </c>
      <c r="G4881" s="1" t="s">
        <v>3451</v>
      </c>
    </row>
    <row r="4882" spans="1:7" hidden="1">
      <c r="A4882" s="5">
        <f t="shared" si="81"/>
        <v>540</v>
      </c>
      <c r="B4882" s="9">
        <v>152792</v>
      </c>
      <c r="C4882" s="8">
        <v>38856</v>
      </c>
      <c r="D4882" s="7" t="s">
        <v>15355</v>
      </c>
      <c r="E4882" s="7" t="s">
        <v>15354</v>
      </c>
      <c r="F4882" s="7" t="s">
        <v>15353</v>
      </c>
      <c r="G4882" s="6" t="s">
        <v>3827</v>
      </c>
    </row>
    <row r="4883" spans="1:7" hidden="1">
      <c r="A4883" s="5">
        <f t="shared" si="81"/>
        <v>541</v>
      </c>
      <c r="B4883" s="4">
        <v>152800</v>
      </c>
      <c r="C4883" s="3">
        <v>38428</v>
      </c>
      <c r="D4883" s="2" t="s">
        <v>15352</v>
      </c>
      <c r="E4883" s="2" t="s">
        <v>15351</v>
      </c>
      <c r="F4883" s="2" t="s">
        <v>15350</v>
      </c>
      <c r="G4883" s="1" t="s">
        <v>3689</v>
      </c>
    </row>
    <row r="4884" spans="1:7" hidden="1">
      <c r="A4884" s="5">
        <f t="shared" si="81"/>
        <v>542</v>
      </c>
      <c r="B4884" s="9">
        <v>152812</v>
      </c>
      <c r="C4884" s="8">
        <v>38856</v>
      </c>
      <c r="D4884" s="7" t="s">
        <v>15349</v>
      </c>
      <c r="E4884" s="7" t="s">
        <v>15348</v>
      </c>
      <c r="F4884" s="7" t="s">
        <v>15347</v>
      </c>
      <c r="G4884" s="6" t="s">
        <v>3406</v>
      </c>
    </row>
    <row r="4885" spans="1:7" hidden="1">
      <c r="A4885" s="5">
        <f t="shared" si="81"/>
        <v>543</v>
      </c>
      <c r="B4885" s="4">
        <v>152818</v>
      </c>
      <c r="C4885" s="3">
        <v>38519</v>
      </c>
      <c r="D4885" s="2" t="s">
        <v>15346</v>
      </c>
      <c r="E4885" s="2" t="s">
        <v>15345</v>
      </c>
      <c r="F4885" s="2" t="s">
        <v>15344</v>
      </c>
      <c r="G4885" s="1" t="s">
        <v>5095</v>
      </c>
    </row>
    <row r="4886" spans="1:7" hidden="1">
      <c r="A4886" s="5">
        <f t="shared" si="81"/>
        <v>544</v>
      </c>
      <c r="B4886" s="9">
        <v>152820</v>
      </c>
      <c r="C4886" s="8">
        <v>38335</v>
      </c>
      <c r="D4886" s="7" t="s">
        <v>15343</v>
      </c>
      <c r="E4886" s="7" t="s">
        <v>13992</v>
      </c>
      <c r="F4886" s="7" t="s">
        <v>15342</v>
      </c>
      <c r="G4886" s="6" t="s">
        <v>3432</v>
      </c>
    </row>
    <row r="4887" spans="1:7" hidden="1">
      <c r="A4887" s="5">
        <f t="shared" si="81"/>
        <v>545</v>
      </c>
      <c r="B4887" s="4">
        <v>152825</v>
      </c>
      <c r="C4887" s="3">
        <v>38428</v>
      </c>
      <c r="D4887" s="2" t="s">
        <v>15341</v>
      </c>
      <c r="E4887" s="2" t="s">
        <v>15340</v>
      </c>
      <c r="F4887" s="2" t="s">
        <v>15339</v>
      </c>
      <c r="G4887" s="1" t="s">
        <v>3937</v>
      </c>
    </row>
    <row r="4888" spans="1:7" hidden="1">
      <c r="A4888" s="5">
        <f t="shared" si="81"/>
        <v>546</v>
      </c>
      <c r="B4888" s="9">
        <v>152859</v>
      </c>
      <c r="C4888" s="8">
        <v>38519</v>
      </c>
      <c r="D4888" s="7" t="s">
        <v>15338</v>
      </c>
      <c r="E4888" s="7" t="s">
        <v>15337</v>
      </c>
      <c r="F4888" s="7" t="s">
        <v>15336</v>
      </c>
      <c r="G4888" s="6" t="s">
        <v>4999</v>
      </c>
    </row>
    <row r="4889" spans="1:7" hidden="1">
      <c r="A4889" s="5">
        <f t="shared" si="81"/>
        <v>547</v>
      </c>
      <c r="B4889" s="4">
        <v>152865</v>
      </c>
      <c r="C4889" s="3">
        <v>38335</v>
      </c>
      <c r="D4889" s="2" t="s">
        <v>15335</v>
      </c>
      <c r="E4889" s="2" t="s">
        <v>12096</v>
      </c>
      <c r="F4889" s="2" t="s">
        <v>15334</v>
      </c>
      <c r="G4889" s="1" t="s">
        <v>3390</v>
      </c>
    </row>
    <row r="4890" spans="1:7" hidden="1">
      <c r="A4890" s="5">
        <f t="shared" si="81"/>
        <v>548</v>
      </c>
      <c r="B4890" s="9">
        <v>152905</v>
      </c>
      <c r="C4890" s="8">
        <v>38523</v>
      </c>
      <c r="D4890" s="7" t="s">
        <v>15332</v>
      </c>
      <c r="E4890" s="7" t="s">
        <v>15331</v>
      </c>
      <c r="F4890" s="7" t="s">
        <v>15330</v>
      </c>
      <c r="G4890" s="6" t="s">
        <v>3732</v>
      </c>
    </row>
    <row r="4891" spans="1:7" hidden="1">
      <c r="A4891" s="5">
        <f t="shared" si="81"/>
        <v>549</v>
      </c>
      <c r="B4891" s="4">
        <v>152909</v>
      </c>
      <c r="C4891" s="3">
        <v>38428</v>
      </c>
      <c r="D4891" s="2" t="s">
        <v>15329</v>
      </c>
      <c r="E4891" s="2" t="s">
        <v>15328</v>
      </c>
      <c r="F4891" s="2" t="s">
        <v>15327</v>
      </c>
      <c r="G4891" s="1" t="s">
        <v>3108</v>
      </c>
    </row>
    <row r="4892" spans="1:7" hidden="1">
      <c r="A4892" s="5">
        <f t="shared" si="81"/>
        <v>550</v>
      </c>
      <c r="B4892" s="9">
        <v>152911</v>
      </c>
      <c r="C4892" s="8">
        <v>38335</v>
      </c>
      <c r="D4892" s="7" t="s">
        <v>15326</v>
      </c>
      <c r="E4892" s="7" t="s">
        <v>13245</v>
      </c>
      <c r="F4892" s="7" t="s">
        <v>15325</v>
      </c>
      <c r="G4892" s="6" t="s">
        <v>3178</v>
      </c>
    </row>
    <row r="4893" spans="1:7" hidden="1">
      <c r="A4893" s="5">
        <f t="shared" ref="A4893:A4956" si="82">SUM(A4892+1)</f>
        <v>551</v>
      </c>
      <c r="B4893" s="4">
        <v>152924</v>
      </c>
      <c r="C4893" s="3">
        <v>38462</v>
      </c>
      <c r="D4893" s="2" t="s">
        <v>15324</v>
      </c>
      <c r="E4893" s="2" t="s">
        <v>15323</v>
      </c>
      <c r="F4893" s="2" t="s">
        <v>15322</v>
      </c>
      <c r="G4893" s="1" t="s">
        <v>11632</v>
      </c>
    </row>
    <row r="4894" spans="1:7" hidden="1">
      <c r="A4894" s="5">
        <f t="shared" si="82"/>
        <v>552</v>
      </c>
      <c r="B4894" s="4">
        <v>152931</v>
      </c>
      <c r="C4894" s="3">
        <v>38428</v>
      </c>
      <c r="D4894" s="2" t="s">
        <v>15321</v>
      </c>
      <c r="E4894" s="2" t="s">
        <v>15320</v>
      </c>
      <c r="F4894" s="2" t="s">
        <v>15319</v>
      </c>
      <c r="G4894" s="1" t="s">
        <v>3178</v>
      </c>
    </row>
    <row r="4895" spans="1:7" hidden="1">
      <c r="A4895" s="5">
        <f t="shared" si="82"/>
        <v>553</v>
      </c>
      <c r="B4895" s="9">
        <v>152934</v>
      </c>
      <c r="C4895" s="8">
        <v>38335</v>
      </c>
      <c r="D4895" s="7" t="s">
        <v>15318</v>
      </c>
      <c r="E4895" s="7" t="s">
        <v>13407</v>
      </c>
      <c r="F4895" s="7" t="s">
        <v>15317</v>
      </c>
      <c r="G4895" s="6" t="s">
        <v>3108</v>
      </c>
    </row>
    <row r="4896" spans="1:7" hidden="1">
      <c r="A4896" s="5">
        <f t="shared" si="82"/>
        <v>554</v>
      </c>
      <c r="B4896" s="4">
        <v>152957</v>
      </c>
      <c r="C4896" s="3">
        <v>38428</v>
      </c>
      <c r="D4896" s="2" t="s">
        <v>15316</v>
      </c>
      <c r="E4896" s="2" t="s">
        <v>15315</v>
      </c>
      <c r="F4896" s="2" t="s">
        <v>15314</v>
      </c>
      <c r="G4896" s="1" t="s">
        <v>3390</v>
      </c>
    </row>
    <row r="4897" spans="1:7" hidden="1">
      <c r="A4897" s="5">
        <f t="shared" si="82"/>
        <v>555</v>
      </c>
      <c r="B4897" s="9">
        <v>152962</v>
      </c>
      <c r="C4897" s="8">
        <v>37952</v>
      </c>
      <c r="D4897" s="7" t="s">
        <v>15313</v>
      </c>
      <c r="E4897" s="7" t="s">
        <v>15312</v>
      </c>
      <c r="F4897" s="7" t="s">
        <v>15311</v>
      </c>
      <c r="G4897" s="6" t="s">
        <v>8608</v>
      </c>
    </row>
    <row r="4898" spans="1:7" hidden="1">
      <c r="A4898" s="5">
        <f t="shared" si="82"/>
        <v>556</v>
      </c>
      <c r="B4898" s="4">
        <v>152972</v>
      </c>
      <c r="C4898" s="3">
        <v>38335</v>
      </c>
      <c r="D4898" s="2" t="s">
        <v>15310</v>
      </c>
      <c r="E4898" s="2" t="s">
        <v>15309</v>
      </c>
      <c r="F4898" s="2" t="s">
        <v>15308</v>
      </c>
      <c r="G4898" s="1" t="s">
        <v>3497</v>
      </c>
    </row>
    <row r="4899" spans="1:7" hidden="1">
      <c r="A4899" s="5">
        <f t="shared" si="82"/>
        <v>557</v>
      </c>
      <c r="B4899" s="9">
        <v>152974</v>
      </c>
      <c r="C4899" s="8">
        <v>38525</v>
      </c>
      <c r="D4899" s="7" t="s">
        <v>15307</v>
      </c>
      <c r="E4899" s="7" t="s">
        <v>15306</v>
      </c>
      <c r="F4899" s="7" t="s">
        <v>15305</v>
      </c>
      <c r="G4899" s="6" t="s">
        <v>3724</v>
      </c>
    </row>
    <row r="4900" spans="1:7" hidden="1">
      <c r="A4900" s="5">
        <f t="shared" si="82"/>
        <v>558</v>
      </c>
      <c r="B4900" s="4">
        <v>152975</v>
      </c>
      <c r="C4900" s="3">
        <v>38428</v>
      </c>
      <c r="D4900" s="2" t="s">
        <v>15304</v>
      </c>
      <c r="E4900" s="2" t="s">
        <v>15303</v>
      </c>
      <c r="F4900" s="2" t="s">
        <v>15302</v>
      </c>
      <c r="G4900" s="1" t="s">
        <v>3432</v>
      </c>
    </row>
    <row r="4901" spans="1:7" hidden="1">
      <c r="A4901" s="5">
        <f t="shared" si="82"/>
        <v>559</v>
      </c>
      <c r="B4901" s="9">
        <v>152976</v>
      </c>
      <c r="C4901" s="8">
        <v>37952</v>
      </c>
      <c r="D4901" s="7" t="s">
        <v>15301</v>
      </c>
      <c r="E4901" s="7" t="s">
        <v>15300</v>
      </c>
      <c r="F4901" s="7" t="s">
        <v>15299</v>
      </c>
      <c r="G4901" s="6" t="s">
        <v>6786</v>
      </c>
    </row>
    <row r="4902" spans="1:7" hidden="1">
      <c r="A4902" s="5">
        <f t="shared" si="82"/>
        <v>560</v>
      </c>
      <c r="B4902" s="4">
        <v>152995</v>
      </c>
      <c r="C4902" s="3">
        <v>38428</v>
      </c>
      <c r="D4902" s="2" t="s">
        <v>15298</v>
      </c>
      <c r="E4902" s="2" t="s">
        <v>15297</v>
      </c>
      <c r="F4902" s="2" t="s">
        <v>15296</v>
      </c>
      <c r="G4902" s="1" t="s">
        <v>3185</v>
      </c>
    </row>
    <row r="4903" spans="1:7" hidden="1">
      <c r="A4903" s="5">
        <f t="shared" si="82"/>
        <v>561</v>
      </c>
      <c r="B4903" s="9">
        <v>153001</v>
      </c>
      <c r="C4903" s="8">
        <v>37985</v>
      </c>
      <c r="D4903" s="7" t="s">
        <v>15295</v>
      </c>
      <c r="E4903" s="7" t="s">
        <v>15294</v>
      </c>
      <c r="F4903" s="7" t="s">
        <v>15293</v>
      </c>
      <c r="G4903" s="6" t="s">
        <v>6677</v>
      </c>
    </row>
    <row r="4904" spans="1:7" hidden="1">
      <c r="A4904" s="5">
        <f t="shared" si="82"/>
        <v>562</v>
      </c>
      <c r="B4904" s="4">
        <v>153005</v>
      </c>
      <c r="C4904" s="3">
        <v>38442</v>
      </c>
      <c r="D4904" s="2" t="s">
        <v>15292</v>
      </c>
      <c r="E4904" s="2" t="s">
        <v>15291</v>
      </c>
      <c r="F4904" s="2" t="s">
        <v>15290</v>
      </c>
      <c r="G4904" s="1" t="s">
        <v>15289</v>
      </c>
    </row>
    <row r="4905" spans="1:7" hidden="1">
      <c r="A4905" s="5">
        <f t="shared" si="82"/>
        <v>563</v>
      </c>
      <c r="B4905" s="4">
        <v>153007</v>
      </c>
      <c r="C4905" s="3">
        <v>38525</v>
      </c>
      <c r="D4905" s="2" t="s">
        <v>15288</v>
      </c>
      <c r="E4905" s="2" t="s">
        <v>15287</v>
      </c>
      <c r="F4905" s="2" t="s">
        <v>15286</v>
      </c>
      <c r="G4905" s="1" t="s">
        <v>3497</v>
      </c>
    </row>
    <row r="4906" spans="1:7" hidden="1">
      <c r="A4906" s="5">
        <f t="shared" si="82"/>
        <v>564</v>
      </c>
      <c r="B4906" s="9">
        <v>153032</v>
      </c>
      <c r="C4906" s="8">
        <v>38335</v>
      </c>
      <c r="D4906" s="7" t="s">
        <v>15285</v>
      </c>
      <c r="E4906" s="7" t="s">
        <v>15284</v>
      </c>
      <c r="F4906" s="7" t="s">
        <v>15283</v>
      </c>
      <c r="G4906" s="6" t="s">
        <v>3421</v>
      </c>
    </row>
    <row r="4907" spans="1:7" hidden="1">
      <c r="A4907" s="5">
        <f t="shared" si="82"/>
        <v>565</v>
      </c>
      <c r="B4907" s="4">
        <v>153052</v>
      </c>
      <c r="C4907" s="3">
        <v>37985</v>
      </c>
      <c r="D4907" s="2" t="s">
        <v>15282</v>
      </c>
      <c r="E4907" s="2" t="s">
        <v>15281</v>
      </c>
      <c r="F4907" s="2" t="s">
        <v>15280</v>
      </c>
      <c r="G4907" s="1" t="s">
        <v>6517</v>
      </c>
    </row>
    <row r="4908" spans="1:7" hidden="1">
      <c r="A4908" s="5">
        <f t="shared" si="82"/>
        <v>566</v>
      </c>
      <c r="B4908" s="9">
        <v>153054</v>
      </c>
      <c r="C4908" s="8">
        <v>38428</v>
      </c>
      <c r="D4908" s="7" t="s">
        <v>15279</v>
      </c>
      <c r="E4908" s="7" t="s">
        <v>15278</v>
      </c>
      <c r="F4908" s="7" t="s">
        <v>15277</v>
      </c>
      <c r="G4908" s="6" t="s">
        <v>3451</v>
      </c>
    </row>
    <row r="4909" spans="1:7" hidden="1">
      <c r="A4909" s="5">
        <f t="shared" si="82"/>
        <v>567</v>
      </c>
      <c r="B4909" s="4">
        <v>153072</v>
      </c>
      <c r="C4909" s="3">
        <v>38002</v>
      </c>
      <c r="D4909" s="2" t="s">
        <v>15276</v>
      </c>
      <c r="E4909" s="2" t="s">
        <v>15275</v>
      </c>
      <c r="F4909" s="2" t="s">
        <v>15274</v>
      </c>
      <c r="G4909" s="1" t="s">
        <v>8042</v>
      </c>
    </row>
    <row r="4910" spans="1:7" hidden="1">
      <c r="A4910" s="5">
        <f t="shared" si="82"/>
        <v>568</v>
      </c>
      <c r="B4910" s="9">
        <v>153074</v>
      </c>
      <c r="C4910" s="8">
        <v>38428</v>
      </c>
      <c r="D4910" s="7" t="s">
        <v>15273</v>
      </c>
      <c r="E4910" s="7" t="s">
        <v>15272</v>
      </c>
      <c r="F4910" s="7" t="s">
        <v>15271</v>
      </c>
      <c r="G4910" s="6" t="s">
        <v>3189</v>
      </c>
    </row>
    <row r="4911" spans="1:7" hidden="1">
      <c r="A4911" s="5">
        <f t="shared" si="82"/>
        <v>569</v>
      </c>
      <c r="B4911" s="4">
        <v>153082</v>
      </c>
      <c r="C4911" s="3">
        <v>37985</v>
      </c>
      <c r="D4911" s="2" t="s">
        <v>15270</v>
      </c>
      <c r="E4911" s="2" t="s">
        <v>15269</v>
      </c>
      <c r="F4911" s="2" t="s">
        <v>15268</v>
      </c>
      <c r="G4911" s="1" t="s">
        <v>6778</v>
      </c>
    </row>
    <row r="4912" spans="1:7" hidden="1">
      <c r="A4912" s="5">
        <f t="shared" si="82"/>
        <v>570</v>
      </c>
      <c r="B4912" s="9">
        <v>153091</v>
      </c>
      <c r="C4912" s="8">
        <v>38335</v>
      </c>
      <c r="D4912" s="7" t="s">
        <v>15267</v>
      </c>
      <c r="E4912" s="7" t="s">
        <v>11555</v>
      </c>
      <c r="F4912" s="7" t="s">
        <v>15266</v>
      </c>
      <c r="G4912" s="6" t="s">
        <v>3201</v>
      </c>
    </row>
    <row r="4913" spans="1:7" hidden="1">
      <c r="A4913" s="5">
        <f t="shared" si="82"/>
        <v>571</v>
      </c>
      <c r="B4913" s="4">
        <v>153094</v>
      </c>
      <c r="C4913" s="3">
        <v>38428</v>
      </c>
      <c r="D4913" s="2" t="s">
        <v>15265</v>
      </c>
      <c r="E4913" s="2" t="s">
        <v>15264</v>
      </c>
      <c r="F4913" s="2" t="s">
        <v>15263</v>
      </c>
      <c r="G4913" s="1" t="s">
        <v>3193</v>
      </c>
    </row>
    <row r="4914" spans="1:7" hidden="1">
      <c r="A4914" s="5">
        <f t="shared" si="82"/>
        <v>572</v>
      </c>
      <c r="B4914" s="9">
        <v>153100</v>
      </c>
      <c r="C4914" s="8">
        <v>38183</v>
      </c>
      <c r="D4914" s="7" t="s">
        <v>15262</v>
      </c>
      <c r="E4914" s="7" t="s">
        <v>15261</v>
      </c>
      <c r="F4914" s="7" t="s">
        <v>15260</v>
      </c>
      <c r="G4914" s="6" t="s">
        <v>8892</v>
      </c>
    </row>
    <row r="4915" spans="1:7" hidden="1">
      <c r="A4915" s="5">
        <f t="shared" si="82"/>
        <v>573</v>
      </c>
      <c r="B4915" s="4">
        <v>153119</v>
      </c>
      <c r="C4915" s="3">
        <v>38428</v>
      </c>
      <c r="D4915" s="2" t="s">
        <v>15259</v>
      </c>
      <c r="E4915" s="2" t="s">
        <v>15258</v>
      </c>
      <c r="F4915" s="2" t="s">
        <v>15257</v>
      </c>
      <c r="G4915" s="1" t="s">
        <v>3197</v>
      </c>
    </row>
    <row r="4916" spans="1:7" hidden="1">
      <c r="A4916" s="5">
        <f t="shared" si="82"/>
        <v>574</v>
      </c>
      <c r="B4916" s="9">
        <v>153128</v>
      </c>
      <c r="C4916" s="8">
        <v>38002</v>
      </c>
      <c r="D4916" s="7" t="s">
        <v>15256</v>
      </c>
      <c r="E4916" s="7" t="s">
        <v>15255</v>
      </c>
      <c r="F4916" s="7" t="s">
        <v>15254</v>
      </c>
      <c r="G4916" s="6" t="s">
        <v>4394</v>
      </c>
    </row>
    <row r="4917" spans="1:7" hidden="1">
      <c r="A4917" s="5">
        <f t="shared" si="82"/>
        <v>575</v>
      </c>
      <c r="B4917" s="4">
        <v>153131</v>
      </c>
      <c r="C4917" s="3">
        <v>38335</v>
      </c>
      <c r="D4917" s="2" t="s">
        <v>15253</v>
      </c>
      <c r="E4917" s="2" t="s">
        <v>13977</v>
      </c>
      <c r="F4917" s="2" t="s">
        <v>15252</v>
      </c>
      <c r="G4917" s="1" t="s">
        <v>3197</v>
      </c>
    </row>
    <row r="4918" spans="1:7" hidden="1">
      <c r="A4918" s="5">
        <f t="shared" si="82"/>
        <v>576</v>
      </c>
      <c r="B4918" s="9">
        <v>153146</v>
      </c>
      <c r="C4918" s="8">
        <v>38428</v>
      </c>
      <c r="D4918" s="7" t="s">
        <v>15251</v>
      </c>
      <c r="E4918" s="7" t="s">
        <v>15250</v>
      </c>
      <c r="F4918" s="7" t="s">
        <v>15249</v>
      </c>
      <c r="G4918" s="6" t="s">
        <v>3201</v>
      </c>
    </row>
    <row r="4919" spans="1:7" hidden="1">
      <c r="A4919" s="5">
        <f t="shared" si="82"/>
        <v>577</v>
      </c>
      <c r="B4919" s="4">
        <v>153160</v>
      </c>
      <c r="C4919" s="3">
        <v>38335</v>
      </c>
      <c r="D4919" s="2" t="s">
        <v>15248</v>
      </c>
      <c r="E4919" s="2" t="s">
        <v>12090</v>
      </c>
      <c r="F4919" s="2" t="s">
        <v>15247</v>
      </c>
      <c r="G4919" s="1" t="s">
        <v>3193</v>
      </c>
    </row>
    <row r="4920" spans="1:7" hidden="1">
      <c r="A4920" s="5">
        <f t="shared" si="82"/>
        <v>578</v>
      </c>
      <c r="B4920" s="9">
        <v>153184</v>
      </c>
      <c r="C4920" s="8">
        <v>39638</v>
      </c>
      <c r="D4920" s="7" t="s">
        <v>15246</v>
      </c>
      <c r="E4920" s="7" t="s">
        <v>15245</v>
      </c>
      <c r="F4920" s="7" t="s">
        <v>15244</v>
      </c>
      <c r="G4920" s="6" t="s">
        <v>15243</v>
      </c>
    </row>
    <row r="4921" spans="1:7" hidden="1">
      <c r="A4921" s="5">
        <f t="shared" si="82"/>
        <v>579</v>
      </c>
      <c r="B4921" s="9">
        <v>153199</v>
      </c>
      <c r="C4921" s="8">
        <v>38330</v>
      </c>
      <c r="D4921" s="7" t="s">
        <v>15242</v>
      </c>
      <c r="E4921" s="7" t="s">
        <v>15241</v>
      </c>
      <c r="F4921" s="7" t="s">
        <v>15240</v>
      </c>
      <c r="G4921" s="6" t="s">
        <v>7594</v>
      </c>
    </row>
    <row r="4922" spans="1:7" hidden="1">
      <c r="A4922" s="5">
        <f t="shared" si="82"/>
        <v>580</v>
      </c>
      <c r="B4922" s="4">
        <v>153206</v>
      </c>
      <c r="C4922" s="3">
        <v>38685</v>
      </c>
      <c r="D4922" s="2" t="s">
        <v>15239</v>
      </c>
      <c r="E4922" s="2" t="s">
        <v>15238</v>
      </c>
      <c r="F4922" s="2" t="s">
        <v>15237</v>
      </c>
      <c r="G4922" s="1"/>
    </row>
    <row r="4923" spans="1:7" hidden="1">
      <c r="A4923" s="5">
        <f t="shared" si="82"/>
        <v>581</v>
      </c>
      <c r="B4923" s="9">
        <v>153224</v>
      </c>
      <c r="C4923" s="8">
        <v>37952</v>
      </c>
      <c r="D4923" s="7" t="s">
        <v>15236</v>
      </c>
      <c r="E4923" s="7" t="s">
        <v>15235</v>
      </c>
      <c r="F4923" s="7" t="s">
        <v>15234</v>
      </c>
      <c r="G4923" s="6" t="s">
        <v>6608</v>
      </c>
    </row>
    <row r="4924" spans="1:7" hidden="1">
      <c r="A4924" s="5">
        <f t="shared" si="82"/>
        <v>582</v>
      </c>
      <c r="B4924" s="9">
        <v>153237</v>
      </c>
      <c r="C4924" s="8">
        <v>37223</v>
      </c>
      <c r="D4924" s="7" t="s">
        <v>15233</v>
      </c>
      <c r="E4924" s="7" t="s">
        <v>15232</v>
      </c>
      <c r="F4924" s="7" t="s">
        <v>15231</v>
      </c>
      <c r="G4924" s="6" t="s">
        <v>5981</v>
      </c>
    </row>
    <row r="4925" spans="1:7" hidden="1">
      <c r="A4925" s="5">
        <f t="shared" si="82"/>
        <v>583</v>
      </c>
      <c r="B4925" s="4">
        <v>153239</v>
      </c>
      <c r="C4925" s="3">
        <v>38330</v>
      </c>
      <c r="D4925" s="2" t="s">
        <v>15230</v>
      </c>
      <c r="E4925" s="2" t="s">
        <v>15229</v>
      </c>
      <c r="F4925" s="2" t="s">
        <v>15228</v>
      </c>
      <c r="G4925" s="1" t="s">
        <v>11695</v>
      </c>
    </row>
    <row r="4926" spans="1:7" hidden="1">
      <c r="A4926" s="5">
        <f t="shared" si="82"/>
        <v>584</v>
      </c>
      <c r="B4926" s="9">
        <v>153254</v>
      </c>
      <c r="C4926" s="8">
        <v>38183</v>
      </c>
      <c r="D4926" s="7" t="s">
        <v>15227</v>
      </c>
      <c r="E4926" s="7" t="s">
        <v>15226</v>
      </c>
      <c r="F4926" s="7" t="s">
        <v>15225</v>
      </c>
      <c r="G4926" s="6" t="s">
        <v>8741</v>
      </c>
    </row>
    <row r="4927" spans="1:7" hidden="1">
      <c r="A4927" s="5">
        <f t="shared" si="82"/>
        <v>585</v>
      </c>
      <c r="B4927" s="4">
        <v>153256</v>
      </c>
      <c r="C4927" s="3">
        <v>38685</v>
      </c>
      <c r="D4927" s="2" t="s">
        <v>15224</v>
      </c>
      <c r="E4927" s="2" t="s">
        <v>15223</v>
      </c>
      <c r="F4927" s="2" t="s">
        <v>15222</v>
      </c>
      <c r="G4927" s="1"/>
    </row>
    <row r="4928" spans="1:7" hidden="1">
      <c r="A4928" s="5">
        <f t="shared" si="82"/>
        <v>586</v>
      </c>
      <c r="B4928" s="9">
        <v>153265</v>
      </c>
      <c r="C4928" s="8">
        <v>38303</v>
      </c>
      <c r="D4928" s="7" t="s">
        <v>15221</v>
      </c>
      <c r="E4928" s="7" t="s">
        <v>15220</v>
      </c>
      <c r="F4928" s="7" t="s">
        <v>15219</v>
      </c>
      <c r="G4928" s="6" t="s">
        <v>11685</v>
      </c>
    </row>
    <row r="4929" spans="1:7" hidden="1">
      <c r="A4929" s="5">
        <f t="shared" si="82"/>
        <v>587</v>
      </c>
      <c r="B4929" s="4">
        <v>153276</v>
      </c>
      <c r="C4929" s="3">
        <v>37230</v>
      </c>
      <c r="D4929" s="2" t="s">
        <v>15218</v>
      </c>
      <c r="E4929" s="2" t="s">
        <v>13245</v>
      </c>
      <c r="F4929" s="2" t="s">
        <v>15217</v>
      </c>
      <c r="G4929" s="1" t="s">
        <v>7598</v>
      </c>
    </row>
    <row r="4930" spans="1:7" hidden="1">
      <c r="A4930" s="5">
        <f t="shared" si="82"/>
        <v>588</v>
      </c>
      <c r="B4930" s="9">
        <v>153283</v>
      </c>
      <c r="C4930" s="8">
        <v>38002</v>
      </c>
      <c r="D4930" s="7" t="s">
        <v>15216</v>
      </c>
      <c r="E4930" s="7" t="s">
        <v>15215</v>
      </c>
      <c r="F4930" s="7" t="s">
        <v>15214</v>
      </c>
      <c r="G4930" s="6" t="s">
        <v>6433</v>
      </c>
    </row>
    <row r="4931" spans="1:7" hidden="1">
      <c r="A4931" s="5">
        <f t="shared" si="82"/>
        <v>589</v>
      </c>
      <c r="B4931" s="4">
        <v>153285</v>
      </c>
      <c r="C4931" s="3">
        <v>38685</v>
      </c>
      <c r="D4931" s="2" t="s">
        <v>15213</v>
      </c>
      <c r="E4931" s="2" t="s">
        <v>15212</v>
      </c>
      <c r="F4931" s="2" t="s">
        <v>15211</v>
      </c>
      <c r="G4931" s="1"/>
    </row>
    <row r="4932" spans="1:7" hidden="1">
      <c r="A4932" s="5">
        <f t="shared" si="82"/>
        <v>590</v>
      </c>
      <c r="B4932" s="9">
        <v>153325</v>
      </c>
      <c r="C4932" s="8">
        <v>39636</v>
      </c>
      <c r="D4932" s="7" t="s">
        <v>15210</v>
      </c>
      <c r="E4932" s="7" t="s">
        <v>15209</v>
      </c>
      <c r="F4932" s="7" t="s">
        <v>15208</v>
      </c>
      <c r="G4932" s="6" t="s">
        <v>15207</v>
      </c>
    </row>
    <row r="4933" spans="1:7" hidden="1">
      <c r="A4933" s="5">
        <f t="shared" si="82"/>
        <v>591</v>
      </c>
      <c r="B4933" s="4">
        <v>153352</v>
      </c>
      <c r="C4933" s="3">
        <v>39785</v>
      </c>
      <c r="D4933" s="2" t="s">
        <v>15206</v>
      </c>
      <c r="E4933" s="2" t="s">
        <v>15205</v>
      </c>
      <c r="F4933" s="2" t="s">
        <v>10122</v>
      </c>
      <c r="G4933" s="1"/>
    </row>
    <row r="4934" spans="1:7" hidden="1">
      <c r="A4934" s="5">
        <f t="shared" si="82"/>
        <v>592</v>
      </c>
      <c r="B4934" s="9">
        <v>153367</v>
      </c>
      <c r="C4934" s="8">
        <v>39785</v>
      </c>
      <c r="D4934" s="7" t="s">
        <v>15204</v>
      </c>
      <c r="E4934" s="7" t="s">
        <v>15203</v>
      </c>
      <c r="F4934" s="7" t="s">
        <v>15202</v>
      </c>
      <c r="G4934" s="6"/>
    </row>
    <row r="4935" spans="1:7" hidden="1">
      <c r="A4935" s="5">
        <f t="shared" si="82"/>
        <v>593</v>
      </c>
      <c r="B4935" s="4">
        <v>153385</v>
      </c>
      <c r="C4935" s="3">
        <v>39785</v>
      </c>
      <c r="D4935" s="2" t="s">
        <v>15201</v>
      </c>
      <c r="E4935" s="2" t="s">
        <v>15200</v>
      </c>
      <c r="F4935" s="2" t="s">
        <v>15199</v>
      </c>
      <c r="G4935" s="1"/>
    </row>
    <row r="4936" spans="1:7" hidden="1">
      <c r="A4936" s="5">
        <f t="shared" si="82"/>
        <v>594</v>
      </c>
      <c r="B4936" s="9">
        <v>153403</v>
      </c>
      <c r="C4936" s="8">
        <v>39785</v>
      </c>
      <c r="D4936" s="7" t="s">
        <v>15198</v>
      </c>
      <c r="E4936" s="7" t="s">
        <v>15197</v>
      </c>
      <c r="F4936" s="7" t="s">
        <v>15196</v>
      </c>
      <c r="G4936" s="6"/>
    </row>
    <row r="4937" spans="1:7" hidden="1">
      <c r="A4937" s="5">
        <f t="shared" si="82"/>
        <v>595</v>
      </c>
      <c r="B4937" s="4">
        <v>153416</v>
      </c>
      <c r="C4937" s="3">
        <v>39785</v>
      </c>
      <c r="D4937" s="2" t="s">
        <v>15195</v>
      </c>
      <c r="E4937" s="2" t="s">
        <v>15194</v>
      </c>
      <c r="F4937" s="2" t="s">
        <v>15193</v>
      </c>
      <c r="G4937" s="1"/>
    </row>
    <row r="4938" spans="1:7" hidden="1">
      <c r="A4938" s="5">
        <f t="shared" si="82"/>
        <v>596</v>
      </c>
      <c r="B4938" s="9">
        <v>153431</v>
      </c>
      <c r="C4938" s="8">
        <v>39861</v>
      </c>
      <c r="D4938" s="7" t="s">
        <v>15192</v>
      </c>
      <c r="E4938" s="7" t="s">
        <v>15191</v>
      </c>
      <c r="F4938" s="7" t="s">
        <v>15190</v>
      </c>
      <c r="G4938" s="6"/>
    </row>
    <row r="4939" spans="1:7" hidden="1">
      <c r="A4939" s="5">
        <f t="shared" si="82"/>
        <v>597</v>
      </c>
      <c r="B4939" s="4">
        <v>153444</v>
      </c>
      <c r="C4939" s="3">
        <v>39709</v>
      </c>
      <c r="D4939" s="2" t="s">
        <v>15189</v>
      </c>
      <c r="E4939" s="2" t="s">
        <v>15188</v>
      </c>
      <c r="F4939" s="2" t="s">
        <v>15187</v>
      </c>
      <c r="G4939" s="1"/>
    </row>
    <row r="4940" spans="1:7" hidden="1">
      <c r="A4940" s="5">
        <f t="shared" si="82"/>
        <v>598</v>
      </c>
      <c r="B4940" s="4">
        <v>153454</v>
      </c>
      <c r="C4940" s="3">
        <v>39657</v>
      </c>
      <c r="D4940" s="2" t="s">
        <v>15186</v>
      </c>
      <c r="E4940" s="2" t="s">
        <v>15185</v>
      </c>
      <c r="F4940" s="2" t="s">
        <v>15184</v>
      </c>
      <c r="G4940" s="1"/>
    </row>
    <row r="4941" spans="1:7" hidden="1">
      <c r="A4941" s="5">
        <f t="shared" si="82"/>
        <v>599</v>
      </c>
      <c r="B4941" s="9">
        <v>153459</v>
      </c>
      <c r="C4941" s="8">
        <v>38714</v>
      </c>
      <c r="D4941" s="7" t="s">
        <v>15183</v>
      </c>
      <c r="E4941" s="7" t="s">
        <v>15182</v>
      </c>
      <c r="F4941" s="7" t="s">
        <v>15181</v>
      </c>
      <c r="G4941" s="6"/>
    </row>
    <row r="4942" spans="1:7" hidden="1">
      <c r="A4942" s="5">
        <f t="shared" si="82"/>
        <v>600</v>
      </c>
      <c r="B4942" s="4">
        <v>153464</v>
      </c>
      <c r="C4942" s="3">
        <v>39325</v>
      </c>
      <c r="D4942" s="2" t="s">
        <v>6921</v>
      </c>
      <c r="E4942" s="2" t="s">
        <v>15180</v>
      </c>
      <c r="F4942" s="2" t="s">
        <v>15179</v>
      </c>
      <c r="G4942" s="1"/>
    </row>
    <row r="4943" spans="1:7" hidden="1">
      <c r="A4943" s="5">
        <f t="shared" si="82"/>
        <v>601</v>
      </c>
      <c r="B4943" s="9">
        <v>153469</v>
      </c>
      <c r="C4943" s="8">
        <v>39321</v>
      </c>
      <c r="D4943" s="7" t="s">
        <v>15178</v>
      </c>
      <c r="E4943" s="7" t="s">
        <v>15177</v>
      </c>
      <c r="F4943" s="7" t="s">
        <v>15176</v>
      </c>
      <c r="G4943" s="6"/>
    </row>
    <row r="4944" spans="1:7" hidden="1">
      <c r="A4944" s="5">
        <f t="shared" si="82"/>
        <v>602</v>
      </c>
      <c r="B4944" s="4">
        <v>153475</v>
      </c>
      <c r="C4944" s="3">
        <v>39321</v>
      </c>
      <c r="D4944" s="2" t="s">
        <v>15175</v>
      </c>
      <c r="E4944" s="2" t="s">
        <v>15174</v>
      </c>
      <c r="F4944" s="2" t="s">
        <v>15173</v>
      </c>
      <c r="G4944" s="1"/>
    </row>
    <row r="4945" spans="1:7" hidden="1">
      <c r="A4945" s="5">
        <f t="shared" si="82"/>
        <v>603</v>
      </c>
      <c r="B4945" s="9">
        <v>153484</v>
      </c>
      <c r="C4945" s="8">
        <v>39293</v>
      </c>
      <c r="D4945" s="7" t="s">
        <v>15172</v>
      </c>
      <c r="E4945" s="7" t="s">
        <v>15171</v>
      </c>
      <c r="F4945" s="7" t="s">
        <v>15170</v>
      </c>
      <c r="G4945" s="6"/>
    </row>
    <row r="4946" spans="1:7" hidden="1">
      <c r="A4946" s="5">
        <f t="shared" si="82"/>
        <v>604</v>
      </c>
      <c r="B4946" s="4">
        <v>153489</v>
      </c>
      <c r="C4946" s="3">
        <v>39080</v>
      </c>
      <c r="D4946" s="2" t="s">
        <v>4874</v>
      </c>
      <c r="E4946" s="2" t="s">
        <v>15169</v>
      </c>
      <c r="F4946" s="2" t="s">
        <v>15168</v>
      </c>
      <c r="G4946" s="1"/>
    </row>
    <row r="4947" spans="1:7" hidden="1">
      <c r="A4947" s="5">
        <f t="shared" si="82"/>
        <v>605</v>
      </c>
      <c r="B4947" s="9">
        <v>153492</v>
      </c>
      <c r="C4947" s="8">
        <v>38569</v>
      </c>
      <c r="D4947" s="7" t="s">
        <v>15167</v>
      </c>
      <c r="E4947" s="7" t="s">
        <v>15166</v>
      </c>
      <c r="F4947" s="7" t="s">
        <v>15165</v>
      </c>
      <c r="G4947" s="6" t="s">
        <v>15164</v>
      </c>
    </row>
    <row r="4948" spans="1:7" hidden="1">
      <c r="A4948" s="5">
        <f t="shared" si="82"/>
        <v>606</v>
      </c>
      <c r="B4948" s="4">
        <v>153496</v>
      </c>
      <c r="C4948" s="3">
        <v>38988</v>
      </c>
      <c r="D4948" s="2" t="s">
        <v>15163</v>
      </c>
      <c r="E4948" s="2" t="s">
        <v>15162</v>
      </c>
      <c r="F4948" s="2" t="s">
        <v>15161</v>
      </c>
      <c r="G4948" s="1"/>
    </row>
    <row r="4949" spans="1:7" hidden="1">
      <c r="A4949" s="5">
        <f t="shared" si="82"/>
        <v>607</v>
      </c>
      <c r="B4949" s="4">
        <v>153501</v>
      </c>
      <c r="C4949" s="3">
        <v>38540</v>
      </c>
      <c r="D4949" s="2" t="s">
        <v>15160</v>
      </c>
      <c r="E4949" s="2" t="s">
        <v>15159</v>
      </c>
      <c r="F4949" s="2" t="s">
        <v>15158</v>
      </c>
      <c r="G4949" s="1" t="s">
        <v>15157</v>
      </c>
    </row>
    <row r="4950" spans="1:7" hidden="1">
      <c r="A4950" s="5">
        <f t="shared" si="82"/>
        <v>608</v>
      </c>
      <c r="B4950" s="4">
        <v>153502</v>
      </c>
      <c r="C4950" s="3">
        <v>38988</v>
      </c>
      <c r="D4950" s="2" t="s">
        <v>15156</v>
      </c>
      <c r="E4950" s="2" t="s">
        <v>15155</v>
      </c>
      <c r="F4950" s="2" t="s">
        <v>15154</v>
      </c>
      <c r="G4950" s="1"/>
    </row>
    <row r="4951" spans="1:7" hidden="1">
      <c r="A4951" s="5">
        <f t="shared" si="82"/>
        <v>609</v>
      </c>
      <c r="B4951" s="9">
        <v>153533</v>
      </c>
      <c r="C4951" s="8">
        <v>38933</v>
      </c>
      <c r="D4951" s="7" t="s">
        <v>15153</v>
      </c>
      <c r="E4951" s="7" t="s">
        <v>15152</v>
      </c>
      <c r="F4951" s="7" t="s">
        <v>15151</v>
      </c>
      <c r="G4951" s="6"/>
    </row>
    <row r="4952" spans="1:7" hidden="1">
      <c r="A4952" s="5">
        <f t="shared" si="82"/>
        <v>610</v>
      </c>
      <c r="B4952" s="4">
        <v>153545</v>
      </c>
      <c r="C4952" s="3">
        <v>38933</v>
      </c>
      <c r="D4952" s="2" t="s">
        <v>15150</v>
      </c>
      <c r="E4952" s="2" t="s">
        <v>15149</v>
      </c>
      <c r="F4952" s="2" t="s">
        <v>15148</v>
      </c>
      <c r="G4952" s="1"/>
    </row>
    <row r="4953" spans="1:7" hidden="1">
      <c r="A4953" s="5">
        <f t="shared" si="82"/>
        <v>611</v>
      </c>
      <c r="B4953" s="9">
        <v>153549</v>
      </c>
      <c r="C4953" s="8">
        <v>38933</v>
      </c>
      <c r="D4953" s="7" t="s">
        <v>15147</v>
      </c>
      <c r="E4953" s="7" t="s">
        <v>15146</v>
      </c>
      <c r="F4953" s="7" t="s">
        <v>15145</v>
      </c>
      <c r="G4953" s="6"/>
    </row>
    <row r="4954" spans="1:7" hidden="1">
      <c r="A4954" s="5">
        <f t="shared" si="82"/>
        <v>612</v>
      </c>
      <c r="B4954" s="4">
        <v>153550</v>
      </c>
      <c r="C4954" s="3">
        <v>38540</v>
      </c>
      <c r="D4954" s="2" t="s">
        <v>15144</v>
      </c>
      <c r="E4954" s="2" t="s">
        <v>15143</v>
      </c>
      <c r="F4954" s="2" t="s">
        <v>15142</v>
      </c>
      <c r="G4954" s="1" t="s">
        <v>15141</v>
      </c>
    </row>
    <row r="4955" spans="1:7" hidden="1">
      <c r="A4955" s="5">
        <f t="shared" si="82"/>
        <v>613</v>
      </c>
      <c r="B4955" s="9">
        <v>153551</v>
      </c>
      <c r="C4955" s="8">
        <v>38516</v>
      </c>
      <c r="D4955" s="7" t="s">
        <v>15140</v>
      </c>
      <c r="E4955" s="7" t="s">
        <v>15139</v>
      </c>
      <c r="F4955" s="7" t="s">
        <v>15138</v>
      </c>
      <c r="G4955" s="6" t="s">
        <v>4147</v>
      </c>
    </row>
    <row r="4956" spans="1:7" hidden="1">
      <c r="A4956" s="5">
        <f t="shared" si="82"/>
        <v>614</v>
      </c>
      <c r="B4956" s="4">
        <v>153557</v>
      </c>
      <c r="C4956" s="3">
        <v>38933</v>
      </c>
      <c r="D4956" s="2" t="s">
        <v>15137</v>
      </c>
      <c r="E4956" s="2" t="s">
        <v>15136</v>
      </c>
      <c r="F4956" s="2" t="s">
        <v>15135</v>
      </c>
      <c r="G4956" s="1"/>
    </row>
    <row r="4957" spans="1:7" hidden="1">
      <c r="A4957" s="5">
        <f t="shared" ref="A4957:A5020" si="83">SUM(A4956+1)</f>
        <v>615</v>
      </c>
      <c r="B4957" s="9">
        <v>153564</v>
      </c>
      <c r="C4957" s="8">
        <v>38540</v>
      </c>
      <c r="D4957" s="7" t="s">
        <v>15134</v>
      </c>
      <c r="E4957" s="7" t="s">
        <v>15133</v>
      </c>
      <c r="F4957" s="7" t="s">
        <v>15132</v>
      </c>
      <c r="G4957" s="6" t="s">
        <v>15131</v>
      </c>
    </row>
    <row r="4958" spans="1:7" hidden="1">
      <c r="A4958" s="5">
        <f t="shared" si="83"/>
        <v>616</v>
      </c>
      <c r="B4958" s="4">
        <v>153566</v>
      </c>
      <c r="C4958" s="3">
        <v>38930</v>
      </c>
      <c r="D4958" s="2" t="s">
        <v>12621</v>
      </c>
      <c r="E4958" s="2" t="s">
        <v>15130</v>
      </c>
      <c r="F4958" s="2" t="s">
        <v>15129</v>
      </c>
      <c r="G4958" s="1"/>
    </row>
    <row r="4959" spans="1:7" hidden="1">
      <c r="A4959" s="5">
        <f t="shared" si="83"/>
        <v>617</v>
      </c>
      <c r="B4959" s="9">
        <v>153575</v>
      </c>
      <c r="C4959" s="8">
        <v>38768</v>
      </c>
      <c r="D4959" s="7" t="s">
        <v>15128</v>
      </c>
      <c r="E4959" s="7" t="s">
        <v>15127</v>
      </c>
      <c r="F4959" s="7" t="s">
        <v>15126</v>
      </c>
      <c r="G4959" s="6"/>
    </row>
    <row r="4960" spans="1:7" hidden="1">
      <c r="A4960" s="5">
        <f t="shared" si="83"/>
        <v>618</v>
      </c>
      <c r="B4960" s="4">
        <v>153578</v>
      </c>
      <c r="C4960" s="3">
        <v>38924</v>
      </c>
      <c r="D4960" s="2" t="s">
        <v>15125</v>
      </c>
      <c r="E4960" s="2" t="s">
        <v>15124</v>
      </c>
      <c r="F4960" s="2" t="s">
        <v>15123</v>
      </c>
      <c r="G4960" s="1"/>
    </row>
    <row r="4961" spans="1:7" hidden="1">
      <c r="A4961" s="5">
        <f t="shared" si="83"/>
        <v>619</v>
      </c>
      <c r="B4961" s="9">
        <v>153590</v>
      </c>
      <c r="C4961" s="8">
        <v>38848</v>
      </c>
      <c r="D4961" s="7" t="s">
        <v>15122</v>
      </c>
      <c r="E4961" s="7" t="s">
        <v>15085</v>
      </c>
      <c r="F4961" s="7" t="s">
        <v>15121</v>
      </c>
      <c r="G4961" s="6"/>
    </row>
    <row r="4962" spans="1:7" hidden="1">
      <c r="A4962" s="5">
        <f t="shared" si="83"/>
        <v>620</v>
      </c>
      <c r="B4962" s="4">
        <v>153593</v>
      </c>
      <c r="C4962" s="3">
        <v>38714</v>
      </c>
      <c r="D4962" s="2" t="s">
        <v>15120</v>
      </c>
      <c r="E4962" s="2" t="s">
        <v>15119</v>
      </c>
      <c r="F4962" s="2" t="s">
        <v>15118</v>
      </c>
      <c r="G4962" s="1"/>
    </row>
    <row r="4963" spans="1:7" hidden="1">
      <c r="A4963" s="5">
        <f t="shared" si="83"/>
        <v>621</v>
      </c>
      <c r="B4963" s="9">
        <v>153597</v>
      </c>
      <c r="C4963" s="8">
        <v>38546</v>
      </c>
      <c r="D4963" s="7" t="s">
        <v>15117</v>
      </c>
      <c r="E4963" s="7" t="s">
        <v>15116</v>
      </c>
      <c r="F4963" s="7" t="s">
        <v>15115</v>
      </c>
      <c r="G4963" s="6" t="s">
        <v>3432</v>
      </c>
    </row>
    <row r="4964" spans="1:7" hidden="1">
      <c r="A4964" s="5">
        <f t="shared" si="83"/>
        <v>622</v>
      </c>
      <c r="B4964" s="4">
        <v>153605</v>
      </c>
      <c r="C4964" s="3">
        <v>37582</v>
      </c>
      <c r="D4964" s="2" t="s">
        <v>15114</v>
      </c>
      <c r="E4964" s="2" t="s">
        <v>15113</v>
      </c>
      <c r="F4964" s="2" t="s">
        <v>15112</v>
      </c>
      <c r="G4964" s="1" t="s">
        <v>8570</v>
      </c>
    </row>
    <row r="4965" spans="1:7" hidden="1">
      <c r="A4965" s="5">
        <f t="shared" si="83"/>
        <v>623</v>
      </c>
      <c r="B4965" s="9">
        <v>153613</v>
      </c>
      <c r="C4965" s="8">
        <v>37463</v>
      </c>
      <c r="D4965" s="7" t="s">
        <v>15111</v>
      </c>
      <c r="E4965" s="7" t="s">
        <v>15110</v>
      </c>
      <c r="F4965" s="7" t="s">
        <v>15109</v>
      </c>
      <c r="G4965" s="6" t="s">
        <v>6718</v>
      </c>
    </row>
    <row r="4966" spans="1:7" hidden="1">
      <c r="A4966" s="5">
        <f t="shared" si="83"/>
        <v>624</v>
      </c>
      <c r="B4966" s="4">
        <v>153615</v>
      </c>
      <c r="C4966" s="3">
        <v>38660</v>
      </c>
      <c r="D4966" s="2" t="s">
        <v>15108</v>
      </c>
      <c r="E4966" s="2" t="s">
        <v>15107</v>
      </c>
      <c r="F4966" s="2" t="s">
        <v>15106</v>
      </c>
      <c r="G4966" s="1" t="s">
        <v>3513</v>
      </c>
    </row>
    <row r="4967" spans="1:7" hidden="1">
      <c r="A4967" s="5">
        <f t="shared" si="83"/>
        <v>625</v>
      </c>
      <c r="B4967" s="9">
        <v>153622</v>
      </c>
      <c r="C4967" s="8">
        <v>37463</v>
      </c>
      <c r="D4967" s="7" t="s">
        <v>15105</v>
      </c>
      <c r="E4967" s="7" t="s">
        <v>15104</v>
      </c>
      <c r="F4967" s="7" t="s">
        <v>15103</v>
      </c>
      <c r="G4967" s="6" t="s">
        <v>6702</v>
      </c>
    </row>
    <row r="4968" spans="1:7" hidden="1">
      <c r="A4968" s="5">
        <f t="shared" si="83"/>
        <v>626</v>
      </c>
      <c r="B4968" s="4">
        <v>153631</v>
      </c>
      <c r="C4968" s="3">
        <v>38638</v>
      </c>
      <c r="D4968" s="2" t="s">
        <v>15102</v>
      </c>
      <c r="E4968" s="2" t="s">
        <v>15101</v>
      </c>
      <c r="F4968" s="2" t="s">
        <v>15100</v>
      </c>
      <c r="G4968" s="1" t="s">
        <v>4104</v>
      </c>
    </row>
    <row r="4969" spans="1:7" hidden="1">
      <c r="A4969" s="5">
        <f t="shared" si="83"/>
        <v>627</v>
      </c>
      <c r="B4969" s="9">
        <v>153632</v>
      </c>
      <c r="C4969" s="8">
        <v>37463</v>
      </c>
      <c r="D4969" s="7" t="s">
        <v>15099</v>
      </c>
      <c r="E4969" s="7" t="s">
        <v>15098</v>
      </c>
      <c r="F4969" s="7" t="s">
        <v>15097</v>
      </c>
      <c r="G4969" s="6" t="s">
        <v>7017</v>
      </c>
    </row>
    <row r="4970" spans="1:7" hidden="1">
      <c r="A4970" s="5">
        <f t="shared" si="83"/>
        <v>628</v>
      </c>
      <c r="B4970" s="4">
        <v>153641</v>
      </c>
      <c r="C4970" s="3">
        <v>37582</v>
      </c>
      <c r="D4970" s="2" t="s">
        <v>15096</v>
      </c>
      <c r="E4970" s="2" t="s">
        <v>15095</v>
      </c>
      <c r="F4970" s="2" t="s">
        <v>15094</v>
      </c>
      <c r="G4970" s="1" t="s">
        <v>6055</v>
      </c>
    </row>
    <row r="4971" spans="1:7" hidden="1">
      <c r="A4971" s="5">
        <f t="shared" si="83"/>
        <v>629</v>
      </c>
      <c r="B4971" s="9">
        <v>153649</v>
      </c>
      <c r="C4971" s="8">
        <v>38546</v>
      </c>
      <c r="D4971" s="7" t="s">
        <v>15093</v>
      </c>
      <c r="E4971" s="7" t="s">
        <v>15092</v>
      </c>
      <c r="F4971" s="7" t="s">
        <v>15091</v>
      </c>
      <c r="G4971" s="6" t="s">
        <v>3178</v>
      </c>
    </row>
    <row r="4972" spans="1:7" hidden="1">
      <c r="A4972" s="5">
        <f t="shared" si="83"/>
        <v>630</v>
      </c>
      <c r="B4972" s="4">
        <v>153651</v>
      </c>
      <c r="C4972" s="3">
        <v>38540</v>
      </c>
      <c r="D4972" s="2" t="s">
        <v>15090</v>
      </c>
      <c r="E4972" s="2" t="s">
        <v>15089</v>
      </c>
      <c r="F4972" s="2" t="s">
        <v>15088</v>
      </c>
      <c r="G4972" s="1" t="s">
        <v>15087</v>
      </c>
    </row>
    <row r="4973" spans="1:7" hidden="1">
      <c r="A4973" s="5">
        <f t="shared" si="83"/>
        <v>631</v>
      </c>
      <c r="B4973" s="9">
        <v>153672</v>
      </c>
      <c r="C4973" s="8">
        <v>37582</v>
      </c>
      <c r="D4973" s="7" t="s">
        <v>15086</v>
      </c>
      <c r="E4973" s="7" t="s">
        <v>15085</v>
      </c>
      <c r="F4973" s="7" t="s">
        <v>15084</v>
      </c>
      <c r="G4973" s="6" t="s">
        <v>7688</v>
      </c>
    </row>
    <row r="4974" spans="1:7" hidden="1">
      <c r="A4974" s="5">
        <f t="shared" si="83"/>
        <v>632</v>
      </c>
      <c r="B4974" s="4">
        <v>153676</v>
      </c>
      <c r="C4974" s="3">
        <v>38664</v>
      </c>
      <c r="D4974" s="2" t="s">
        <v>15083</v>
      </c>
      <c r="E4974" s="2" t="s">
        <v>15082</v>
      </c>
      <c r="F4974" s="2" t="s">
        <v>15081</v>
      </c>
      <c r="G4974" s="1" t="s">
        <v>3108</v>
      </c>
    </row>
    <row r="4975" spans="1:7" hidden="1">
      <c r="A4975" s="5">
        <f t="shared" si="83"/>
        <v>633</v>
      </c>
      <c r="B4975" s="9">
        <v>153679</v>
      </c>
      <c r="C4975" s="8">
        <v>37582</v>
      </c>
      <c r="D4975" s="7" t="s">
        <v>15080</v>
      </c>
      <c r="E4975" s="7" t="s">
        <v>15079</v>
      </c>
      <c r="F4975" s="7" t="s">
        <v>15078</v>
      </c>
      <c r="G4975" s="6" t="s">
        <v>7300</v>
      </c>
    </row>
    <row r="4976" spans="1:7" hidden="1">
      <c r="A4976" s="5">
        <f t="shared" si="83"/>
        <v>634</v>
      </c>
      <c r="B4976" s="4">
        <v>153687</v>
      </c>
      <c r="C4976" s="3">
        <v>37217</v>
      </c>
      <c r="D4976" s="2" t="s">
        <v>15077</v>
      </c>
      <c r="E4976" s="2" t="s">
        <v>15076</v>
      </c>
      <c r="F4976" s="2" t="s">
        <v>15075</v>
      </c>
      <c r="G4976" s="1" t="s">
        <v>6765</v>
      </c>
    </row>
    <row r="4977" spans="1:7" hidden="1">
      <c r="A4977" s="5">
        <f t="shared" si="83"/>
        <v>635</v>
      </c>
      <c r="B4977" s="9">
        <v>153695</v>
      </c>
      <c r="C4977" s="8">
        <v>38679</v>
      </c>
      <c r="D4977" s="7" t="s">
        <v>15074</v>
      </c>
      <c r="E4977" s="7" t="s">
        <v>15073</v>
      </c>
      <c r="F4977" s="7" t="s">
        <v>15072</v>
      </c>
      <c r="G4977" s="6" t="s">
        <v>3509</v>
      </c>
    </row>
    <row r="4978" spans="1:7" hidden="1">
      <c r="A4978" s="5">
        <f t="shared" si="83"/>
        <v>636</v>
      </c>
      <c r="B4978" s="4">
        <v>153698</v>
      </c>
      <c r="C4978" s="3">
        <v>37267</v>
      </c>
      <c r="D4978" s="2" t="s">
        <v>15071</v>
      </c>
      <c r="E4978" s="2" t="s">
        <v>15070</v>
      </c>
      <c r="F4978" s="2" t="s">
        <v>15069</v>
      </c>
      <c r="G4978" s="1" t="s">
        <v>6075</v>
      </c>
    </row>
    <row r="4979" spans="1:7" hidden="1">
      <c r="A4979" s="5">
        <f t="shared" si="83"/>
        <v>637</v>
      </c>
      <c r="B4979" s="9">
        <v>153710</v>
      </c>
      <c r="C4979" s="8">
        <v>37267</v>
      </c>
      <c r="D4979" s="7" t="s">
        <v>15068</v>
      </c>
      <c r="E4979" s="7" t="s">
        <v>15067</v>
      </c>
      <c r="F4979" s="7" t="s">
        <v>15066</v>
      </c>
      <c r="G4979" s="6" t="s">
        <v>6612</v>
      </c>
    </row>
    <row r="4980" spans="1:7" hidden="1">
      <c r="A4980" s="5">
        <f t="shared" si="83"/>
        <v>638</v>
      </c>
      <c r="B4980" s="4">
        <v>153714</v>
      </c>
      <c r="C4980" s="3">
        <v>38428</v>
      </c>
      <c r="D4980" s="2" t="s">
        <v>15065</v>
      </c>
      <c r="E4980" s="2" t="s">
        <v>15064</v>
      </c>
      <c r="F4980" s="2" t="s">
        <v>15063</v>
      </c>
      <c r="G4980" s="1" t="s">
        <v>3421</v>
      </c>
    </row>
    <row r="4981" spans="1:7" hidden="1">
      <c r="A4981" s="5">
        <f t="shared" si="83"/>
        <v>639</v>
      </c>
      <c r="B4981" s="9">
        <v>153718</v>
      </c>
      <c r="C4981" s="8">
        <v>35613</v>
      </c>
      <c r="D4981" s="7" t="s">
        <v>15062</v>
      </c>
      <c r="E4981" s="7" t="s">
        <v>15061</v>
      </c>
      <c r="F4981" s="7" t="s">
        <v>15060</v>
      </c>
      <c r="G4981" s="6" t="s">
        <v>12028</v>
      </c>
    </row>
    <row r="4982" spans="1:7" hidden="1">
      <c r="A4982" s="5">
        <f t="shared" si="83"/>
        <v>640</v>
      </c>
      <c r="B4982" s="9">
        <v>153721</v>
      </c>
      <c r="C4982" s="8">
        <v>37267</v>
      </c>
      <c r="D4982" s="7" t="s">
        <v>15059</v>
      </c>
      <c r="E4982" s="7" t="s">
        <v>15058</v>
      </c>
      <c r="F4982" s="7" t="s">
        <v>15057</v>
      </c>
      <c r="G4982" s="6" t="s">
        <v>5981</v>
      </c>
    </row>
    <row r="4983" spans="1:7" hidden="1">
      <c r="A4983" s="5">
        <f t="shared" si="83"/>
        <v>641</v>
      </c>
      <c r="B4983" s="4">
        <v>153734</v>
      </c>
      <c r="C4983" s="3">
        <v>37217</v>
      </c>
      <c r="D4983" s="2" t="s">
        <v>15056</v>
      </c>
      <c r="E4983" s="2" t="s">
        <v>15055</v>
      </c>
      <c r="F4983" s="2" t="s">
        <v>15054</v>
      </c>
      <c r="G4983" s="1" t="s">
        <v>9071</v>
      </c>
    </row>
    <row r="4984" spans="1:7" hidden="1">
      <c r="A4984" s="5">
        <f t="shared" si="83"/>
        <v>642</v>
      </c>
      <c r="B4984" s="9">
        <v>153744</v>
      </c>
      <c r="C4984" s="8">
        <v>38768</v>
      </c>
      <c r="D4984" s="7" t="s">
        <v>15053</v>
      </c>
      <c r="E4984" s="7" t="s">
        <v>15052</v>
      </c>
      <c r="F4984" s="7" t="s">
        <v>15051</v>
      </c>
      <c r="G4984" s="6"/>
    </row>
    <row r="4985" spans="1:7" hidden="1">
      <c r="A4985" s="5">
        <f t="shared" si="83"/>
        <v>643</v>
      </c>
      <c r="B4985" s="4">
        <v>153750</v>
      </c>
      <c r="C4985" s="3">
        <v>37217</v>
      </c>
      <c r="D4985" s="2" t="s">
        <v>15050</v>
      </c>
      <c r="E4985" s="2" t="s">
        <v>15049</v>
      </c>
      <c r="F4985" s="2" t="s">
        <v>15048</v>
      </c>
      <c r="G4985" s="1" t="s">
        <v>7727</v>
      </c>
    </row>
    <row r="4986" spans="1:7" hidden="1">
      <c r="A4986" s="5">
        <f t="shared" si="83"/>
        <v>644</v>
      </c>
      <c r="B4986" s="9">
        <v>153763</v>
      </c>
      <c r="C4986" s="8">
        <v>38519</v>
      </c>
      <c r="D4986" s="7" t="s">
        <v>15047</v>
      </c>
      <c r="E4986" s="7" t="s">
        <v>15046</v>
      </c>
      <c r="F4986" s="7" t="s">
        <v>15045</v>
      </c>
      <c r="G4986" s="6" t="s">
        <v>5778</v>
      </c>
    </row>
    <row r="4987" spans="1:7" hidden="1">
      <c r="A4987" s="5">
        <f t="shared" si="83"/>
        <v>645</v>
      </c>
      <c r="B4987" s="4">
        <v>153767</v>
      </c>
      <c r="C4987" s="3">
        <v>37217</v>
      </c>
      <c r="D4987" s="2" t="s">
        <v>15044</v>
      </c>
      <c r="E4987" s="2" t="s">
        <v>15043</v>
      </c>
      <c r="F4987" s="2" t="s">
        <v>15042</v>
      </c>
      <c r="G4987" s="1" t="s">
        <v>6590</v>
      </c>
    </row>
    <row r="4988" spans="1:7" hidden="1">
      <c r="A4988" s="5">
        <f t="shared" si="83"/>
        <v>646</v>
      </c>
      <c r="B4988" s="9">
        <v>153786</v>
      </c>
      <c r="C4988" s="8">
        <v>36574</v>
      </c>
      <c r="D4988" s="7" t="s">
        <v>15041</v>
      </c>
      <c r="E4988" s="7" t="s">
        <v>15040</v>
      </c>
      <c r="F4988" s="7" t="s">
        <v>15039</v>
      </c>
      <c r="G4988" s="6" t="s">
        <v>7738</v>
      </c>
    </row>
    <row r="4989" spans="1:7" hidden="1">
      <c r="A4989" s="5">
        <f t="shared" si="83"/>
        <v>647</v>
      </c>
      <c r="B4989" s="4">
        <v>153802</v>
      </c>
      <c r="C4989" s="3">
        <v>37285</v>
      </c>
      <c r="D4989" s="2" t="s">
        <v>15038</v>
      </c>
      <c r="E4989" s="2" t="s">
        <v>15037</v>
      </c>
      <c r="F4989" s="2" t="s">
        <v>15036</v>
      </c>
      <c r="G4989" s="1" t="s">
        <v>8990</v>
      </c>
    </row>
    <row r="4990" spans="1:7" hidden="1">
      <c r="A4990" s="5">
        <f t="shared" si="83"/>
        <v>648</v>
      </c>
      <c r="B4990" s="9">
        <v>153806</v>
      </c>
      <c r="C4990" s="8">
        <v>38776</v>
      </c>
      <c r="D4990" s="7" t="s">
        <v>15035</v>
      </c>
      <c r="E4990" s="7" t="s">
        <v>15034</v>
      </c>
      <c r="F4990" s="7" t="s">
        <v>15033</v>
      </c>
      <c r="G4990" s="6"/>
    </row>
    <row r="4991" spans="1:7" hidden="1">
      <c r="A4991" s="5">
        <f t="shared" si="83"/>
        <v>649</v>
      </c>
      <c r="B4991" s="4">
        <v>153830</v>
      </c>
      <c r="C4991" s="3">
        <v>39274</v>
      </c>
      <c r="D4991" s="2" t="s">
        <v>15032</v>
      </c>
      <c r="E4991" s="2" t="s">
        <v>15031</v>
      </c>
      <c r="F4991" s="2" t="s">
        <v>15030</v>
      </c>
      <c r="G4991" s="1" t="s">
        <v>2949</v>
      </c>
    </row>
    <row r="4992" spans="1:7" hidden="1">
      <c r="A4992" s="5">
        <f t="shared" si="83"/>
        <v>650</v>
      </c>
      <c r="B4992" s="9">
        <v>153845</v>
      </c>
      <c r="C4992" s="8">
        <v>38744</v>
      </c>
      <c r="D4992" s="7" t="s">
        <v>15029</v>
      </c>
      <c r="E4992" s="7" t="s">
        <v>15028</v>
      </c>
      <c r="F4992" s="7" t="s">
        <v>15027</v>
      </c>
      <c r="G4992" s="6" t="s">
        <v>3821</v>
      </c>
    </row>
    <row r="4993" spans="1:7" hidden="1">
      <c r="A4993" s="5">
        <f t="shared" si="83"/>
        <v>651</v>
      </c>
      <c r="B4993" s="4">
        <v>153890</v>
      </c>
      <c r="C4993" s="3">
        <v>38510</v>
      </c>
      <c r="D4993" s="2" t="s">
        <v>15026</v>
      </c>
      <c r="E4993" s="2" t="s">
        <v>15025</v>
      </c>
      <c r="F4993" s="2" t="s">
        <v>15024</v>
      </c>
      <c r="G4993" s="1" t="s">
        <v>15023</v>
      </c>
    </row>
    <row r="4994" spans="1:7" hidden="1">
      <c r="A4994" s="5">
        <f t="shared" si="83"/>
        <v>652</v>
      </c>
      <c r="B4994" s="9">
        <v>153910</v>
      </c>
      <c r="C4994" s="8">
        <v>37295</v>
      </c>
      <c r="D4994" s="7" t="s">
        <v>15022</v>
      </c>
      <c r="E4994" s="7" t="s">
        <v>15021</v>
      </c>
      <c r="F4994" s="7" t="s">
        <v>15020</v>
      </c>
      <c r="G4994" s="6" t="s">
        <v>5910</v>
      </c>
    </row>
    <row r="4995" spans="1:7" hidden="1">
      <c r="A4995" s="5">
        <f t="shared" si="83"/>
        <v>653</v>
      </c>
      <c r="B4995" s="4">
        <v>153919</v>
      </c>
      <c r="C4995" s="3">
        <v>38107</v>
      </c>
      <c r="D4995" s="2" t="s">
        <v>15019</v>
      </c>
      <c r="E4995" s="2" t="s">
        <v>15018</v>
      </c>
      <c r="F4995" s="2" t="s">
        <v>15017</v>
      </c>
      <c r="G4995" s="1" t="s">
        <v>6202</v>
      </c>
    </row>
    <row r="4996" spans="1:7" hidden="1">
      <c r="A4996" s="5">
        <f t="shared" si="83"/>
        <v>654</v>
      </c>
      <c r="B4996" s="9">
        <v>153920</v>
      </c>
      <c r="C4996" s="8">
        <v>38510</v>
      </c>
      <c r="D4996" s="7" t="s">
        <v>15016</v>
      </c>
      <c r="E4996" s="7" t="s">
        <v>15015</v>
      </c>
      <c r="F4996" s="7" t="s">
        <v>15014</v>
      </c>
      <c r="G4996" s="6" t="s">
        <v>15013</v>
      </c>
    </row>
    <row r="4997" spans="1:7" hidden="1">
      <c r="A4997" s="5">
        <f t="shared" si="83"/>
        <v>655</v>
      </c>
      <c r="B4997" s="9">
        <v>153936</v>
      </c>
      <c r="C4997" s="8">
        <v>39624</v>
      </c>
      <c r="D4997" s="7" t="s">
        <v>15012</v>
      </c>
      <c r="E4997" s="7" t="s">
        <v>15011</v>
      </c>
      <c r="F4997" s="7" t="s">
        <v>15010</v>
      </c>
      <c r="G4997" s="6" t="s">
        <v>15009</v>
      </c>
    </row>
    <row r="4998" spans="1:7" hidden="1">
      <c r="A4998" s="5">
        <f t="shared" si="83"/>
        <v>656</v>
      </c>
      <c r="B4998" s="4">
        <v>153957</v>
      </c>
      <c r="C4998" s="3">
        <v>36285</v>
      </c>
      <c r="D4998" s="2" t="s">
        <v>15008</v>
      </c>
      <c r="E4998" s="2" t="s">
        <v>15007</v>
      </c>
      <c r="F4998" s="2" t="s">
        <v>15006</v>
      </c>
      <c r="G4998" s="1" t="s">
        <v>6089</v>
      </c>
    </row>
    <row r="4999" spans="1:7" hidden="1">
      <c r="A4999" s="5">
        <f t="shared" si="83"/>
        <v>657</v>
      </c>
      <c r="B4999" s="9">
        <v>153985</v>
      </c>
      <c r="C4999" s="8">
        <v>36357</v>
      </c>
      <c r="D4999" s="7" t="s">
        <v>15005</v>
      </c>
      <c r="E4999" s="7" t="s">
        <v>15004</v>
      </c>
      <c r="F4999" s="7" t="s">
        <v>15003</v>
      </c>
      <c r="G4999" s="6" t="s">
        <v>15002</v>
      </c>
    </row>
    <row r="5000" spans="1:7" hidden="1">
      <c r="A5000" s="5">
        <f t="shared" si="83"/>
        <v>658</v>
      </c>
      <c r="B5000" s="4">
        <v>154032</v>
      </c>
      <c r="C5000" s="3">
        <v>37099</v>
      </c>
      <c r="D5000" s="2" t="s">
        <v>15001</v>
      </c>
      <c r="E5000" s="2" t="s">
        <v>15000</v>
      </c>
      <c r="F5000" s="2" t="s">
        <v>14999</v>
      </c>
      <c r="G5000" s="1" t="s">
        <v>6504</v>
      </c>
    </row>
    <row r="5001" spans="1:7" hidden="1">
      <c r="A5001" s="5">
        <f t="shared" si="83"/>
        <v>659</v>
      </c>
      <c r="B5001" s="9">
        <v>154066</v>
      </c>
      <c r="C5001" s="8">
        <v>37253</v>
      </c>
      <c r="D5001" s="7" t="s">
        <v>14998</v>
      </c>
      <c r="E5001" s="7" t="s">
        <v>14997</v>
      </c>
      <c r="F5001" s="7" t="s">
        <v>14996</v>
      </c>
      <c r="G5001" s="6" t="s">
        <v>9071</v>
      </c>
    </row>
    <row r="5002" spans="1:7" hidden="1">
      <c r="A5002" s="5">
        <f t="shared" si="83"/>
        <v>660</v>
      </c>
      <c r="B5002" s="4">
        <v>154086</v>
      </c>
      <c r="C5002" s="3">
        <v>37761</v>
      </c>
      <c r="D5002" s="2" t="s">
        <v>14995</v>
      </c>
      <c r="E5002" s="2" t="s">
        <v>14994</v>
      </c>
      <c r="F5002" s="2" t="s">
        <v>14993</v>
      </c>
      <c r="G5002" s="1" t="s">
        <v>6045</v>
      </c>
    </row>
    <row r="5003" spans="1:7" hidden="1">
      <c r="A5003" s="5">
        <f t="shared" si="83"/>
        <v>661</v>
      </c>
      <c r="B5003" s="9">
        <v>154088</v>
      </c>
      <c r="C5003" s="8">
        <v>37279</v>
      </c>
      <c r="D5003" s="7" t="s">
        <v>14992</v>
      </c>
      <c r="E5003" s="7" t="s">
        <v>14991</v>
      </c>
      <c r="F5003" s="7" t="s">
        <v>14990</v>
      </c>
      <c r="G5003" s="6" t="s">
        <v>7727</v>
      </c>
    </row>
    <row r="5004" spans="1:7" hidden="1">
      <c r="A5004" s="5">
        <f t="shared" si="83"/>
        <v>662</v>
      </c>
      <c r="B5004" s="4">
        <v>154093</v>
      </c>
      <c r="C5004" s="3">
        <v>37230</v>
      </c>
      <c r="D5004" s="2" t="s">
        <v>14989</v>
      </c>
      <c r="E5004" s="2" t="s">
        <v>13984</v>
      </c>
      <c r="F5004" s="2" t="s">
        <v>14988</v>
      </c>
      <c r="G5004" s="1" t="s">
        <v>8990</v>
      </c>
    </row>
    <row r="5005" spans="1:7" hidden="1">
      <c r="A5005" s="5">
        <f t="shared" si="83"/>
        <v>663</v>
      </c>
      <c r="B5005" s="9">
        <v>154126</v>
      </c>
      <c r="C5005" s="8">
        <v>38705</v>
      </c>
      <c r="D5005" s="7" t="s">
        <v>14987</v>
      </c>
      <c r="E5005" s="7" t="s">
        <v>14986</v>
      </c>
      <c r="F5005" s="7" t="s">
        <v>14985</v>
      </c>
      <c r="G5005" s="6" t="s">
        <v>3092</v>
      </c>
    </row>
    <row r="5006" spans="1:7" hidden="1">
      <c r="A5006" s="5">
        <f t="shared" si="83"/>
        <v>664</v>
      </c>
      <c r="B5006" s="4">
        <v>154160</v>
      </c>
      <c r="C5006" s="3">
        <v>37861</v>
      </c>
      <c r="D5006" s="2" t="s">
        <v>14984</v>
      </c>
      <c r="E5006" s="2" t="s">
        <v>14983</v>
      </c>
      <c r="F5006" s="2" t="s">
        <v>14982</v>
      </c>
      <c r="G5006" s="1" t="s">
        <v>6392</v>
      </c>
    </row>
    <row r="5007" spans="1:7" hidden="1">
      <c r="A5007" s="5">
        <f t="shared" si="83"/>
        <v>665</v>
      </c>
      <c r="B5007" s="9">
        <v>154179</v>
      </c>
      <c r="C5007" s="8">
        <v>37224</v>
      </c>
      <c r="D5007" s="7" t="s">
        <v>14981</v>
      </c>
      <c r="E5007" s="7" t="s">
        <v>14980</v>
      </c>
      <c r="F5007" s="7" t="s">
        <v>14979</v>
      </c>
      <c r="G5007" s="6" t="s">
        <v>6469</v>
      </c>
    </row>
    <row r="5008" spans="1:7" hidden="1">
      <c r="A5008" s="5">
        <f t="shared" si="83"/>
        <v>666</v>
      </c>
      <c r="B5008" s="4">
        <v>154198</v>
      </c>
      <c r="C5008" s="3">
        <v>38398</v>
      </c>
      <c r="D5008" s="2" t="s">
        <v>14978</v>
      </c>
      <c r="E5008" s="2" t="s">
        <v>14977</v>
      </c>
      <c r="F5008" s="2" t="s">
        <v>14976</v>
      </c>
      <c r="G5008" s="1" t="s">
        <v>11699</v>
      </c>
    </row>
    <row r="5009" spans="1:7" hidden="1">
      <c r="A5009" s="5">
        <f t="shared" si="83"/>
        <v>667</v>
      </c>
      <c r="B5009" s="9">
        <v>154227</v>
      </c>
      <c r="C5009" s="8">
        <v>37229</v>
      </c>
      <c r="D5009" s="7" t="s">
        <v>14975</v>
      </c>
      <c r="E5009" s="7" t="s">
        <v>14974</v>
      </c>
      <c r="F5009" s="7" t="s">
        <v>14973</v>
      </c>
      <c r="G5009" s="6" t="s">
        <v>6071</v>
      </c>
    </row>
    <row r="5010" spans="1:7" hidden="1">
      <c r="A5010" s="5">
        <f t="shared" si="83"/>
        <v>668</v>
      </c>
      <c r="B5010" s="4">
        <v>154359</v>
      </c>
      <c r="C5010" s="3">
        <v>37279</v>
      </c>
      <c r="D5010" s="2" t="s">
        <v>14972</v>
      </c>
      <c r="E5010" s="2" t="s">
        <v>14971</v>
      </c>
      <c r="F5010" s="2" t="s">
        <v>14970</v>
      </c>
      <c r="G5010" s="1" t="s">
        <v>8182</v>
      </c>
    </row>
    <row r="5011" spans="1:7" hidden="1">
      <c r="A5011" s="5">
        <f t="shared" si="83"/>
        <v>669</v>
      </c>
      <c r="B5011" s="9">
        <v>154384</v>
      </c>
      <c r="C5011" s="8">
        <v>37223</v>
      </c>
      <c r="D5011" s="7" t="s">
        <v>14969</v>
      </c>
      <c r="E5011" s="7" t="s">
        <v>14968</v>
      </c>
      <c r="F5011" s="7" t="s">
        <v>14967</v>
      </c>
      <c r="G5011" s="6" t="s">
        <v>7384</v>
      </c>
    </row>
    <row r="5012" spans="1:7" hidden="1">
      <c r="A5012" s="5">
        <f t="shared" si="83"/>
        <v>670</v>
      </c>
      <c r="B5012" s="4">
        <v>154387</v>
      </c>
      <c r="C5012" s="3">
        <v>38727</v>
      </c>
      <c r="D5012" s="2" t="s">
        <v>14966</v>
      </c>
      <c r="E5012" s="2" t="s">
        <v>14965</v>
      </c>
      <c r="F5012" s="2" t="s">
        <v>14964</v>
      </c>
      <c r="G5012" s="1"/>
    </row>
    <row r="5013" spans="1:7" hidden="1">
      <c r="A5013" s="5">
        <f t="shared" si="83"/>
        <v>671</v>
      </c>
      <c r="B5013" s="9">
        <v>154393</v>
      </c>
      <c r="C5013" s="8">
        <v>37279</v>
      </c>
      <c r="D5013" s="7" t="s">
        <v>14963</v>
      </c>
      <c r="E5013" s="7" t="s">
        <v>14962</v>
      </c>
      <c r="F5013" s="7" t="s">
        <v>14961</v>
      </c>
      <c r="G5013" s="6" t="s">
        <v>6513</v>
      </c>
    </row>
    <row r="5014" spans="1:7" hidden="1">
      <c r="A5014" s="5">
        <f t="shared" si="83"/>
        <v>672</v>
      </c>
      <c r="B5014" s="4">
        <v>154414</v>
      </c>
      <c r="C5014" s="3">
        <v>37223</v>
      </c>
      <c r="D5014" s="2" t="s">
        <v>14960</v>
      </c>
      <c r="E5014" s="2" t="s">
        <v>14959</v>
      </c>
      <c r="F5014" s="2" t="s">
        <v>14958</v>
      </c>
      <c r="G5014" s="1" t="s">
        <v>6612</v>
      </c>
    </row>
    <row r="5015" spans="1:7" hidden="1">
      <c r="A5015" s="5">
        <f t="shared" si="83"/>
        <v>673</v>
      </c>
      <c r="B5015" s="9">
        <v>154427</v>
      </c>
      <c r="C5015" s="8">
        <v>37180</v>
      </c>
      <c r="D5015" s="7" t="s">
        <v>14957</v>
      </c>
      <c r="E5015" s="7" t="s">
        <v>14956</v>
      </c>
      <c r="F5015" s="7" t="s">
        <v>14955</v>
      </c>
      <c r="G5015" s="6" t="s">
        <v>6476</v>
      </c>
    </row>
    <row r="5016" spans="1:7" hidden="1">
      <c r="A5016" s="5">
        <f t="shared" si="83"/>
        <v>674</v>
      </c>
      <c r="B5016" s="9">
        <v>154453</v>
      </c>
      <c r="C5016" s="8">
        <v>37228</v>
      </c>
      <c r="D5016" s="7" t="s">
        <v>14954</v>
      </c>
      <c r="E5016" s="7" t="s">
        <v>14953</v>
      </c>
      <c r="F5016" s="7" t="s">
        <v>14952</v>
      </c>
      <c r="G5016" s="6" t="s">
        <v>7251</v>
      </c>
    </row>
    <row r="5017" spans="1:7" hidden="1">
      <c r="A5017" s="5">
        <f t="shared" si="83"/>
        <v>675</v>
      </c>
      <c r="B5017" s="4">
        <v>154508</v>
      </c>
      <c r="C5017" s="3">
        <v>37223</v>
      </c>
      <c r="D5017" s="2" t="s">
        <v>14951</v>
      </c>
      <c r="E5017" s="2" t="s">
        <v>14950</v>
      </c>
      <c r="F5017" s="2" t="s">
        <v>14949</v>
      </c>
      <c r="G5017" s="1" t="s">
        <v>6075</v>
      </c>
    </row>
    <row r="5018" spans="1:7" hidden="1">
      <c r="A5018" s="5">
        <f t="shared" si="83"/>
        <v>676</v>
      </c>
      <c r="B5018" s="9">
        <v>154565</v>
      </c>
      <c r="C5018" s="8">
        <v>38600</v>
      </c>
      <c r="D5018" s="7" t="s">
        <v>14948</v>
      </c>
      <c r="E5018" s="7" t="s">
        <v>14947</v>
      </c>
      <c r="F5018" s="7" t="s">
        <v>14946</v>
      </c>
      <c r="G5018" s="6" t="s">
        <v>3254</v>
      </c>
    </row>
    <row r="5019" spans="1:7" hidden="1">
      <c r="A5019" s="5">
        <f t="shared" si="83"/>
        <v>677</v>
      </c>
      <c r="B5019" s="4">
        <v>154639</v>
      </c>
      <c r="C5019" s="3">
        <v>38132</v>
      </c>
      <c r="D5019" s="2" t="s">
        <v>14945</v>
      </c>
      <c r="E5019" s="2" t="s">
        <v>14944</v>
      </c>
      <c r="F5019" s="2" t="s">
        <v>14943</v>
      </c>
      <c r="G5019" s="1" t="s">
        <v>8017</v>
      </c>
    </row>
    <row r="5020" spans="1:7" hidden="1">
      <c r="A5020" s="5">
        <f t="shared" si="83"/>
        <v>678</v>
      </c>
      <c r="B5020" s="9">
        <v>154655</v>
      </c>
      <c r="C5020" s="8">
        <v>37719</v>
      </c>
      <c r="D5020" s="7" t="s">
        <v>14942</v>
      </c>
      <c r="E5020" s="7" t="s">
        <v>14941</v>
      </c>
      <c r="F5020" s="7" t="s">
        <v>14940</v>
      </c>
      <c r="G5020" s="6" t="s">
        <v>6786</v>
      </c>
    </row>
    <row r="5021" spans="1:7" hidden="1">
      <c r="A5021" s="5">
        <f t="shared" ref="A5021:A5084" si="84">SUM(A5020+1)</f>
        <v>679</v>
      </c>
      <c r="B5021" s="4">
        <v>154661</v>
      </c>
      <c r="C5021" s="3">
        <v>37953</v>
      </c>
      <c r="D5021" s="2" t="s">
        <v>14939</v>
      </c>
      <c r="E5021" s="2" t="s">
        <v>14938</v>
      </c>
      <c r="F5021" s="2" t="s">
        <v>14937</v>
      </c>
      <c r="G5021" s="1" t="s">
        <v>8877</v>
      </c>
    </row>
    <row r="5022" spans="1:7" hidden="1">
      <c r="A5022" s="5">
        <f t="shared" si="84"/>
        <v>680</v>
      </c>
      <c r="B5022" s="9">
        <v>154667</v>
      </c>
      <c r="C5022" s="8">
        <v>37158</v>
      </c>
      <c r="D5022" s="7" t="s">
        <v>14936</v>
      </c>
      <c r="E5022" s="7" t="s">
        <v>14935</v>
      </c>
      <c r="F5022" s="7" t="s">
        <v>14934</v>
      </c>
      <c r="G5022" s="6" t="s">
        <v>6101</v>
      </c>
    </row>
    <row r="5023" spans="1:7" hidden="1">
      <c r="A5023" s="5">
        <f t="shared" si="84"/>
        <v>681</v>
      </c>
      <c r="B5023" s="4">
        <v>154685</v>
      </c>
      <c r="C5023" s="3">
        <v>36291</v>
      </c>
      <c r="D5023" s="2" t="s">
        <v>14933</v>
      </c>
      <c r="E5023" s="2" t="s">
        <v>14932</v>
      </c>
      <c r="F5023" s="2" t="s">
        <v>14931</v>
      </c>
      <c r="G5023" s="1" t="s">
        <v>6597</v>
      </c>
    </row>
    <row r="5024" spans="1:7" hidden="1">
      <c r="A5024" s="5">
        <f t="shared" si="84"/>
        <v>682</v>
      </c>
      <c r="B5024" s="9">
        <v>154696</v>
      </c>
      <c r="C5024" s="8">
        <v>37719</v>
      </c>
      <c r="D5024" s="7" t="s">
        <v>14930</v>
      </c>
      <c r="E5024" s="7" t="s">
        <v>14929</v>
      </c>
      <c r="F5024" s="7" t="s">
        <v>14928</v>
      </c>
      <c r="G5024" s="6" t="s">
        <v>8601</v>
      </c>
    </row>
    <row r="5025" spans="1:7" hidden="1">
      <c r="A5025" s="5">
        <f t="shared" si="84"/>
        <v>683</v>
      </c>
      <c r="B5025" s="4">
        <v>154701</v>
      </c>
      <c r="C5025" s="3">
        <v>37952</v>
      </c>
      <c r="D5025" s="2" t="s">
        <v>14927</v>
      </c>
      <c r="E5025" s="2" t="s">
        <v>14926</v>
      </c>
      <c r="F5025" s="2" t="s">
        <v>14925</v>
      </c>
      <c r="G5025" s="1" t="s">
        <v>6794</v>
      </c>
    </row>
    <row r="5026" spans="1:7" hidden="1">
      <c r="A5026" s="5">
        <f t="shared" si="84"/>
        <v>684</v>
      </c>
      <c r="B5026" s="9">
        <v>154713</v>
      </c>
      <c r="C5026" s="8">
        <v>36448</v>
      </c>
      <c r="D5026" s="7" t="s">
        <v>14924</v>
      </c>
      <c r="E5026" s="7" t="s">
        <v>14923</v>
      </c>
      <c r="F5026" s="7" t="s">
        <v>14922</v>
      </c>
      <c r="G5026" s="6" t="s">
        <v>7267</v>
      </c>
    </row>
    <row r="5027" spans="1:7" hidden="1">
      <c r="A5027" s="5">
        <f t="shared" si="84"/>
        <v>685</v>
      </c>
      <c r="B5027" s="4">
        <v>154771</v>
      </c>
      <c r="C5027" s="3">
        <v>36871</v>
      </c>
      <c r="D5027" s="2" t="s">
        <v>14921</v>
      </c>
      <c r="E5027" s="2" t="s">
        <v>14920</v>
      </c>
      <c r="F5027" s="2" t="s">
        <v>14919</v>
      </c>
      <c r="G5027" s="1" t="s">
        <v>6669</v>
      </c>
    </row>
    <row r="5028" spans="1:7" hidden="1">
      <c r="A5028" s="5">
        <f t="shared" si="84"/>
        <v>686</v>
      </c>
      <c r="B5028" s="4">
        <v>154784</v>
      </c>
      <c r="C5028" s="3">
        <v>37222</v>
      </c>
      <c r="D5028" s="2" t="s">
        <v>14918</v>
      </c>
      <c r="E5028" s="2" t="s">
        <v>14917</v>
      </c>
      <c r="F5028" s="2" t="s">
        <v>14916</v>
      </c>
      <c r="G5028" s="1" t="s">
        <v>9071</v>
      </c>
    </row>
    <row r="5029" spans="1:7" hidden="1">
      <c r="A5029" s="5">
        <f t="shared" si="84"/>
        <v>687</v>
      </c>
      <c r="B5029" s="9">
        <v>154786</v>
      </c>
      <c r="C5029" s="8">
        <v>38238</v>
      </c>
      <c r="D5029" s="7" t="s">
        <v>14915</v>
      </c>
      <c r="E5029" s="7" t="s">
        <v>14914</v>
      </c>
      <c r="F5029" s="7" t="s">
        <v>14913</v>
      </c>
      <c r="G5029" s="6" t="s">
        <v>7024</v>
      </c>
    </row>
    <row r="5030" spans="1:7" hidden="1">
      <c r="A5030" s="5">
        <f t="shared" si="84"/>
        <v>688</v>
      </c>
      <c r="B5030" s="4">
        <v>154839</v>
      </c>
      <c r="C5030" s="3">
        <v>38330</v>
      </c>
      <c r="D5030" s="2" t="s">
        <v>14912</v>
      </c>
      <c r="E5030" s="2" t="s">
        <v>14911</v>
      </c>
      <c r="F5030" s="2" t="s">
        <v>14910</v>
      </c>
      <c r="G5030" s="1" t="s">
        <v>6164</v>
      </c>
    </row>
    <row r="5031" spans="1:7" hidden="1">
      <c r="A5031" s="5">
        <f t="shared" si="84"/>
        <v>689</v>
      </c>
      <c r="B5031" s="9">
        <v>154854</v>
      </c>
      <c r="C5031" s="8">
        <v>37182</v>
      </c>
      <c r="D5031" s="7" t="s">
        <v>14909</v>
      </c>
      <c r="E5031" s="7" t="s">
        <v>14908</v>
      </c>
      <c r="F5031" s="7" t="s">
        <v>14907</v>
      </c>
      <c r="G5031" s="6" t="s">
        <v>6798</v>
      </c>
    </row>
    <row r="5032" spans="1:7" hidden="1">
      <c r="A5032" s="5">
        <f t="shared" si="84"/>
        <v>690</v>
      </c>
      <c r="B5032" s="9">
        <v>154885</v>
      </c>
      <c r="C5032" s="8">
        <v>38629</v>
      </c>
      <c r="D5032" s="7" t="s">
        <v>14906</v>
      </c>
      <c r="E5032" s="7" t="s">
        <v>14905</v>
      </c>
      <c r="F5032" s="7" t="s">
        <v>14904</v>
      </c>
      <c r="G5032" s="6" t="s">
        <v>2853</v>
      </c>
    </row>
    <row r="5033" spans="1:7" hidden="1">
      <c r="A5033" s="5">
        <f t="shared" si="84"/>
        <v>691</v>
      </c>
      <c r="B5033" s="4">
        <v>154916</v>
      </c>
      <c r="C5033" s="3">
        <v>37223</v>
      </c>
      <c r="D5033" s="2" t="s">
        <v>14903</v>
      </c>
      <c r="E5033" s="2" t="s">
        <v>14902</v>
      </c>
      <c r="F5033" s="2" t="s">
        <v>14901</v>
      </c>
      <c r="G5033" s="1" t="s">
        <v>6071</v>
      </c>
    </row>
    <row r="5034" spans="1:7" hidden="1">
      <c r="A5034" s="5">
        <f t="shared" si="84"/>
        <v>692</v>
      </c>
      <c r="B5034" s="9">
        <v>154923</v>
      </c>
      <c r="C5034" s="8">
        <v>37090</v>
      </c>
      <c r="D5034" s="7" t="s">
        <v>14900</v>
      </c>
      <c r="E5034" s="7" t="s">
        <v>14899</v>
      </c>
      <c r="F5034" s="7" t="s">
        <v>14898</v>
      </c>
      <c r="G5034" s="6" t="s">
        <v>5913</v>
      </c>
    </row>
    <row r="5035" spans="1:7" hidden="1">
      <c r="A5035" s="5">
        <f t="shared" si="84"/>
        <v>693</v>
      </c>
      <c r="B5035" s="4">
        <v>154926</v>
      </c>
      <c r="C5035" s="3">
        <v>38510</v>
      </c>
      <c r="D5035" s="2" t="s">
        <v>14897</v>
      </c>
      <c r="E5035" s="2" t="s">
        <v>14896</v>
      </c>
      <c r="F5035" s="2" t="s">
        <v>14895</v>
      </c>
      <c r="G5035" s="1" t="s">
        <v>14894</v>
      </c>
    </row>
    <row r="5036" spans="1:7" hidden="1">
      <c r="A5036" s="5">
        <f t="shared" si="84"/>
        <v>694</v>
      </c>
      <c r="B5036" s="9">
        <v>154959</v>
      </c>
      <c r="C5036" s="8">
        <v>38687</v>
      </c>
      <c r="D5036" s="7" t="s">
        <v>14893</v>
      </c>
      <c r="E5036" s="7" t="s">
        <v>14892</v>
      </c>
      <c r="F5036" s="7" t="s">
        <v>14891</v>
      </c>
      <c r="G5036" s="6" t="s">
        <v>3088</v>
      </c>
    </row>
    <row r="5037" spans="1:7" hidden="1">
      <c r="A5037" s="5">
        <f t="shared" si="84"/>
        <v>695</v>
      </c>
      <c r="B5037" s="4">
        <v>154968</v>
      </c>
      <c r="C5037" s="3">
        <v>38510</v>
      </c>
      <c r="D5037" s="2" t="s">
        <v>14890</v>
      </c>
      <c r="E5037" s="2" t="s">
        <v>14889</v>
      </c>
      <c r="F5037" s="2" t="s">
        <v>14888</v>
      </c>
      <c r="G5037" s="1" t="s">
        <v>14887</v>
      </c>
    </row>
    <row r="5038" spans="1:7" hidden="1">
      <c r="A5038" s="5">
        <f t="shared" si="84"/>
        <v>696</v>
      </c>
      <c r="B5038" s="9">
        <v>154995</v>
      </c>
      <c r="C5038" s="8">
        <v>38453</v>
      </c>
      <c r="D5038" s="7" t="s">
        <v>14886</v>
      </c>
      <c r="E5038" s="7" t="s">
        <v>14885</v>
      </c>
      <c r="F5038" s="7" t="s">
        <v>14884</v>
      </c>
      <c r="G5038" s="6" t="s">
        <v>14883</v>
      </c>
    </row>
    <row r="5039" spans="1:7" hidden="1">
      <c r="A5039" s="5">
        <f t="shared" si="84"/>
        <v>697</v>
      </c>
      <c r="B5039" s="4">
        <v>155010</v>
      </c>
      <c r="C5039" s="3">
        <v>37557</v>
      </c>
      <c r="D5039" s="2" t="s">
        <v>14882</v>
      </c>
      <c r="E5039" s="2" t="s">
        <v>14881</v>
      </c>
      <c r="F5039" s="2" t="s">
        <v>14880</v>
      </c>
      <c r="G5039" s="1" t="s">
        <v>6528</v>
      </c>
    </row>
    <row r="5040" spans="1:7" hidden="1">
      <c r="A5040" s="5">
        <f t="shared" si="84"/>
        <v>698</v>
      </c>
      <c r="B5040" s="9">
        <v>155041</v>
      </c>
      <c r="C5040" s="8">
        <v>38540</v>
      </c>
      <c r="D5040" s="7" t="s">
        <v>14879</v>
      </c>
      <c r="E5040" s="7" t="s">
        <v>14878</v>
      </c>
      <c r="F5040" s="7" t="s">
        <v>14877</v>
      </c>
      <c r="G5040" s="6" t="s">
        <v>14876</v>
      </c>
    </row>
    <row r="5041" spans="1:7" hidden="1">
      <c r="A5041" s="5">
        <f t="shared" si="84"/>
        <v>699</v>
      </c>
      <c r="B5041" s="4">
        <v>155042</v>
      </c>
      <c r="C5041" s="3">
        <v>38490</v>
      </c>
      <c r="D5041" s="2" t="s">
        <v>14875</v>
      </c>
      <c r="E5041" s="2" t="s">
        <v>14874</v>
      </c>
      <c r="F5041" s="2" t="s">
        <v>14873</v>
      </c>
      <c r="G5041" s="1" t="s">
        <v>3201</v>
      </c>
    </row>
    <row r="5042" spans="1:7" hidden="1">
      <c r="A5042" s="5">
        <f t="shared" si="84"/>
        <v>700</v>
      </c>
      <c r="B5042" s="9">
        <v>155062</v>
      </c>
      <c r="C5042" s="8">
        <v>38510</v>
      </c>
      <c r="D5042" s="7" t="s">
        <v>14872</v>
      </c>
      <c r="E5042" s="7" t="s">
        <v>14871</v>
      </c>
      <c r="F5042" s="7" t="s">
        <v>14870</v>
      </c>
      <c r="G5042" s="6" t="s">
        <v>14869</v>
      </c>
    </row>
    <row r="5043" spans="1:7" hidden="1">
      <c r="A5043" s="5">
        <f t="shared" si="84"/>
        <v>701</v>
      </c>
      <c r="B5043" s="4">
        <v>155098</v>
      </c>
      <c r="C5043" s="3">
        <v>38453</v>
      </c>
      <c r="D5043" s="2" t="s">
        <v>14868</v>
      </c>
      <c r="E5043" s="2" t="s">
        <v>14867</v>
      </c>
      <c r="F5043" s="2" t="s">
        <v>14866</v>
      </c>
      <c r="G5043" s="1" t="s">
        <v>14865</v>
      </c>
    </row>
    <row r="5044" spans="1:7" hidden="1">
      <c r="A5044" s="5">
        <f t="shared" si="84"/>
        <v>702</v>
      </c>
      <c r="B5044" s="9">
        <v>155161</v>
      </c>
      <c r="C5044" s="8">
        <v>36860</v>
      </c>
      <c r="D5044" s="7" t="s">
        <v>14864</v>
      </c>
      <c r="E5044" s="7" t="s">
        <v>14863</v>
      </c>
      <c r="F5044" s="7" t="s">
        <v>14862</v>
      </c>
      <c r="G5044" s="6" t="s">
        <v>14861</v>
      </c>
    </row>
    <row r="5045" spans="1:7" hidden="1">
      <c r="A5045" s="5">
        <f t="shared" si="84"/>
        <v>703</v>
      </c>
      <c r="B5045" s="4">
        <v>155170</v>
      </c>
      <c r="C5045" s="3">
        <v>37223</v>
      </c>
      <c r="D5045" s="2" t="s">
        <v>14860</v>
      </c>
      <c r="E5045" s="2" t="s">
        <v>14859</v>
      </c>
      <c r="F5045" s="2" t="s">
        <v>14858</v>
      </c>
      <c r="G5045" s="1" t="s">
        <v>7307</v>
      </c>
    </row>
    <row r="5046" spans="1:7" hidden="1">
      <c r="A5046" s="5">
        <f t="shared" si="84"/>
        <v>704</v>
      </c>
      <c r="B5046" s="9">
        <v>155208</v>
      </c>
      <c r="C5046" s="8">
        <v>37223</v>
      </c>
      <c r="D5046" s="7" t="s">
        <v>14857</v>
      </c>
      <c r="E5046" s="7" t="s">
        <v>14856</v>
      </c>
      <c r="F5046" s="7" t="s">
        <v>14855</v>
      </c>
      <c r="G5046" s="6" t="s">
        <v>6722</v>
      </c>
    </row>
    <row r="5047" spans="1:7" hidden="1">
      <c r="A5047" s="5">
        <f t="shared" si="84"/>
        <v>705</v>
      </c>
      <c r="B5047" s="4">
        <v>155257</v>
      </c>
      <c r="C5047" s="3">
        <v>38646</v>
      </c>
      <c r="D5047" s="2" t="s">
        <v>14854</v>
      </c>
      <c r="E5047" s="2" t="s">
        <v>14853</v>
      </c>
      <c r="F5047" s="2" t="s">
        <v>14852</v>
      </c>
      <c r="G5047" s="1" t="s">
        <v>6476</v>
      </c>
    </row>
    <row r="5048" spans="1:7" hidden="1">
      <c r="A5048" s="5">
        <f t="shared" si="84"/>
        <v>706</v>
      </c>
      <c r="B5048" s="9">
        <v>155270</v>
      </c>
      <c r="C5048" s="8">
        <v>38533</v>
      </c>
      <c r="D5048" s="7" t="s">
        <v>14851</v>
      </c>
      <c r="E5048" s="7" t="s">
        <v>14850</v>
      </c>
      <c r="F5048" s="7" t="s">
        <v>14849</v>
      </c>
      <c r="G5048" s="6" t="s">
        <v>4466</v>
      </c>
    </row>
    <row r="5049" spans="1:7" hidden="1">
      <c r="A5049" s="5">
        <f t="shared" si="84"/>
        <v>707</v>
      </c>
      <c r="B5049" s="4">
        <v>155310</v>
      </c>
      <c r="C5049" s="3">
        <v>37910</v>
      </c>
      <c r="D5049" s="2" t="s">
        <v>14848</v>
      </c>
      <c r="E5049" s="2" t="s">
        <v>14847</v>
      </c>
      <c r="F5049" s="2" t="s">
        <v>14846</v>
      </c>
      <c r="G5049" s="1" t="s">
        <v>6202</v>
      </c>
    </row>
    <row r="5050" spans="1:7" hidden="1">
      <c r="A5050" s="5">
        <f t="shared" si="84"/>
        <v>708</v>
      </c>
      <c r="B5050" s="9">
        <v>155348</v>
      </c>
      <c r="C5050" s="8">
        <v>37910</v>
      </c>
      <c r="D5050" s="7" t="s">
        <v>14845</v>
      </c>
      <c r="E5050" s="7" t="s">
        <v>14844</v>
      </c>
      <c r="F5050" s="7" t="s">
        <v>14843</v>
      </c>
      <c r="G5050" s="6" t="s">
        <v>6517</v>
      </c>
    </row>
    <row r="5051" spans="1:7" hidden="1">
      <c r="A5051" s="5">
        <f t="shared" si="84"/>
        <v>709</v>
      </c>
      <c r="B5051" s="4">
        <v>155385</v>
      </c>
      <c r="C5051" s="3">
        <v>37910</v>
      </c>
      <c r="D5051" s="2" t="s">
        <v>14842</v>
      </c>
      <c r="E5051" s="2" t="s">
        <v>14841</v>
      </c>
      <c r="F5051" s="2" t="s">
        <v>14840</v>
      </c>
      <c r="G5051" s="1" t="s">
        <v>8744</v>
      </c>
    </row>
    <row r="5052" spans="1:7" hidden="1">
      <c r="A5052" s="5">
        <f t="shared" si="84"/>
        <v>710</v>
      </c>
      <c r="B5052" s="9">
        <v>155766</v>
      </c>
      <c r="C5052" s="8">
        <v>38575</v>
      </c>
      <c r="D5052" s="7" t="s">
        <v>14839</v>
      </c>
      <c r="E5052" s="7" t="s">
        <v>14838</v>
      </c>
      <c r="F5052" s="7" t="s">
        <v>14837</v>
      </c>
      <c r="G5052" s="6" t="s">
        <v>3580</v>
      </c>
    </row>
    <row r="5053" spans="1:7" hidden="1">
      <c r="A5053" s="5">
        <f t="shared" si="84"/>
        <v>711</v>
      </c>
      <c r="B5053" s="4">
        <v>155774</v>
      </c>
      <c r="C5053" s="3">
        <v>37207</v>
      </c>
      <c r="D5053" s="2" t="s">
        <v>14836</v>
      </c>
      <c r="E5053" s="2" t="s">
        <v>14835</v>
      </c>
      <c r="F5053" s="2" t="s">
        <v>14834</v>
      </c>
      <c r="G5053" s="1" t="s">
        <v>6798</v>
      </c>
    </row>
    <row r="5054" spans="1:7" hidden="1">
      <c r="A5054" s="5">
        <f t="shared" si="84"/>
        <v>712</v>
      </c>
      <c r="B5054" s="9">
        <v>155778</v>
      </c>
      <c r="C5054" s="8">
        <v>37207</v>
      </c>
      <c r="D5054" s="7" t="s">
        <v>14833</v>
      </c>
      <c r="E5054" s="7" t="s">
        <v>14832</v>
      </c>
      <c r="F5054" s="7" t="s">
        <v>14831</v>
      </c>
      <c r="G5054" s="6" t="s">
        <v>6097</v>
      </c>
    </row>
    <row r="5055" spans="1:7" hidden="1">
      <c r="A5055" s="5">
        <f t="shared" si="84"/>
        <v>713</v>
      </c>
      <c r="B5055" s="4">
        <v>155784</v>
      </c>
      <c r="C5055" s="3">
        <v>37207</v>
      </c>
      <c r="D5055" s="2" t="s">
        <v>14830</v>
      </c>
      <c r="E5055" s="2" t="s">
        <v>14829</v>
      </c>
      <c r="F5055" s="2" t="s">
        <v>14828</v>
      </c>
      <c r="G5055" s="1" t="s">
        <v>6223</v>
      </c>
    </row>
    <row r="5056" spans="1:7" hidden="1">
      <c r="A5056" s="5">
        <f t="shared" si="84"/>
        <v>714</v>
      </c>
      <c r="B5056" s="9">
        <v>155786</v>
      </c>
      <c r="C5056" s="8">
        <v>37207</v>
      </c>
      <c r="D5056" s="7" t="s">
        <v>14827</v>
      </c>
      <c r="E5056" s="7" t="s">
        <v>14826</v>
      </c>
      <c r="F5056" s="7" t="s">
        <v>14825</v>
      </c>
      <c r="G5056" s="6" t="s">
        <v>5910</v>
      </c>
    </row>
    <row r="5057" spans="1:7" hidden="1">
      <c r="A5057" s="5">
        <f t="shared" si="84"/>
        <v>715</v>
      </c>
      <c r="B5057" s="4">
        <v>155788</v>
      </c>
      <c r="C5057" s="3">
        <v>37207</v>
      </c>
      <c r="D5057" s="2" t="s">
        <v>14824</v>
      </c>
      <c r="E5057" s="2" t="s">
        <v>14823</v>
      </c>
      <c r="F5057" s="2" t="s">
        <v>14822</v>
      </c>
      <c r="G5057" s="1" t="s">
        <v>7274</v>
      </c>
    </row>
    <row r="5058" spans="1:7" hidden="1">
      <c r="A5058" s="5">
        <f t="shared" si="84"/>
        <v>716</v>
      </c>
      <c r="B5058" s="9">
        <v>155805</v>
      </c>
      <c r="C5058" s="8">
        <v>39260</v>
      </c>
      <c r="D5058" s="7" t="s">
        <v>14821</v>
      </c>
      <c r="E5058" s="7" t="s">
        <v>14820</v>
      </c>
      <c r="F5058" s="7" t="s">
        <v>14819</v>
      </c>
      <c r="G5058" s="6" t="s">
        <v>3315</v>
      </c>
    </row>
    <row r="5059" spans="1:7" hidden="1">
      <c r="A5059" s="5">
        <f t="shared" si="84"/>
        <v>717</v>
      </c>
      <c r="B5059" s="4">
        <v>155809</v>
      </c>
      <c r="C5059" s="3">
        <v>37043</v>
      </c>
      <c r="D5059" s="2" t="s">
        <v>14818</v>
      </c>
      <c r="E5059" s="2" t="s">
        <v>14817</v>
      </c>
      <c r="F5059" s="2" t="s">
        <v>14816</v>
      </c>
      <c r="G5059" s="1" t="s">
        <v>5158</v>
      </c>
    </row>
    <row r="5060" spans="1:7" hidden="1">
      <c r="A5060" s="5">
        <f t="shared" si="84"/>
        <v>718</v>
      </c>
      <c r="B5060" s="9">
        <v>155824</v>
      </c>
      <c r="C5060" s="8">
        <v>38428</v>
      </c>
      <c r="D5060" s="7" t="s">
        <v>14815</v>
      </c>
      <c r="E5060" s="7" t="s">
        <v>14814</v>
      </c>
      <c r="F5060" s="7" t="s">
        <v>14813</v>
      </c>
      <c r="G5060" s="6" t="s">
        <v>11413</v>
      </c>
    </row>
    <row r="5061" spans="1:7" hidden="1">
      <c r="A5061" s="5">
        <f t="shared" si="84"/>
        <v>719</v>
      </c>
      <c r="B5061" s="4">
        <v>155830</v>
      </c>
      <c r="C5061" s="3">
        <v>38596</v>
      </c>
      <c r="D5061" s="2" t="s">
        <v>14812</v>
      </c>
      <c r="E5061" s="2" t="s">
        <v>14811</v>
      </c>
      <c r="F5061" s="2" t="s">
        <v>14810</v>
      </c>
      <c r="G5061" s="1" t="s">
        <v>3407</v>
      </c>
    </row>
    <row r="5062" spans="1:7" hidden="1">
      <c r="A5062" s="5">
        <f t="shared" si="84"/>
        <v>720</v>
      </c>
      <c r="B5062" s="4">
        <v>155832</v>
      </c>
      <c r="C5062" s="3">
        <v>38114</v>
      </c>
      <c r="D5062" s="2" t="s">
        <v>14809</v>
      </c>
      <c r="E5062" s="2" t="s">
        <v>14808</v>
      </c>
      <c r="F5062" s="2" t="s">
        <v>14807</v>
      </c>
      <c r="G5062" s="1" t="s">
        <v>8744</v>
      </c>
    </row>
    <row r="5063" spans="1:7" hidden="1">
      <c r="A5063" s="5">
        <f t="shared" si="84"/>
        <v>721</v>
      </c>
      <c r="B5063" s="9">
        <v>155838</v>
      </c>
      <c r="C5063" s="8">
        <v>39465</v>
      </c>
      <c r="D5063" s="7" t="s">
        <v>14806</v>
      </c>
      <c r="E5063" s="7" t="s">
        <v>14805</v>
      </c>
      <c r="F5063" s="7" t="s">
        <v>14804</v>
      </c>
      <c r="G5063" s="6" t="s">
        <v>7174</v>
      </c>
    </row>
    <row r="5064" spans="1:7" hidden="1">
      <c r="A5064" s="5">
        <f t="shared" si="84"/>
        <v>722</v>
      </c>
      <c r="B5064" s="4">
        <v>155839</v>
      </c>
      <c r="C5064" s="3">
        <v>38330</v>
      </c>
      <c r="D5064" s="2" t="s">
        <v>14803</v>
      </c>
      <c r="E5064" s="2" t="s">
        <v>14802</v>
      </c>
      <c r="F5064" s="2" t="s">
        <v>14801</v>
      </c>
      <c r="G5064" s="1" t="s">
        <v>8896</v>
      </c>
    </row>
    <row r="5065" spans="1:7" hidden="1">
      <c r="A5065" s="5">
        <f t="shared" si="84"/>
        <v>723</v>
      </c>
      <c r="B5065" s="9">
        <v>155982</v>
      </c>
      <c r="C5065" s="8">
        <v>37134</v>
      </c>
      <c r="D5065" s="7" t="s">
        <v>14800</v>
      </c>
      <c r="E5065" s="7" t="s">
        <v>14799</v>
      </c>
      <c r="F5065" s="7" t="s">
        <v>14798</v>
      </c>
      <c r="G5065" s="6" t="s">
        <v>6085</v>
      </c>
    </row>
    <row r="5066" spans="1:7" hidden="1">
      <c r="A5066" s="5">
        <f t="shared" si="84"/>
        <v>724</v>
      </c>
      <c r="B5066" s="9">
        <v>156082</v>
      </c>
      <c r="C5066" s="8">
        <v>38537</v>
      </c>
      <c r="D5066" s="7" t="s">
        <v>14797</v>
      </c>
      <c r="E5066" s="7" t="s">
        <v>14796</v>
      </c>
      <c r="F5066" s="7" t="s">
        <v>14795</v>
      </c>
      <c r="G5066" s="6" t="s">
        <v>5743</v>
      </c>
    </row>
    <row r="5067" spans="1:7" hidden="1">
      <c r="A5067" s="5">
        <f t="shared" si="84"/>
        <v>725</v>
      </c>
      <c r="B5067" s="4">
        <v>156123</v>
      </c>
      <c r="C5067" s="3">
        <v>38246</v>
      </c>
      <c r="D5067" s="2" t="s">
        <v>14794</v>
      </c>
      <c r="E5067" s="2" t="s">
        <v>14793</v>
      </c>
      <c r="F5067" s="2" t="s">
        <v>14792</v>
      </c>
      <c r="G5067" s="1" t="s">
        <v>6997</v>
      </c>
    </row>
    <row r="5068" spans="1:7" hidden="1">
      <c r="A5068" s="5">
        <f t="shared" si="84"/>
        <v>726</v>
      </c>
      <c r="B5068" s="9">
        <v>156162</v>
      </c>
      <c r="C5068" s="8">
        <v>37894</v>
      </c>
      <c r="D5068" s="7" t="s">
        <v>14791</v>
      </c>
      <c r="E5068" s="7" t="s">
        <v>14790</v>
      </c>
      <c r="F5068" s="7" t="s">
        <v>14789</v>
      </c>
      <c r="G5068" s="6" t="s">
        <v>8811</v>
      </c>
    </row>
    <row r="5069" spans="1:7" hidden="1">
      <c r="A5069" s="5">
        <f t="shared" si="84"/>
        <v>727</v>
      </c>
      <c r="B5069" s="4">
        <v>156242</v>
      </c>
      <c r="C5069" s="3">
        <v>37692</v>
      </c>
      <c r="D5069" s="2" t="s">
        <v>14788</v>
      </c>
      <c r="E5069" s="2" t="s">
        <v>14787</v>
      </c>
      <c r="F5069" s="2" t="s">
        <v>14786</v>
      </c>
      <c r="G5069" s="1" t="s">
        <v>5992</v>
      </c>
    </row>
    <row r="5070" spans="1:7" hidden="1">
      <c r="A5070" s="5">
        <f t="shared" si="84"/>
        <v>728</v>
      </c>
      <c r="B5070" s="9">
        <v>156362</v>
      </c>
      <c r="C5070" s="8">
        <v>38512</v>
      </c>
      <c r="D5070" s="7" t="s">
        <v>14785</v>
      </c>
      <c r="E5070" s="7" t="s">
        <v>14784</v>
      </c>
      <c r="F5070" s="7" t="s">
        <v>14783</v>
      </c>
      <c r="G5070" s="6" t="s">
        <v>11618</v>
      </c>
    </row>
    <row r="5071" spans="1:7" hidden="1">
      <c r="A5071" s="5">
        <f t="shared" si="84"/>
        <v>729</v>
      </c>
      <c r="B5071" s="4">
        <v>156422</v>
      </c>
      <c r="C5071" s="3">
        <v>37894</v>
      </c>
      <c r="D5071" s="2" t="s">
        <v>14782</v>
      </c>
      <c r="E5071" s="2" t="s">
        <v>14781</v>
      </c>
      <c r="F5071" s="2" t="s">
        <v>14780</v>
      </c>
      <c r="G5071" s="1" t="s">
        <v>6652</v>
      </c>
    </row>
    <row r="5072" spans="1:7" hidden="1">
      <c r="A5072" s="5">
        <f t="shared" si="84"/>
        <v>730</v>
      </c>
      <c r="B5072" s="9">
        <v>156482</v>
      </c>
      <c r="C5072" s="8">
        <v>38561</v>
      </c>
      <c r="D5072" s="7" t="s">
        <v>14779</v>
      </c>
      <c r="E5072" s="7" t="s">
        <v>14778</v>
      </c>
      <c r="F5072" s="7" t="s">
        <v>14777</v>
      </c>
      <c r="G5072" s="6" t="s">
        <v>3525</v>
      </c>
    </row>
    <row r="5073" spans="1:7" hidden="1">
      <c r="A5073" s="5">
        <f t="shared" si="84"/>
        <v>731</v>
      </c>
      <c r="B5073" s="4">
        <v>156562</v>
      </c>
      <c r="C5073" s="3">
        <v>37894</v>
      </c>
      <c r="D5073" s="2" t="s">
        <v>14776</v>
      </c>
      <c r="E5073" s="2" t="s">
        <v>14775</v>
      </c>
      <c r="F5073" s="2" t="s">
        <v>14774</v>
      </c>
      <c r="G5073" s="1" t="s">
        <v>6417</v>
      </c>
    </row>
    <row r="5074" spans="1:7" hidden="1">
      <c r="A5074" s="5">
        <f t="shared" si="84"/>
        <v>732</v>
      </c>
      <c r="B5074" s="9">
        <v>156602</v>
      </c>
      <c r="C5074" s="8">
        <v>38433</v>
      </c>
      <c r="D5074" s="7" t="s">
        <v>14773</v>
      </c>
      <c r="E5074" s="7" t="s">
        <v>14772</v>
      </c>
      <c r="F5074" s="7" t="s">
        <v>14771</v>
      </c>
      <c r="G5074" s="6" t="s">
        <v>11642</v>
      </c>
    </row>
    <row r="5075" spans="1:7" hidden="1">
      <c r="A5075" s="5">
        <f t="shared" si="84"/>
        <v>733</v>
      </c>
      <c r="B5075" s="4">
        <v>156662</v>
      </c>
      <c r="C5075" s="3">
        <v>38764</v>
      </c>
      <c r="D5075" s="2" t="s">
        <v>14770</v>
      </c>
      <c r="E5075" s="2" t="s">
        <v>14769</v>
      </c>
      <c r="F5075" s="2" t="s">
        <v>14768</v>
      </c>
      <c r="G5075" s="1"/>
    </row>
    <row r="5076" spans="1:7" hidden="1">
      <c r="A5076" s="5">
        <f t="shared" si="84"/>
        <v>734</v>
      </c>
      <c r="B5076" s="9">
        <v>156762</v>
      </c>
      <c r="C5076" s="8">
        <v>37894</v>
      </c>
      <c r="D5076" s="7" t="s">
        <v>14767</v>
      </c>
      <c r="E5076" s="7" t="s">
        <v>14766</v>
      </c>
      <c r="F5076" s="7" t="s">
        <v>14765</v>
      </c>
      <c r="G5076" s="6" t="s">
        <v>6505</v>
      </c>
    </row>
    <row r="5077" spans="1:7" hidden="1">
      <c r="A5077" s="5">
        <f t="shared" si="84"/>
        <v>735</v>
      </c>
      <c r="B5077" s="4">
        <v>157003</v>
      </c>
      <c r="C5077" s="3">
        <v>38657</v>
      </c>
      <c r="D5077" s="2" t="s">
        <v>14764</v>
      </c>
      <c r="E5077" s="2" t="s">
        <v>14763</v>
      </c>
      <c r="F5077" s="2" t="s">
        <v>14762</v>
      </c>
      <c r="G5077" s="1"/>
    </row>
    <row r="5078" spans="1:7" hidden="1">
      <c r="A5078" s="5">
        <f t="shared" si="84"/>
        <v>736</v>
      </c>
      <c r="B5078" s="9">
        <v>157022</v>
      </c>
      <c r="C5078" s="8">
        <v>36830</v>
      </c>
      <c r="D5078" s="7" t="s">
        <v>14761</v>
      </c>
      <c r="E5078" s="7" t="s">
        <v>14760</v>
      </c>
      <c r="F5078" s="7" t="s">
        <v>14759</v>
      </c>
      <c r="G5078" s="6" t="s">
        <v>5744</v>
      </c>
    </row>
    <row r="5079" spans="1:7" hidden="1">
      <c r="A5079" s="5">
        <f t="shared" si="84"/>
        <v>737</v>
      </c>
      <c r="B5079" s="4">
        <v>157062</v>
      </c>
      <c r="C5079" s="3">
        <v>38686</v>
      </c>
      <c r="D5079" s="2" t="s">
        <v>14758</v>
      </c>
      <c r="E5079" s="2" t="s">
        <v>14757</v>
      </c>
      <c r="F5079" s="2" t="s">
        <v>14756</v>
      </c>
      <c r="G5079" s="1" t="s">
        <v>5152</v>
      </c>
    </row>
    <row r="5080" spans="1:7" hidden="1">
      <c r="A5080" s="5">
        <f t="shared" si="84"/>
        <v>738</v>
      </c>
      <c r="B5080" s="9">
        <v>157163</v>
      </c>
      <c r="C5080" s="8">
        <v>38686</v>
      </c>
      <c r="D5080" s="7" t="s">
        <v>14755</v>
      </c>
      <c r="E5080" s="7" t="s">
        <v>14754</v>
      </c>
      <c r="F5080" s="7" t="s">
        <v>14753</v>
      </c>
      <c r="G5080" s="6" t="s">
        <v>5255</v>
      </c>
    </row>
    <row r="5081" spans="1:7" hidden="1">
      <c r="A5081" s="5">
        <f t="shared" si="84"/>
        <v>739</v>
      </c>
      <c r="B5081" s="4">
        <v>157362</v>
      </c>
      <c r="C5081" s="3">
        <v>38686</v>
      </c>
      <c r="D5081" s="2" t="s">
        <v>14752</v>
      </c>
      <c r="E5081" s="2" t="s">
        <v>14751</v>
      </c>
      <c r="F5081" s="2" t="s">
        <v>14750</v>
      </c>
      <c r="G5081" s="1" t="s">
        <v>5808</v>
      </c>
    </row>
    <row r="5082" spans="1:7" hidden="1">
      <c r="A5082" s="5">
        <f t="shared" si="84"/>
        <v>740</v>
      </c>
      <c r="B5082" s="9">
        <v>157402</v>
      </c>
      <c r="C5082" s="8">
        <v>38686</v>
      </c>
      <c r="D5082" s="7" t="s">
        <v>14749</v>
      </c>
      <c r="E5082" s="7" t="s">
        <v>14748</v>
      </c>
      <c r="F5082" s="7" t="s">
        <v>14747</v>
      </c>
      <c r="G5082" s="6" t="s">
        <v>7365</v>
      </c>
    </row>
    <row r="5083" spans="1:7" hidden="1">
      <c r="A5083" s="5">
        <f t="shared" si="84"/>
        <v>741</v>
      </c>
      <c r="B5083" s="4">
        <v>157562</v>
      </c>
      <c r="C5083" s="3">
        <v>38652</v>
      </c>
      <c r="D5083" s="2" t="s">
        <v>14746</v>
      </c>
      <c r="E5083" s="2" t="s">
        <v>14745</v>
      </c>
      <c r="F5083" s="2" t="s">
        <v>14744</v>
      </c>
      <c r="G5083" s="1" t="s">
        <v>10518</v>
      </c>
    </row>
    <row r="5084" spans="1:7" hidden="1">
      <c r="A5084" s="5">
        <f t="shared" si="84"/>
        <v>742</v>
      </c>
      <c r="B5084" s="9">
        <v>157827</v>
      </c>
      <c r="C5084" s="8">
        <v>38652</v>
      </c>
      <c r="D5084" s="7" t="s">
        <v>14743</v>
      </c>
      <c r="E5084" s="7" t="s">
        <v>14742</v>
      </c>
      <c r="F5084" s="7" t="s">
        <v>14741</v>
      </c>
      <c r="G5084" s="6" t="s">
        <v>10522</v>
      </c>
    </row>
    <row r="5085" spans="1:7" hidden="1">
      <c r="A5085" s="5">
        <f t="shared" ref="A5085:A5148" si="85">SUM(A5084+1)</f>
        <v>743</v>
      </c>
      <c r="B5085" s="4">
        <v>157836</v>
      </c>
      <c r="C5085" s="3">
        <v>38652</v>
      </c>
      <c r="D5085" s="2" t="s">
        <v>14740</v>
      </c>
      <c r="E5085" s="2" t="s">
        <v>14739</v>
      </c>
      <c r="F5085" s="2" t="s">
        <v>14738</v>
      </c>
      <c r="G5085" s="1" t="s">
        <v>10504</v>
      </c>
    </row>
    <row r="5086" spans="1:7" hidden="1">
      <c r="A5086" s="5">
        <f t="shared" si="85"/>
        <v>744</v>
      </c>
      <c r="B5086" s="9">
        <v>157907</v>
      </c>
      <c r="C5086" s="8">
        <v>38652</v>
      </c>
      <c r="D5086" s="7" t="s">
        <v>14737</v>
      </c>
      <c r="E5086" s="7" t="s">
        <v>14736</v>
      </c>
      <c r="F5086" s="7" t="s">
        <v>14735</v>
      </c>
      <c r="G5086" s="6" t="s">
        <v>10730</v>
      </c>
    </row>
    <row r="5087" spans="1:7" hidden="1">
      <c r="A5087" s="5">
        <f t="shared" si="85"/>
        <v>745</v>
      </c>
      <c r="B5087" s="4">
        <v>157908</v>
      </c>
      <c r="C5087" s="3">
        <v>38656</v>
      </c>
      <c r="D5087" s="2" t="s">
        <v>14734</v>
      </c>
      <c r="E5087" s="2" t="s">
        <v>14733</v>
      </c>
      <c r="F5087" s="2" t="s">
        <v>14732</v>
      </c>
      <c r="G5087" s="1" t="s">
        <v>3501</v>
      </c>
    </row>
    <row r="5088" spans="1:7" hidden="1">
      <c r="A5088" s="5">
        <f t="shared" si="85"/>
        <v>746</v>
      </c>
      <c r="B5088" s="9">
        <v>157912</v>
      </c>
      <c r="C5088" s="8">
        <v>36441</v>
      </c>
      <c r="D5088" s="7" t="s">
        <v>14731</v>
      </c>
      <c r="E5088" s="7" t="s">
        <v>14730</v>
      </c>
      <c r="F5088" s="7" t="s">
        <v>14729</v>
      </c>
      <c r="G5088" s="6" t="s">
        <v>6790</v>
      </c>
    </row>
    <row r="5089" spans="1:7" hidden="1">
      <c r="A5089" s="5">
        <f t="shared" si="85"/>
        <v>747</v>
      </c>
      <c r="B5089" s="4">
        <v>157920</v>
      </c>
      <c r="C5089" s="3">
        <v>38652</v>
      </c>
      <c r="D5089" s="2" t="s">
        <v>14728</v>
      </c>
      <c r="E5089" s="2" t="s">
        <v>14727</v>
      </c>
      <c r="F5089" s="2" t="s">
        <v>14726</v>
      </c>
      <c r="G5089" s="1" t="s">
        <v>10511</v>
      </c>
    </row>
    <row r="5090" spans="1:7" hidden="1">
      <c r="A5090" s="5">
        <f t="shared" si="85"/>
        <v>748</v>
      </c>
      <c r="B5090" s="9">
        <v>157932</v>
      </c>
      <c r="C5090" s="8">
        <v>38652</v>
      </c>
      <c r="D5090" s="7" t="s">
        <v>14725</v>
      </c>
      <c r="E5090" s="7" t="s">
        <v>14724</v>
      </c>
      <c r="F5090" s="7" t="s">
        <v>14723</v>
      </c>
      <c r="G5090" s="6" t="s">
        <v>10736</v>
      </c>
    </row>
    <row r="5091" spans="1:7" hidden="1">
      <c r="A5091" s="5">
        <f t="shared" si="85"/>
        <v>749</v>
      </c>
      <c r="B5091" s="4">
        <v>157946</v>
      </c>
      <c r="C5091" s="3">
        <v>38652</v>
      </c>
      <c r="D5091" s="2" t="s">
        <v>14722</v>
      </c>
      <c r="E5091" s="2" t="s">
        <v>14721</v>
      </c>
      <c r="F5091" s="2" t="s">
        <v>14720</v>
      </c>
      <c r="G5091" s="1" t="s">
        <v>10742</v>
      </c>
    </row>
    <row r="5092" spans="1:7" hidden="1">
      <c r="A5092" s="5">
        <f t="shared" si="85"/>
        <v>750</v>
      </c>
      <c r="B5092" s="9">
        <v>157948</v>
      </c>
      <c r="C5092" s="8">
        <v>38656</v>
      </c>
      <c r="D5092" s="7" t="s">
        <v>14719</v>
      </c>
      <c r="E5092" s="7" t="s">
        <v>14718</v>
      </c>
      <c r="F5092" s="7" t="s">
        <v>14717</v>
      </c>
      <c r="G5092" s="6" t="s">
        <v>3513</v>
      </c>
    </row>
    <row r="5093" spans="1:7" hidden="1">
      <c r="A5093" s="5">
        <f t="shared" si="85"/>
        <v>751</v>
      </c>
      <c r="B5093" s="4">
        <v>157961</v>
      </c>
      <c r="C5093" s="3">
        <v>38652</v>
      </c>
      <c r="D5093" s="2" t="s">
        <v>14716</v>
      </c>
      <c r="E5093" s="2" t="s">
        <v>14715</v>
      </c>
      <c r="F5093" s="2" t="s">
        <v>14714</v>
      </c>
      <c r="G5093" s="1" t="s">
        <v>6112</v>
      </c>
    </row>
    <row r="5094" spans="1:7" hidden="1">
      <c r="A5094" s="5">
        <f t="shared" si="85"/>
        <v>752</v>
      </c>
      <c r="B5094" s="9">
        <v>157976</v>
      </c>
      <c r="C5094" s="8">
        <v>38652</v>
      </c>
      <c r="D5094" s="7" t="s">
        <v>14713</v>
      </c>
      <c r="E5094" s="7" t="s">
        <v>14712</v>
      </c>
      <c r="F5094" s="7" t="s">
        <v>14711</v>
      </c>
      <c r="G5094" s="6" t="s">
        <v>2888</v>
      </c>
    </row>
    <row r="5095" spans="1:7" hidden="1">
      <c r="A5095" s="5">
        <f t="shared" si="85"/>
        <v>753</v>
      </c>
      <c r="B5095" s="4">
        <v>157980</v>
      </c>
      <c r="C5095" s="3">
        <v>37692</v>
      </c>
      <c r="D5095" s="2" t="s">
        <v>14710</v>
      </c>
      <c r="E5095" s="2" t="s">
        <v>14709</v>
      </c>
      <c r="F5095" s="2" t="s">
        <v>14708</v>
      </c>
      <c r="G5095" s="1" t="s">
        <v>5015</v>
      </c>
    </row>
    <row r="5096" spans="1:7" hidden="1">
      <c r="A5096" s="5">
        <f t="shared" si="85"/>
        <v>754</v>
      </c>
      <c r="B5096" s="9">
        <v>158068</v>
      </c>
      <c r="C5096" s="8">
        <v>36248</v>
      </c>
      <c r="D5096" s="7" t="s">
        <v>14707</v>
      </c>
      <c r="E5096" s="7" t="s">
        <v>14706</v>
      </c>
      <c r="F5096" s="7" t="s">
        <v>14705</v>
      </c>
      <c r="G5096" s="6" t="s">
        <v>6669</v>
      </c>
    </row>
    <row r="5097" spans="1:7" hidden="1">
      <c r="A5097" s="5">
        <f t="shared" si="85"/>
        <v>755</v>
      </c>
      <c r="B5097" s="4">
        <v>158105</v>
      </c>
      <c r="C5097" s="3">
        <v>38652</v>
      </c>
      <c r="D5097" s="2" t="s">
        <v>14704</v>
      </c>
      <c r="E5097" s="2" t="s">
        <v>14703</v>
      </c>
      <c r="F5097" s="2" t="s">
        <v>14702</v>
      </c>
      <c r="G5097" s="1" t="s">
        <v>9659</v>
      </c>
    </row>
    <row r="5098" spans="1:7" hidden="1">
      <c r="A5098" s="5">
        <f t="shared" si="85"/>
        <v>756</v>
      </c>
      <c r="B5098" s="9">
        <v>158113</v>
      </c>
      <c r="C5098" s="8">
        <v>38595</v>
      </c>
      <c r="D5098" s="7" t="s">
        <v>14701</v>
      </c>
      <c r="E5098" s="7" t="s">
        <v>14700</v>
      </c>
      <c r="F5098" s="7" t="s">
        <v>14699</v>
      </c>
      <c r="G5098" s="6" t="s">
        <v>6085</v>
      </c>
    </row>
    <row r="5099" spans="1:7" hidden="1">
      <c r="A5099" s="5">
        <f t="shared" si="85"/>
        <v>757</v>
      </c>
      <c r="B5099" s="4">
        <v>158124</v>
      </c>
      <c r="C5099" s="3">
        <v>38652</v>
      </c>
      <c r="D5099" s="2" t="s">
        <v>14698</v>
      </c>
      <c r="E5099" s="2" t="s">
        <v>14697</v>
      </c>
      <c r="F5099" s="2" t="s">
        <v>14696</v>
      </c>
      <c r="G5099" s="1" t="s">
        <v>3289</v>
      </c>
    </row>
    <row r="5100" spans="1:7" hidden="1">
      <c r="A5100" s="5">
        <f t="shared" si="85"/>
        <v>758</v>
      </c>
      <c r="B5100" s="9">
        <v>158133</v>
      </c>
      <c r="C5100" s="8">
        <v>39296</v>
      </c>
      <c r="D5100" s="7" t="s">
        <v>14695</v>
      </c>
      <c r="E5100" s="7" t="s">
        <v>14694</v>
      </c>
      <c r="F5100" s="7" t="s">
        <v>14693</v>
      </c>
      <c r="G5100" s="6" t="s">
        <v>3237</v>
      </c>
    </row>
    <row r="5101" spans="1:7" hidden="1">
      <c r="A5101" s="5">
        <f t="shared" si="85"/>
        <v>759</v>
      </c>
      <c r="B5101" s="4">
        <v>158142</v>
      </c>
      <c r="C5101" s="3">
        <v>38652</v>
      </c>
      <c r="D5101" s="2" t="s">
        <v>14692</v>
      </c>
      <c r="E5101" s="2" t="s">
        <v>14691</v>
      </c>
      <c r="F5101" s="2" t="s">
        <v>14690</v>
      </c>
      <c r="G5101" s="1" t="s">
        <v>3350</v>
      </c>
    </row>
    <row r="5102" spans="1:7" hidden="1">
      <c r="A5102" s="5">
        <f t="shared" si="85"/>
        <v>760</v>
      </c>
      <c r="B5102" s="9">
        <v>158155</v>
      </c>
      <c r="C5102" s="8">
        <v>38603</v>
      </c>
      <c r="D5102" s="7" t="s">
        <v>14689</v>
      </c>
      <c r="E5102" s="7" t="s">
        <v>14688</v>
      </c>
      <c r="F5102" s="7" t="s">
        <v>14687</v>
      </c>
      <c r="G5102" s="6" t="s">
        <v>6223</v>
      </c>
    </row>
    <row r="5103" spans="1:7" hidden="1">
      <c r="A5103" s="5">
        <f t="shared" si="85"/>
        <v>761</v>
      </c>
      <c r="B5103" s="4">
        <v>158162</v>
      </c>
      <c r="C5103" s="3">
        <v>36622</v>
      </c>
      <c r="D5103" s="2" t="s">
        <v>14686</v>
      </c>
      <c r="E5103" s="2" t="s">
        <v>14685</v>
      </c>
      <c r="F5103" s="2" t="s">
        <v>14684</v>
      </c>
      <c r="G5103" s="1" t="s">
        <v>6101</v>
      </c>
    </row>
    <row r="5104" spans="1:7" hidden="1">
      <c r="A5104" s="5">
        <f t="shared" si="85"/>
        <v>762</v>
      </c>
      <c r="B5104" s="4">
        <v>158167</v>
      </c>
      <c r="C5104" s="3">
        <v>38652</v>
      </c>
      <c r="D5104" s="2" t="s">
        <v>14683</v>
      </c>
      <c r="E5104" s="2" t="s">
        <v>14682</v>
      </c>
      <c r="F5104" s="2" t="s">
        <v>14681</v>
      </c>
      <c r="G5104" s="1" t="s">
        <v>3584</v>
      </c>
    </row>
    <row r="5105" spans="1:7" hidden="1">
      <c r="A5105" s="5">
        <f t="shared" si="85"/>
        <v>763</v>
      </c>
      <c r="B5105" s="9">
        <v>158183</v>
      </c>
      <c r="C5105" s="8">
        <v>37176</v>
      </c>
      <c r="D5105" s="7" t="s">
        <v>14680</v>
      </c>
      <c r="E5105" s="7" t="s">
        <v>14679</v>
      </c>
      <c r="F5105" s="7" t="s">
        <v>14678</v>
      </c>
      <c r="G5105" s="6" t="s">
        <v>6188</v>
      </c>
    </row>
    <row r="5106" spans="1:7" hidden="1">
      <c r="A5106" s="5">
        <f t="shared" si="85"/>
        <v>764</v>
      </c>
      <c r="B5106" s="4">
        <v>158186</v>
      </c>
      <c r="C5106" s="3">
        <v>38652</v>
      </c>
      <c r="D5106" s="2" t="s">
        <v>14677</v>
      </c>
      <c r="E5106" s="2" t="s">
        <v>14676</v>
      </c>
      <c r="F5106" s="2" t="s">
        <v>14675</v>
      </c>
      <c r="G5106" s="1" t="s">
        <v>3411</v>
      </c>
    </row>
    <row r="5107" spans="1:7" hidden="1">
      <c r="A5107" s="5">
        <f t="shared" si="85"/>
        <v>765</v>
      </c>
      <c r="B5107" s="9">
        <v>158202</v>
      </c>
      <c r="C5107" s="8">
        <v>37313</v>
      </c>
      <c r="D5107" s="7" t="s">
        <v>14674</v>
      </c>
      <c r="E5107" s="7" t="s">
        <v>14673</v>
      </c>
      <c r="F5107" s="7" t="s">
        <v>14672</v>
      </c>
      <c r="G5107" s="6" t="s">
        <v>7598</v>
      </c>
    </row>
    <row r="5108" spans="1:7" hidden="1">
      <c r="A5108" s="5">
        <f t="shared" si="85"/>
        <v>766</v>
      </c>
      <c r="B5108" s="4">
        <v>158214</v>
      </c>
      <c r="C5108" s="3">
        <v>38652</v>
      </c>
      <c r="D5108" s="2" t="s">
        <v>14671</v>
      </c>
      <c r="E5108" s="2" t="s">
        <v>14670</v>
      </c>
      <c r="F5108" s="2" t="s">
        <v>14669</v>
      </c>
      <c r="G5108" s="1" t="s">
        <v>3990</v>
      </c>
    </row>
    <row r="5109" spans="1:7" hidden="1">
      <c r="A5109" s="5">
        <f t="shared" si="85"/>
        <v>767</v>
      </c>
      <c r="B5109" s="9">
        <v>158224</v>
      </c>
      <c r="C5109" s="8">
        <v>38177</v>
      </c>
      <c r="D5109" s="7" t="s">
        <v>14668</v>
      </c>
      <c r="E5109" s="7" t="s">
        <v>14667</v>
      </c>
      <c r="F5109" s="7" t="s">
        <v>14666</v>
      </c>
      <c r="G5109" s="6" t="s">
        <v>6249</v>
      </c>
    </row>
    <row r="5110" spans="1:7" hidden="1">
      <c r="A5110" s="5">
        <f t="shared" si="85"/>
        <v>768</v>
      </c>
      <c r="B5110" s="4">
        <v>158228</v>
      </c>
      <c r="C5110" s="3">
        <v>38625</v>
      </c>
      <c r="D5110" s="2" t="s">
        <v>14665</v>
      </c>
      <c r="E5110" s="2" t="s">
        <v>14664</v>
      </c>
      <c r="F5110" s="2" t="s">
        <v>14663</v>
      </c>
      <c r="G5110" s="1" t="s">
        <v>5998</v>
      </c>
    </row>
    <row r="5111" spans="1:7" hidden="1">
      <c r="A5111" s="5">
        <f t="shared" si="85"/>
        <v>769</v>
      </c>
      <c r="B5111" s="9">
        <v>158236</v>
      </c>
      <c r="C5111" s="8">
        <v>38652</v>
      </c>
      <c r="D5111" s="7" t="s">
        <v>14662</v>
      </c>
      <c r="E5111" s="7" t="s">
        <v>14661</v>
      </c>
      <c r="F5111" s="7" t="s">
        <v>14660</v>
      </c>
      <c r="G5111" s="6" t="s">
        <v>2623</v>
      </c>
    </row>
    <row r="5112" spans="1:7" hidden="1">
      <c r="A5112" s="5">
        <f t="shared" si="85"/>
        <v>770</v>
      </c>
      <c r="B5112" s="4">
        <v>158254</v>
      </c>
      <c r="C5112" s="3">
        <v>38652</v>
      </c>
      <c r="D5112" s="2" t="s">
        <v>14659</v>
      </c>
      <c r="E5112" s="2" t="s">
        <v>14658</v>
      </c>
      <c r="F5112" s="2" t="s">
        <v>13453</v>
      </c>
      <c r="G5112" s="1" t="s">
        <v>2722</v>
      </c>
    </row>
    <row r="5113" spans="1:7" hidden="1">
      <c r="A5113" s="5">
        <f t="shared" si="85"/>
        <v>771</v>
      </c>
      <c r="B5113" s="9">
        <v>158275</v>
      </c>
      <c r="C5113" s="8">
        <v>38652</v>
      </c>
      <c r="D5113" s="7" t="s">
        <v>14657</v>
      </c>
      <c r="E5113" s="7" t="s">
        <v>14656</v>
      </c>
      <c r="F5113" s="7" t="s">
        <v>14655</v>
      </c>
      <c r="G5113" s="6" t="s">
        <v>3224</v>
      </c>
    </row>
    <row r="5114" spans="1:7" hidden="1">
      <c r="A5114" s="5">
        <f t="shared" si="85"/>
        <v>772</v>
      </c>
      <c r="B5114" s="4">
        <v>158280</v>
      </c>
      <c r="C5114" s="3">
        <v>38656</v>
      </c>
      <c r="D5114" s="2" t="s">
        <v>14574</v>
      </c>
      <c r="E5114" s="2" t="s">
        <v>14654</v>
      </c>
      <c r="F5114" s="2" t="s">
        <v>14653</v>
      </c>
      <c r="G5114" s="1"/>
    </row>
    <row r="5115" spans="1:7" hidden="1">
      <c r="A5115" s="5">
        <f t="shared" si="85"/>
        <v>773</v>
      </c>
      <c r="B5115" s="9">
        <v>158283</v>
      </c>
      <c r="C5115" s="8">
        <v>38603</v>
      </c>
      <c r="D5115" s="7" t="s">
        <v>14652</v>
      </c>
      <c r="E5115" s="7" t="s">
        <v>14651</v>
      </c>
      <c r="F5115" s="7" t="s">
        <v>14650</v>
      </c>
      <c r="G5115" s="6" t="s">
        <v>5910</v>
      </c>
    </row>
    <row r="5116" spans="1:7" hidden="1">
      <c r="A5116" s="5">
        <f t="shared" si="85"/>
        <v>774</v>
      </c>
      <c r="B5116" s="4">
        <v>158294</v>
      </c>
      <c r="C5116" s="3">
        <v>38652</v>
      </c>
      <c r="D5116" s="2" t="s">
        <v>14649</v>
      </c>
      <c r="E5116" s="2" t="s">
        <v>14648</v>
      </c>
      <c r="F5116" s="2" t="s">
        <v>14647</v>
      </c>
      <c r="G5116" s="1" t="s">
        <v>3459</v>
      </c>
    </row>
    <row r="5117" spans="1:7" hidden="1">
      <c r="A5117" s="5">
        <f t="shared" si="85"/>
        <v>775</v>
      </c>
      <c r="B5117" s="9">
        <v>158318</v>
      </c>
      <c r="C5117" s="8">
        <v>38652</v>
      </c>
      <c r="D5117" s="7" t="s">
        <v>14646</v>
      </c>
      <c r="E5117" s="7" t="s">
        <v>14645</v>
      </c>
      <c r="F5117" s="7" t="s">
        <v>14644</v>
      </c>
      <c r="G5117" s="6" t="s">
        <v>2641</v>
      </c>
    </row>
    <row r="5118" spans="1:7" hidden="1">
      <c r="A5118" s="5">
        <f t="shared" si="85"/>
        <v>776</v>
      </c>
      <c r="B5118" s="4">
        <v>158324</v>
      </c>
      <c r="C5118" s="3">
        <v>37264</v>
      </c>
      <c r="D5118" s="2" t="s">
        <v>14643</v>
      </c>
      <c r="E5118" s="2" t="s">
        <v>14642</v>
      </c>
      <c r="F5118" s="2" t="s">
        <v>14641</v>
      </c>
      <c r="G5118" s="1" t="s">
        <v>6101</v>
      </c>
    </row>
    <row r="5119" spans="1:7" hidden="1">
      <c r="A5119" s="5">
        <f t="shared" si="85"/>
        <v>777</v>
      </c>
      <c r="B5119" s="9">
        <v>158332</v>
      </c>
      <c r="C5119" s="8">
        <v>38638</v>
      </c>
      <c r="D5119" s="7" t="s">
        <v>14640</v>
      </c>
      <c r="E5119" s="7" t="s">
        <v>14639</v>
      </c>
      <c r="F5119" s="7" t="s">
        <v>14638</v>
      </c>
      <c r="G5119" s="6" t="s">
        <v>7352</v>
      </c>
    </row>
    <row r="5120" spans="1:7" hidden="1">
      <c r="A5120" s="5">
        <f t="shared" si="85"/>
        <v>778</v>
      </c>
      <c r="B5120" s="4">
        <v>158341</v>
      </c>
      <c r="C5120" s="3">
        <v>38652</v>
      </c>
      <c r="D5120" s="2" t="s">
        <v>14637</v>
      </c>
      <c r="E5120" s="2" t="s">
        <v>14636</v>
      </c>
      <c r="F5120" s="2" t="s">
        <v>14635</v>
      </c>
      <c r="G5120" s="1" t="s">
        <v>2884</v>
      </c>
    </row>
    <row r="5121" spans="1:7" hidden="1">
      <c r="A5121" s="5">
        <f t="shared" si="85"/>
        <v>779</v>
      </c>
      <c r="B5121" s="9">
        <v>158352</v>
      </c>
      <c r="C5121" s="8">
        <v>38656</v>
      </c>
      <c r="D5121" s="7" t="s">
        <v>14634</v>
      </c>
      <c r="E5121" s="7" t="s">
        <v>14633</v>
      </c>
      <c r="F5121" s="7" t="s">
        <v>14632</v>
      </c>
      <c r="G5121" s="6"/>
    </row>
    <row r="5122" spans="1:7" hidden="1">
      <c r="A5122" s="5">
        <f t="shared" si="85"/>
        <v>780</v>
      </c>
      <c r="B5122" s="4">
        <v>158364</v>
      </c>
      <c r="C5122" s="3">
        <v>37531</v>
      </c>
      <c r="D5122" s="2" t="s">
        <v>14631</v>
      </c>
      <c r="E5122" s="2" t="s">
        <v>14630</v>
      </c>
      <c r="F5122" s="2" t="s">
        <v>14629</v>
      </c>
      <c r="G5122" s="1" t="s">
        <v>7013</v>
      </c>
    </row>
    <row r="5123" spans="1:7" hidden="1">
      <c r="A5123" s="5">
        <f t="shared" si="85"/>
        <v>781</v>
      </c>
      <c r="B5123" s="9">
        <v>158367</v>
      </c>
      <c r="C5123" s="8">
        <v>38652</v>
      </c>
      <c r="D5123" s="7" t="s">
        <v>14628</v>
      </c>
      <c r="E5123" s="7" t="s">
        <v>14627</v>
      </c>
      <c r="F5123" s="7" t="s">
        <v>14626</v>
      </c>
      <c r="G5123" s="6" t="s">
        <v>2926</v>
      </c>
    </row>
    <row r="5124" spans="1:7" hidden="1">
      <c r="A5124" s="5">
        <f t="shared" si="85"/>
        <v>782</v>
      </c>
      <c r="B5124" s="4">
        <v>158382</v>
      </c>
      <c r="C5124" s="3">
        <v>38625</v>
      </c>
      <c r="D5124" s="2" t="s">
        <v>14625</v>
      </c>
      <c r="E5124" s="2" t="s">
        <v>14624</v>
      </c>
      <c r="F5124" s="2" t="s">
        <v>14623</v>
      </c>
      <c r="G5124" s="1" t="s">
        <v>5988</v>
      </c>
    </row>
    <row r="5125" spans="1:7" hidden="1">
      <c r="A5125" s="5">
        <f t="shared" si="85"/>
        <v>783</v>
      </c>
      <c r="B5125" s="9">
        <v>158388</v>
      </c>
      <c r="C5125" s="8">
        <v>38652</v>
      </c>
      <c r="D5125" s="7" t="s">
        <v>14622</v>
      </c>
      <c r="E5125" s="7" t="s">
        <v>14621</v>
      </c>
      <c r="F5125" s="7" t="s">
        <v>14620</v>
      </c>
      <c r="G5125" s="6" t="s">
        <v>2937</v>
      </c>
    </row>
    <row r="5126" spans="1:7" hidden="1">
      <c r="A5126" s="5">
        <f t="shared" si="85"/>
        <v>784</v>
      </c>
      <c r="B5126" s="4">
        <v>158409</v>
      </c>
      <c r="C5126" s="3">
        <v>38652</v>
      </c>
      <c r="D5126" s="2" t="s">
        <v>14619</v>
      </c>
      <c r="E5126" s="2" t="s">
        <v>14618</v>
      </c>
      <c r="F5126" s="2" t="s">
        <v>14617</v>
      </c>
      <c r="G5126" s="1" t="s">
        <v>3021</v>
      </c>
    </row>
    <row r="5127" spans="1:7" hidden="1">
      <c r="A5127" s="5">
        <f t="shared" si="85"/>
        <v>785</v>
      </c>
      <c r="B5127" s="4">
        <v>158423</v>
      </c>
      <c r="C5127" s="3">
        <v>37697</v>
      </c>
      <c r="D5127" s="2" t="s">
        <v>14616</v>
      </c>
      <c r="E5127" s="2" t="s">
        <v>14615</v>
      </c>
      <c r="F5127" s="2" t="s">
        <v>14614</v>
      </c>
      <c r="G5127" s="1" t="s">
        <v>6417</v>
      </c>
    </row>
    <row r="5128" spans="1:7" hidden="1">
      <c r="A5128" s="5">
        <f t="shared" si="85"/>
        <v>786</v>
      </c>
      <c r="B5128" s="9">
        <v>158432</v>
      </c>
      <c r="C5128" s="8">
        <v>38551</v>
      </c>
      <c r="D5128" s="7" t="s">
        <v>14613</v>
      </c>
      <c r="E5128" s="7" t="s">
        <v>14612</v>
      </c>
      <c r="F5128" s="7" t="s">
        <v>14611</v>
      </c>
      <c r="G5128" s="6" t="s">
        <v>2944</v>
      </c>
    </row>
    <row r="5129" spans="1:7" hidden="1">
      <c r="A5129" s="5">
        <f t="shared" si="85"/>
        <v>787</v>
      </c>
      <c r="B5129" s="4">
        <v>158463</v>
      </c>
      <c r="C5129" s="3">
        <v>38595</v>
      </c>
      <c r="D5129" s="2" t="s">
        <v>14610</v>
      </c>
      <c r="E5129" s="2" t="s">
        <v>14609</v>
      </c>
      <c r="F5129" s="2" t="s">
        <v>14608</v>
      </c>
      <c r="G5129" s="1" t="s">
        <v>6798</v>
      </c>
    </row>
    <row r="5130" spans="1:7" hidden="1">
      <c r="A5130" s="5">
        <f t="shared" si="85"/>
        <v>788</v>
      </c>
      <c r="B5130" s="9">
        <v>158468</v>
      </c>
      <c r="C5130" s="8">
        <v>38093</v>
      </c>
      <c r="D5130" s="7" t="s">
        <v>14607</v>
      </c>
      <c r="E5130" s="7" t="s">
        <v>14606</v>
      </c>
      <c r="F5130" s="7" t="s">
        <v>14605</v>
      </c>
      <c r="G5130" s="6" t="s">
        <v>3521</v>
      </c>
    </row>
    <row r="5131" spans="1:7" hidden="1">
      <c r="A5131" s="5">
        <f t="shared" si="85"/>
        <v>789</v>
      </c>
      <c r="B5131" s="4">
        <v>158469</v>
      </c>
      <c r="C5131" s="3">
        <v>37670</v>
      </c>
      <c r="D5131" s="2" t="s">
        <v>14604</v>
      </c>
      <c r="E5131" s="2" t="s">
        <v>14603</v>
      </c>
      <c r="F5131" s="2" t="s">
        <v>14602</v>
      </c>
      <c r="G5131" s="1" t="s">
        <v>6105</v>
      </c>
    </row>
    <row r="5132" spans="1:7" hidden="1">
      <c r="A5132" s="5">
        <f t="shared" si="85"/>
        <v>790</v>
      </c>
      <c r="B5132" s="9">
        <v>158501</v>
      </c>
      <c r="C5132" s="8">
        <v>38595</v>
      </c>
      <c r="D5132" s="7" t="s">
        <v>14601</v>
      </c>
      <c r="E5132" s="7" t="s">
        <v>14600</v>
      </c>
      <c r="F5132" s="7" t="s">
        <v>14599</v>
      </c>
      <c r="G5132" s="6" t="s">
        <v>6476</v>
      </c>
    </row>
    <row r="5133" spans="1:7" hidden="1">
      <c r="A5133" s="5">
        <f t="shared" si="85"/>
        <v>791</v>
      </c>
      <c r="B5133" s="4">
        <v>158508</v>
      </c>
      <c r="C5133" s="3">
        <v>38392</v>
      </c>
      <c r="D5133" s="2" t="s">
        <v>14598</v>
      </c>
      <c r="E5133" s="2" t="s">
        <v>14597</v>
      </c>
      <c r="F5133" s="2" t="s">
        <v>14596</v>
      </c>
      <c r="G5133" s="1" t="s">
        <v>3497</v>
      </c>
    </row>
    <row r="5134" spans="1:7" hidden="1">
      <c r="A5134" s="5">
        <f t="shared" si="85"/>
        <v>792</v>
      </c>
      <c r="B5134" s="9">
        <v>158517</v>
      </c>
      <c r="C5134" s="8">
        <v>39267</v>
      </c>
      <c r="D5134" s="7" t="s">
        <v>14595</v>
      </c>
      <c r="E5134" s="7" t="s">
        <v>14594</v>
      </c>
      <c r="F5134" s="7" t="s">
        <v>14593</v>
      </c>
      <c r="G5134" s="6" t="s">
        <v>4477</v>
      </c>
    </row>
    <row r="5135" spans="1:7" hidden="1">
      <c r="A5135" s="5">
        <f t="shared" si="85"/>
        <v>793</v>
      </c>
      <c r="B5135" s="4">
        <v>158570</v>
      </c>
      <c r="C5135" s="3">
        <v>38625</v>
      </c>
      <c r="D5135" s="2" t="s">
        <v>14592</v>
      </c>
      <c r="E5135" s="2" t="s">
        <v>14591</v>
      </c>
      <c r="F5135" s="2" t="s">
        <v>14590</v>
      </c>
      <c r="G5135" s="1" t="s">
        <v>6515</v>
      </c>
    </row>
    <row r="5136" spans="1:7" hidden="1">
      <c r="A5136" s="5">
        <f t="shared" si="85"/>
        <v>794</v>
      </c>
      <c r="B5136" s="9">
        <v>158572</v>
      </c>
      <c r="C5136" s="8">
        <v>38656</v>
      </c>
      <c r="D5136" s="7" t="s">
        <v>14589</v>
      </c>
      <c r="E5136" s="7" t="s">
        <v>14588</v>
      </c>
      <c r="F5136" s="7" t="s">
        <v>14587</v>
      </c>
      <c r="G5136" s="6"/>
    </row>
    <row r="5137" spans="1:7" hidden="1">
      <c r="A5137" s="5">
        <f t="shared" si="85"/>
        <v>795</v>
      </c>
      <c r="B5137" s="4">
        <v>158611</v>
      </c>
      <c r="C5137" s="3">
        <v>38638</v>
      </c>
      <c r="D5137" s="2" t="s">
        <v>14586</v>
      </c>
      <c r="E5137" s="2" t="s">
        <v>14585</v>
      </c>
      <c r="F5137" s="2" t="s">
        <v>14584</v>
      </c>
      <c r="G5137" s="1" t="s">
        <v>7307</v>
      </c>
    </row>
    <row r="5138" spans="1:7" hidden="1">
      <c r="A5138" s="5">
        <f t="shared" si="85"/>
        <v>796</v>
      </c>
      <c r="B5138" s="9">
        <v>158638</v>
      </c>
      <c r="C5138" s="8">
        <v>38574</v>
      </c>
      <c r="D5138" s="7" t="s">
        <v>14583</v>
      </c>
      <c r="E5138" s="7" t="s">
        <v>14582</v>
      </c>
      <c r="F5138" s="7" t="s">
        <v>14581</v>
      </c>
      <c r="G5138" s="6" t="s">
        <v>4187</v>
      </c>
    </row>
    <row r="5139" spans="1:7" hidden="1">
      <c r="A5139" s="5">
        <f t="shared" si="85"/>
        <v>797</v>
      </c>
      <c r="B5139" s="4">
        <v>158648</v>
      </c>
      <c r="C5139" s="3">
        <v>38638</v>
      </c>
      <c r="D5139" s="2" t="s">
        <v>14580</v>
      </c>
      <c r="E5139" s="2" t="s">
        <v>14579</v>
      </c>
      <c r="F5139" s="2" t="s">
        <v>14578</v>
      </c>
      <c r="G5139" s="1" t="s">
        <v>6722</v>
      </c>
    </row>
    <row r="5140" spans="1:7" hidden="1">
      <c r="A5140" s="5">
        <f t="shared" si="85"/>
        <v>798</v>
      </c>
      <c r="B5140" s="9">
        <v>158667</v>
      </c>
      <c r="C5140" s="8">
        <v>38609</v>
      </c>
      <c r="D5140" s="7" t="s">
        <v>14577</v>
      </c>
      <c r="E5140" s="7" t="s">
        <v>14576</v>
      </c>
      <c r="F5140" s="7" t="s">
        <v>14575</v>
      </c>
      <c r="G5140" s="6" t="s">
        <v>2937</v>
      </c>
    </row>
    <row r="5141" spans="1:7" hidden="1">
      <c r="A5141" s="5">
        <f t="shared" si="85"/>
        <v>799</v>
      </c>
      <c r="B5141" s="4">
        <v>158683</v>
      </c>
      <c r="C5141" s="3">
        <v>38574</v>
      </c>
      <c r="D5141" s="2" t="s">
        <v>14574</v>
      </c>
      <c r="E5141" s="2" t="s">
        <v>14573</v>
      </c>
      <c r="F5141" s="2" t="s">
        <v>14572</v>
      </c>
      <c r="G5141" s="1" t="s">
        <v>4191</v>
      </c>
    </row>
    <row r="5142" spans="1:7" hidden="1">
      <c r="A5142" s="5">
        <f t="shared" si="85"/>
        <v>800</v>
      </c>
      <c r="B5142" s="9">
        <v>158695</v>
      </c>
      <c r="C5142" s="8">
        <v>38175</v>
      </c>
      <c r="D5142" s="7" t="s">
        <v>14571</v>
      </c>
      <c r="E5142" s="7" t="s">
        <v>14570</v>
      </c>
      <c r="F5142" s="7" t="s">
        <v>14569</v>
      </c>
      <c r="G5142" s="6" t="s">
        <v>4394</v>
      </c>
    </row>
    <row r="5143" spans="1:7" hidden="1">
      <c r="A5143" s="5">
        <f t="shared" si="85"/>
        <v>801</v>
      </c>
      <c r="B5143" s="4">
        <v>158733</v>
      </c>
      <c r="C5143" s="3">
        <v>38175</v>
      </c>
      <c r="D5143" s="2" t="s">
        <v>14568</v>
      </c>
      <c r="E5143" s="2" t="s">
        <v>14567</v>
      </c>
      <c r="F5143" s="2" t="s">
        <v>14566</v>
      </c>
      <c r="G5143" s="1" t="s">
        <v>6433</v>
      </c>
    </row>
    <row r="5144" spans="1:7" hidden="1">
      <c r="A5144" s="5">
        <f t="shared" si="85"/>
        <v>802</v>
      </c>
      <c r="B5144" s="9">
        <v>158773</v>
      </c>
      <c r="C5144" s="8">
        <v>37985</v>
      </c>
      <c r="D5144" s="7" t="s">
        <v>14565</v>
      </c>
      <c r="E5144" s="7" t="s">
        <v>14564</v>
      </c>
      <c r="F5144" s="7" t="s">
        <v>14563</v>
      </c>
      <c r="G5144" s="6" t="s">
        <v>6417</v>
      </c>
    </row>
    <row r="5145" spans="1:7" hidden="1">
      <c r="A5145" s="5">
        <f t="shared" si="85"/>
        <v>803</v>
      </c>
      <c r="B5145" s="4">
        <v>158785</v>
      </c>
      <c r="C5145" s="3">
        <v>38560</v>
      </c>
      <c r="D5145" s="2" t="s">
        <v>14562</v>
      </c>
      <c r="E5145" s="2" t="s">
        <v>14561</v>
      </c>
      <c r="F5145" s="2" t="s">
        <v>14560</v>
      </c>
      <c r="G5145" s="1" t="s">
        <v>4195</v>
      </c>
    </row>
    <row r="5146" spans="1:7" hidden="1">
      <c r="A5146" s="5">
        <f t="shared" si="85"/>
        <v>804</v>
      </c>
      <c r="B5146" s="9">
        <v>158790</v>
      </c>
      <c r="C5146" s="8">
        <v>38698</v>
      </c>
      <c r="D5146" s="7" t="s">
        <v>14559</v>
      </c>
      <c r="E5146" s="7" t="s">
        <v>14558</v>
      </c>
      <c r="F5146" s="7" t="s">
        <v>14557</v>
      </c>
      <c r="G5146" s="6"/>
    </row>
    <row r="5147" spans="1:7" hidden="1">
      <c r="A5147" s="5">
        <f t="shared" si="85"/>
        <v>805</v>
      </c>
      <c r="B5147" s="4">
        <v>158821</v>
      </c>
      <c r="C5147" s="3">
        <v>37985</v>
      </c>
      <c r="D5147" s="2" t="s">
        <v>14556</v>
      </c>
      <c r="E5147" s="2" t="s">
        <v>14555</v>
      </c>
      <c r="F5147" s="2" t="s">
        <v>14554</v>
      </c>
      <c r="G5147" s="1" t="s">
        <v>6505</v>
      </c>
    </row>
    <row r="5148" spans="1:7" hidden="1">
      <c r="A5148" s="5">
        <f t="shared" si="85"/>
        <v>806</v>
      </c>
      <c r="B5148" s="9">
        <v>158828</v>
      </c>
      <c r="C5148" s="8">
        <v>38698</v>
      </c>
      <c r="D5148" s="7" t="s">
        <v>14553</v>
      </c>
      <c r="E5148" s="7" t="s">
        <v>14552</v>
      </c>
      <c r="F5148" s="7" t="s">
        <v>14551</v>
      </c>
      <c r="G5148" s="6"/>
    </row>
    <row r="5149" spans="1:7" hidden="1">
      <c r="A5149" s="5">
        <f t="shared" ref="A5149:A5212" si="86">SUM(A5148+1)</f>
        <v>807</v>
      </c>
      <c r="B5149" s="4">
        <v>158840</v>
      </c>
      <c r="C5149" s="3">
        <v>38449</v>
      </c>
      <c r="D5149" s="2" t="s">
        <v>14550</v>
      </c>
      <c r="E5149" s="2" t="s">
        <v>14549</v>
      </c>
      <c r="F5149" s="2" t="s">
        <v>14548</v>
      </c>
      <c r="G5149" s="1" t="s">
        <v>4080</v>
      </c>
    </row>
    <row r="5150" spans="1:7" hidden="1">
      <c r="A5150" s="5">
        <f t="shared" si="86"/>
        <v>808</v>
      </c>
      <c r="B5150" s="9">
        <v>158873</v>
      </c>
      <c r="C5150" s="8">
        <v>37985</v>
      </c>
      <c r="D5150" s="7" t="s">
        <v>14547</v>
      </c>
      <c r="E5150" s="7" t="s">
        <v>14546</v>
      </c>
      <c r="F5150" s="7" t="s">
        <v>14545</v>
      </c>
      <c r="G5150" s="6" t="s">
        <v>6516</v>
      </c>
    </row>
    <row r="5151" spans="1:7" hidden="1">
      <c r="A5151" s="5">
        <f t="shared" si="86"/>
        <v>809</v>
      </c>
      <c r="B5151" s="4">
        <v>158883</v>
      </c>
      <c r="C5151" s="3">
        <v>38449</v>
      </c>
      <c r="D5151" s="2" t="s">
        <v>14544</v>
      </c>
      <c r="E5151" s="2" t="s">
        <v>14543</v>
      </c>
      <c r="F5151" s="2" t="s">
        <v>14542</v>
      </c>
      <c r="G5151" s="1" t="s">
        <v>4104</v>
      </c>
    </row>
    <row r="5152" spans="1:7" hidden="1">
      <c r="A5152" s="5">
        <f t="shared" si="86"/>
        <v>810</v>
      </c>
      <c r="B5152" s="9">
        <v>158925</v>
      </c>
      <c r="C5152" s="8">
        <v>37985</v>
      </c>
      <c r="D5152" s="7" t="s">
        <v>14541</v>
      </c>
      <c r="E5152" s="7" t="s">
        <v>14540</v>
      </c>
      <c r="F5152" s="7" t="s">
        <v>14539</v>
      </c>
      <c r="G5152" s="6" t="s">
        <v>7192</v>
      </c>
    </row>
    <row r="5153" spans="1:7" hidden="1">
      <c r="A5153" s="5">
        <f t="shared" si="86"/>
        <v>811</v>
      </c>
      <c r="B5153" s="4">
        <v>158958</v>
      </c>
      <c r="C5153" s="3">
        <v>38693</v>
      </c>
      <c r="D5153" s="2" t="s">
        <v>14538</v>
      </c>
      <c r="E5153" s="2" t="s">
        <v>14537</v>
      </c>
      <c r="F5153" s="2" t="s">
        <v>14536</v>
      </c>
      <c r="G5153" s="1"/>
    </row>
    <row r="5154" spans="1:7" hidden="1">
      <c r="A5154" s="5">
        <f t="shared" si="86"/>
        <v>812</v>
      </c>
      <c r="B5154" s="9">
        <v>158995</v>
      </c>
      <c r="C5154" s="8">
        <v>38692</v>
      </c>
      <c r="D5154" s="7" t="s">
        <v>14535</v>
      </c>
      <c r="E5154" s="7" t="s">
        <v>14534</v>
      </c>
      <c r="F5154" s="7" t="s">
        <v>14533</v>
      </c>
      <c r="G5154" s="6"/>
    </row>
    <row r="5155" spans="1:7" hidden="1">
      <c r="A5155" s="5">
        <f t="shared" si="86"/>
        <v>813</v>
      </c>
      <c r="B5155" s="4">
        <v>158998</v>
      </c>
      <c r="C5155" s="3">
        <v>38632</v>
      </c>
      <c r="D5155" s="2" t="s">
        <v>14532</v>
      </c>
      <c r="E5155" s="2" t="s">
        <v>14531</v>
      </c>
      <c r="F5155" s="2" t="s">
        <v>14530</v>
      </c>
      <c r="G5155" s="1" t="s">
        <v>2926</v>
      </c>
    </row>
    <row r="5156" spans="1:7" hidden="1">
      <c r="A5156" s="5">
        <f t="shared" si="86"/>
        <v>814</v>
      </c>
      <c r="B5156" s="9">
        <v>159012</v>
      </c>
      <c r="C5156" s="8">
        <v>38469</v>
      </c>
      <c r="D5156" s="7" t="s">
        <v>14529</v>
      </c>
      <c r="E5156" s="7" t="s">
        <v>14528</v>
      </c>
      <c r="F5156" s="7" t="s">
        <v>14527</v>
      </c>
      <c r="G5156" s="6" t="s">
        <v>4283</v>
      </c>
    </row>
    <row r="5157" spans="1:7" hidden="1">
      <c r="A5157" s="5">
        <f t="shared" si="86"/>
        <v>815</v>
      </c>
      <c r="B5157" s="4">
        <v>159023</v>
      </c>
      <c r="C5157" s="3">
        <v>38692</v>
      </c>
      <c r="D5157" s="2" t="s">
        <v>14526</v>
      </c>
      <c r="E5157" s="2" t="s">
        <v>14525</v>
      </c>
      <c r="F5157" s="2" t="s">
        <v>14524</v>
      </c>
      <c r="G5157" s="1"/>
    </row>
    <row r="5158" spans="1:7" hidden="1">
      <c r="A5158" s="5">
        <f t="shared" si="86"/>
        <v>816</v>
      </c>
      <c r="B5158" s="9">
        <v>159053</v>
      </c>
      <c r="C5158" s="8">
        <v>38175</v>
      </c>
      <c r="D5158" s="7" t="s">
        <v>14523</v>
      </c>
      <c r="E5158" s="7" t="s">
        <v>14522</v>
      </c>
      <c r="F5158" s="7" t="s">
        <v>14521</v>
      </c>
      <c r="G5158" s="6" t="s">
        <v>8042</v>
      </c>
    </row>
    <row r="5159" spans="1:7" hidden="1">
      <c r="A5159" s="5">
        <f t="shared" si="86"/>
        <v>817</v>
      </c>
      <c r="B5159" s="4">
        <v>159056</v>
      </c>
      <c r="C5159" s="3">
        <v>38692</v>
      </c>
      <c r="D5159" s="2" t="s">
        <v>14520</v>
      </c>
      <c r="E5159" s="2" t="s">
        <v>14519</v>
      </c>
      <c r="F5159" s="2" t="s">
        <v>14518</v>
      </c>
      <c r="G5159" s="1"/>
    </row>
    <row r="5160" spans="1:7" hidden="1">
      <c r="A5160" s="5">
        <f t="shared" si="86"/>
        <v>818</v>
      </c>
      <c r="B5160" s="9">
        <v>159073</v>
      </c>
      <c r="C5160" s="8">
        <v>38644</v>
      </c>
      <c r="D5160" s="7" t="s">
        <v>14517</v>
      </c>
      <c r="E5160" s="7" t="s">
        <v>14516</v>
      </c>
      <c r="F5160" s="7" t="s">
        <v>14515</v>
      </c>
      <c r="G5160" s="6" t="s">
        <v>2641</v>
      </c>
    </row>
    <row r="5161" spans="1:7" hidden="1">
      <c r="A5161" s="5">
        <f t="shared" si="86"/>
        <v>819</v>
      </c>
      <c r="B5161" s="4">
        <v>159082</v>
      </c>
      <c r="C5161" s="3">
        <v>38175</v>
      </c>
      <c r="D5161" s="2" t="s">
        <v>14514</v>
      </c>
      <c r="E5161" s="2" t="s">
        <v>14513</v>
      </c>
      <c r="F5161" s="2" t="s">
        <v>14512</v>
      </c>
      <c r="G5161" s="1" t="s">
        <v>8766</v>
      </c>
    </row>
    <row r="5162" spans="1:7" hidden="1">
      <c r="A5162" s="5">
        <f t="shared" si="86"/>
        <v>820</v>
      </c>
      <c r="B5162" s="9">
        <v>159085</v>
      </c>
      <c r="C5162" s="8">
        <v>38692</v>
      </c>
      <c r="D5162" s="7" t="s">
        <v>14511</v>
      </c>
      <c r="E5162" s="7" t="s">
        <v>14510</v>
      </c>
      <c r="F5162" s="7" t="s">
        <v>14509</v>
      </c>
      <c r="G5162" s="6"/>
    </row>
    <row r="5163" spans="1:7" hidden="1">
      <c r="A5163" s="5">
        <f t="shared" si="86"/>
        <v>821</v>
      </c>
      <c r="B5163" s="4">
        <v>159126</v>
      </c>
      <c r="C5163" s="3">
        <v>38175</v>
      </c>
      <c r="D5163" s="2" t="s">
        <v>14508</v>
      </c>
      <c r="E5163" s="2" t="s">
        <v>14507</v>
      </c>
      <c r="F5163" s="2" t="s">
        <v>14506</v>
      </c>
      <c r="G5163" s="1" t="s">
        <v>6499</v>
      </c>
    </row>
    <row r="5164" spans="1:7" hidden="1">
      <c r="A5164" s="5">
        <f t="shared" si="86"/>
        <v>822</v>
      </c>
      <c r="B5164" s="9">
        <v>159127</v>
      </c>
      <c r="C5164" s="8">
        <v>37186</v>
      </c>
      <c r="D5164" s="7" t="s">
        <v>14505</v>
      </c>
      <c r="E5164" s="7" t="s">
        <v>12254</v>
      </c>
      <c r="F5164" s="7" t="s">
        <v>14504</v>
      </c>
      <c r="G5164" s="6" t="s">
        <v>14503</v>
      </c>
    </row>
    <row r="5165" spans="1:7" hidden="1">
      <c r="A5165" s="5">
        <f t="shared" si="86"/>
        <v>823</v>
      </c>
      <c r="B5165" s="4">
        <v>159129</v>
      </c>
      <c r="C5165" s="3">
        <v>38687</v>
      </c>
      <c r="D5165" s="2" t="s">
        <v>10093</v>
      </c>
      <c r="E5165" s="2" t="s">
        <v>14364</v>
      </c>
      <c r="F5165" s="2" t="s">
        <v>14502</v>
      </c>
      <c r="G5165" s="1"/>
    </row>
    <row r="5166" spans="1:7" hidden="1">
      <c r="A5166" s="5">
        <f t="shared" si="86"/>
        <v>824</v>
      </c>
      <c r="B5166" s="9">
        <v>159136</v>
      </c>
      <c r="C5166" s="8">
        <v>38691</v>
      </c>
      <c r="D5166" s="7" t="s">
        <v>14501</v>
      </c>
      <c r="E5166" s="7" t="s">
        <v>14500</v>
      </c>
      <c r="F5166" s="7" t="s">
        <v>14499</v>
      </c>
      <c r="G5166" s="6" t="s">
        <v>7365</v>
      </c>
    </row>
    <row r="5167" spans="1:7" hidden="1">
      <c r="A5167" s="5">
        <f t="shared" si="86"/>
        <v>825</v>
      </c>
      <c r="B5167" s="4">
        <v>159160</v>
      </c>
      <c r="C5167" s="3">
        <v>37186</v>
      </c>
      <c r="D5167" s="2" t="s">
        <v>14498</v>
      </c>
      <c r="E5167" s="2" t="s">
        <v>6210</v>
      </c>
      <c r="F5167" s="2" t="s">
        <v>14497</v>
      </c>
      <c r="G5167" s="1" t="s">
        <v>14496</v>
      </c>
    </row>
    <row r="5168" spans="1:7" hidden="1">
      <c r="A5168" s="5">
        <f t="shared" si="86"/>
        <v>826</v>
      </c>
      <c r="B5168" s="9">
        <v>159167</v>
      </c>
      <c r="C5168" s="8">
        <v>38595</v>
      </c>
      <c r="D5168" s="7" t="s">
        <v>14495</v>
      </c>
      <c r="E5168" s="7" t="s">
        <v>14494</v>
      </c>
      <c r="F5168" s="7" t="s">
        <v>14493</v>
      </c>
      <c r="G5168" s="6" t="s">
        <v>6101</v>
      </c>
    </row>
    <row r="5169" spans="1:7" hidden="1">
      <c r="A5169" s="5">
        <f t="shared" si="86"/>
        <v>827</v>
      </c>
      <c r="B5169" s="4">
        <v>159179</v>
      </c>
      <c r="C5169" s="3">
        <v>38449</v>
      </c>
      <c r="D5169" s="2" t="s">
        <v>14492</v>
      </c>
      <c r="E5169" s="2" t="s">
        <v>14491</v>
      </c>
      <c r="F5169" s="2" t="s">
        <v>14490</v>
      </c>
      <c r="G5169" s="1" t="s">
        <v>4137</v>
      </c>
    </row>
    <row r="5170" spans="1:7" hidden="1">
      <c r="A5170" s="5">
        <f t="shared" si="86"/>
        <v>828</v>
      </c>
      <c r="B5170" s="9">
        <v>159203</v>
      </c>
      <c r="C5170" s="8">
        <v>37186</v>
      </c>
      <c r="D5170" s="7" t="s">
        <v>14489</v>
      </c>
      <c r="E5170" s="7" t="s">
        <v>14488</v>
      </c>
      <c r="F5170" s="7" t="s">
        <v>14487</v>
      </c>
      <c r="G5170" s="6" t="s">
        <v>14486</v>
      </c>
    </row>
    <row r="5171" spans="1:7" hidden="1">
      <c r="A5171" s="5">
        <f t="shared" si="86"/>
        <v>829</v>
      </c>
      <c r="B5171" s="4">
        <v>159224</v>
      </c>
      <c r="C5171" s="3">
        <v>38449</v>
      </c>
      <c r="D5171" s="2" t="s">
        <v>14485</v>
      </c>
      <c r="E5171" s="2" t="s">
        <v>14484</v>
      </c>
      <c r="F5171" s="2" t="s">
        <v>14483</v>
      </c>
      <c r="G5171" s="1" t="s">
        <v>4203</v>
      </c>
    </row>
    <row r="5172" spans="1:7" hidden="1">
      <c r="A5172" s="5">
        <f t="shared" si="86"/>
        <v>830</v>
      </c>
      <c r="B5172" s="9">
        <v>159622</v>
      </c>
      <c r="C5172" s="8">
        <v>38685</v>
      </c>
      <c r="D5172" s="7" t="s">
        <v>13198</v>
      </c>
      <c r="E5172" s="7" t="s">
        <v>14482</v>
      </c>
      <c r="F5172" s="7" t="s">
        <v>14481</v>
      </c>
      <c r="G5172" s="6"/>
    </row>
    <row r="5173" spans="1:7" hidden="1">
      <c r="A5173" s="5">
        <f t="shared" si="86"/>
        <v>831</v>
      </c>
      <c r="B5173" s="4">
        <v>159837</v>
      </c>
      <c r="C5173" s="3">
        <v>38705</v>
      </c>
      <c r="D5173" s="2" t="s">
        <v>14480</v>
      </c>
      <c r="E5173" s="2" t="s">
        <v>14479</v>
      </c>
      <c r="F5173" s="2" t="s">
        <v>14478</v>
      </c>
      <c r="G5173" s="1" t="s">
        <v>5808</v>
      </c>
    </row>
    <row r="5174" spans="1:7" hidden="1">
      <c r="A5174" s="5">
        <f t="shared" si="86"/>
        <v>832</v>
      </c>
      <c r="B5174" s="4">
        <v>159851</v>
      </c>
      <c r="C5174" s="3">
        <v>38685</v>
      </c>
      <c r="D5174" s="2" t="s">
        <v>14477</v>
      </c>
      <c r="E5174" s="2" t="s">
        <v>14476</v>
      </c>
      <c r="F5174" s="2" t="s">
        <v>14475</v>
      </c>
      <c r="G5174" s="1"/>
    </row>
    <row r="5175" spans="1:7" hidden="1">
      <c r="A5175" s="5">
        <f t="shared" si="86"/>
        <v>833</v>
      </c>
      <c r="B5175" s="9">
        <v>159871</v>
      </c>
      <c r="C5175" s="8">
        <v>39146</v>
      </c>
      <c r="D5175" s="7" t="s">
        <v>14474</v>
      </c>
      <c r="E5175" s="7" t="s">
        <v>14473</v>
      </c>
      <c r="F5175" s="7" t="s">
        <v>14472</v>
      </c>
      <c r="G5175" s="6" t="s">
        <v>4622</v>
      </c>
    </row>
    <row r="5176" spans="1:7" hidden="1">
      <c r="A5176" s="5">
        <f t="shared" si="86"/>
        <v>834</v>
      </c>
      <c r="B5176" s="4">
        <v>159886</v>
      </c>
      <c r="C5176" s="3">
        <v>35636</v>
      </c>
      <c r="D5176" s="2" t="s">
        <v>14471</v>
      </c>
      <c r="E5176" s="2" t="s">
        <v>14470</v>
      </c>
      <c r="F5176" s="2" t="s">
        <v>14469</v>
      </c>
      <c r="G5176" s="1" t="s">
        <v>14468</v>
      </c>
    </row>
    <row r="5177" spans="1:7" hidden="1">
      <c r="A5177" s="5">
        <f t="shared" si="86"/>
        <v>835</v>
      </c>
      <c r="B5177" s="4">
        <v>159897</v>
      </c>
      <c r="C5177" s="3">
        <v>38442</v>
      </c>
      <c r="D5177" s="2" t="s">
        <v>14467</v>
      </c>
      <c r="E5177" s="2" t="s">
        <v>14466</v>
      </c>
      <c r="F5177" s="2" t="s">
        <v>13316</v>
      </c>
      <c r="G5177" s="1" t="s">
        <v>3311</v>
      </c>
    </row>
    <row r="5178" spans="1:7" hidden="1">
      <c r="A5178" s="5">
        <f t="shared" si="86"/>
        <v>836</v>
      </c>
      <c r="B5178" s="9">
        <v>159934</v>
      </c>
      <c r="C5178" s="8">
        <v>37186</v>
      </c>
      <c r="D5178" s="7" t="s">
        <v>14465</v>
      </c>
      <c r="E5178" s="7" t="s">
        <v>12194</v>
      </c>
      <c r="F5178" s="7" t="s">
        <v>14464</v>
      </c>
      <c r="G5178" s="6" t="s">
        <v>14463</v>
      </c>
    </row>
    <row r="5179" spans="1:7" hidden="1">
      <c r="A5179" s="5">
        <f t="shared" si="86"/>
        <v>837</v>
      </c>
      <c r="B5179" s="4">
        <v>159944</v>
      </c>
      <c r="C5179" s="3">
        <v>38663</v>
      </c>
      <c r="D5179" s="2" t="s">
        <v>14462</v>
      </c>
      <c r="E5179" s="2" t="s">
        <v>14461</v>
      </c>
      <c r="F5179" s="2" t="s">
        <v>14460</v>
      </c>
      <c r="G5179" s="1"/>
    </row>
    <row r="5180" spans="1:7" hidden="1">
      <c r="A5180" s="5">
        <f t="shared" si="86"/>
        <v>838</v>
      </c>
      <c r="B5180" s="9">
        <v>159945</v>
      </c>
      <c r="C5180" s="8">
        <v>37147</v>
      </c>
      <c r="D5180" s="7" t="s">
        <v>14459</v>
      </c>
      <c r="E5180" s="7" t="s">
        <v>14458</v>
      </c>
      <c r="F5180" s="7" t="s">
        <v>14457</v>
      </c>
      <c r="G5180" s="6" t="s">
        <v>6188</v>
      </c>
    </row>
    <row r="5181" spans="1:7" hidden="1">
      <c r="A5181" s="5">
        <f t="shared" si="86"/>
        <v>839</v>
      </c>
      <c r="B5181" s="4">
        <v>159967</v>
      </c>
      <c r="C5181" s="3">
        <v>37186</v>
      </c>
      <c r="D5181" s="2" t="s">
        <v>14456</v>
      </c>
      <c r="E5181" s="2" t="s">
        <v>14455</v>
      </c>
      <c r="F5181" s="2" t="s">
        <v>14454</v>
      </c>
      <c r="G5181" s="1" t="s">
        <v>14453</v>
      </c>
    </row>
    <row r="5182" spans="1:7" hidden="1">
      <c r="A5182" s="5">
        <f t="shared" si="86"/>
        <v>840</v>
      </c>
      <c r="B5182" s="9">
        <v>159986</v>
      </c>
      <c r="C5182" s="8">
        <v>38663</v>
      </c>
      <c r="D5182" s="7" t="s">
        <v>14452</v>
      </c>
      <c r="E5182" s="7" t="s">
        <v>14451</v>
      </c>
      <c r="F5182" s="7" t="s">
        <v>14450</v>
      </c>
      <c r="G5182" s="6"/>
    </row>
    <row r="5183" spans="1:7" hidden="1">
      <c r="A5183" s="5">
        <f t="shared" si="86"/>
        <v>841</v>
      </c>
      <c r="B5183" s="4">
        <v>159988</v>
      </c>
      <c r="C5183" s="3">
        <v>37844</v>
      </c>
      <c r="D5183" s="2" t="s">
        <v>14449</v>
      </c>
      <c r="E5183" s="2" t="s">
        <v>14448</v>
      </c>
      <c r="F5183" s="2" t="s">
        <v>14387</v>
      </c>
      <c r="G5183" s="1" t="s">
        <v>6516</v>
      </c>
    </row>
    <row r="5184" spans="1:7" hidden="1">
      <c r="A5184" s="5">
        <f t="shared" si="86"/>
        <v>842</v>
      </c>
      <c r="B5184" s="9">
        <v>160000</v>
      </c>
      <c r="C5184" s="8">
        <v>37186</v>
      </c>
      <c r="D5184" s="7" t="s">
        <v>14447</v>
      </c>
      <c r="E5184" s="7" t="s">
        <v>14446</v>
      </c>
      <c r="F5184" s="7" t="s">
        <v>14445</v>
      </c>
      <c r="G5184" s="6" t="s">
        <v>14444</v>
      </c>
    </row>
    <row r="5185" spans="1:7" hidden="1">
      <c r="A5185" s="5">
        <f t="shared" si="86"/>
        <v>843</v>
      </c>
      <c r="B5185" s="4">
        <v>160021</v>
      </c>
      <c r="C5185" s="3">
        <v>38659</v>
      </c>
      <c r="D5185" s="2" t="s">
        <v>14442</v>
      </c>
      <c r="E5185" s="2" t="s">
        <v>14441</v>
      </c>
      <c r="F5185" s="2" t="s">
        <v>14440</v>
      </c>
      <c r="G5185" s="1"/>
    </row>
    <row r="5186" spans="1:7" hidden="1">
      <c r="A5186" s="5">
        <f t="shared" si="86"/>
        <v>844</v>
      </c>
      <c r="B5186" s="9">
        <v>160045</v>
      </c>
      <c r="C5186" s="8">
        <v>37839</v>
      </c>
      <c r="D5186" s="7" t="s">
        <v>14439</v>
      </c>
      <c r="E5186" s="7" t="s">
        <v>14438</v>
      </c>
      <c r="F5186" s="7" t="s">
        <v>14437</v>
      </c>
      <c r="G5186" s="6" t="s">
        <v>7024</v>
      </c>
    </row>
    <row r="5187" spans="1:7" hidden="1">
      <c r="A5187" s="5">
        <f t="shared" si="86"/>
        <v>845</v>
      </c>
      <c r="B5187" s="4">
        <v>160058</v>
      </c>
      <c r="C5187" s="3">
        <v>38658</v>
      </c>
      <c r="D5187" s="2" t="s">
        <v>14436</v>
      </c>
      <c r="E5187" s="2" t="s">
        <v>14435</v>
      </c>
      <c r="F5187" s="2" t="s">
        <v>14434</v>
      </c>
      <c r="G5187" s="1"/>
    </row>
    <row r="5188" spans="1:7" hidden="1">
      <c r="A5188" s="5">
        <f t="shared" si="86"/>
        <v>846</v>
      </c>
      <c r="B5188" s="9">
        <v>160171</v>
      </c>
      <c r="C5188" s="8">
        <v>38652</v>
      </c>
      <c r="D5188" s="7" t="s">
        <v>14433</v>
      </c>
      <c r="E5188" s="7" t="s">
        <v>14432</v>
      </c>
      <c r="F5188" s="7" t="s">
        <v>14431</v>
      </c>
      <c r="G5188" s="6"/>
    </row>
    <row r="5189" spans="1:7" hidden="1">
      <c r="A5189" s="5">
        <f t="shared" si="86"/>
        <v>847</v>
      </c>
      <c r="B5189" s="4">
        <v>160428</v>
      </c>
      <c r="C5189" s="3">
        <v>37186</v>
      </c>
      <c r="D5189" s="2" t="s">
        <v>14430</v>
      </c>
      <c r="E5189" s="2" t="s">
        <v>14429</v>
      </c>
      <c r="F5189" s="2" t="s">
        <v>14428</v>
      </c>
      <c r="G5189" s="1" t="s">
        <v>14427</v>
      </c>
    </row>
    <row r="5190" spans="1:7" hidden="1">
      <c r="A5190" s="5">
        <f t="shared" si="86"/>
        <v>848</v>
      </c>
      <c r="B5190" s="9">
        <v>160443</v>
      </c>
      <c r="C5190" s="8">
        <v>37839</v>
      </c>
      <c r="D5190" s="7" t="s">
        <v>14426</v>
      </c>
      <c r="E5190" s="7" t="s">
        <v>14425</v>
      </c>
      <c r="F5190" s="7" t="s">
        <v>14424</v>
      </c>
      <c r="G5190" s="6" t="s">
        <v>6105</v>
      </c>
    </row>
    <row r="5191" spans="1:7" hidden="1">
      <c r="A5191" s="5">
        <f t="shared" si="86"/>
        <v>849</v>
      </c>
      <c r="B5191" s="4">
        <v>160453</v>
      </c>
      <c r="C5191" s="3">
        <v>38600</v>
      </c>
      <c r="D5191" s="2" t="s">
        <v>14423</v>
      </c>
      <c r="E5191" s="2" t="s">
        <v>14422</v>
      </c>
      <c r="F5191" s="2" t="s">
        <v>14421</v>
      </c>
      <c r="G5191" s="1"/>
    </row>
    <row r="5192" spans="1:7" hidden="1">
      <c r="A5192" s="5">
        <f t="shared" si="86"/>
        <v>850</v>
      </c>
      <c r="B5192" s="9">
        <v>160477</v>
      </c>
      <c r="C5192" s="8">
        <v>38680</v>
      </c>
      <c r="D5192" s="7" t="s">
        <v>14420</v>
      </c>
      <c r="E5192" s="7" t="s">
        <v>14419</v>
      </c>
      <c r="F5192" s="7" t="s">
        <v>14418</v>
      </c>
      <c r="G5192" s="6"/>
    </row>
    <row r="5193" spans="1:7" hidden="1">
      <c r="A5193" s="5">
        <f t="shared" si="86"/>
        <v>851</v>
      </c>
      <c r="B5193" s="4">
        <v>160520</v>
      </c>
      <c r="C5193" s="3">
        <v>37192</v>
      </c>
      <c r="D5193" s="2" t="s">
        <v>14417</v>
      </c>
      <c r="E5193" s="2" t="s">
        <v>14416</v>
      </c>
      <c r="F5193" s="2" t="s">
        <v>14415</v>
      </c>
      <c r="G5193" s="1" t="s">
        <v>14414</v>
      </c>
    </row>
    <row r="5194" spans="1:7" hidden="1">
      <c r="A5194" s="5">
        <f t="shared" si="86"/>
        <v>852</v>
      </c>
      <c r="B5194" s="9">
        <v>160522</v>
      </c>
      <c r="C5194" s="8">
        <v>38652</v>
      </c>
      <c r="D5194" s="7" t="s">
        <v>14413</v>
      </c>
      <c r="E5194" s="7" t="s">
        <v>14412</v>
      </c>
      <c r="F5194" s="7" t="s">
        <v>14411</v>
      </c>
      <c r="G5194" s="6"/>
    </row>
    <row r="5195" spans="1:7" hidden="1">
      <c r="A5195" s="5">
        <f t="shared" si="86"/>
        <v>853</v>
      </c>
      <c r="B5195" s="4">
        <v>160537</v>
      </c>
      <c r="C5195" s="3">
        <v>37186</v>
      </c>
      <c r="D5195" s="2" t="s">
        <v>14410</v>
      </c>
      <c r="E5195" s="2" t="s">
        <v>14409</v>
      </c>
      <c r="F5195" s="2" t="s">
        <v>14408</v>
      </c>
      <c r="G5195" s="1" t="s">
        <v>14407</v>
      </c>
    </row>
    <row r="5196" spans="1:7" hidden="1">
      <c r="A5196" s="5">
        <f t="shared" si="86"/>
        <v>854</v>
      </c>
      <c r="B5196" s="9">
        <v>160547</v>
      </c>
      <c r="C5196" s="8">
        <v>37186</v>
      </c>
      <c r="D5196" s="7" t="s">
        <v>14406</v>
      </c>
      <c r="E5196" s="7" t="s">
        <v>14405</v>
      </c>
      <c r="F5196" s="7" t="s">
        <v>14404</v>
      </c>
      <c r="G5196" s="6" t="s">
        <v>14403</v>
      </c>
    </row>
    <row r="5197" spans="1:7" hidden="1">
      <c r="A5197" s="5">
        <f t="shared" si="86"/>
        <v>855</v>
      </c>
      <c r="B5197" s="4">
        <v>160557</v>
      </c>
      <c r="C5197" s="3">
        <v>37186</v>
      </c>
      <c r="D5197" s="2" t="s">
        <v>14402</v>
      </c>
      <c r="E5197" s="2" t="s">
        <v>14401</v>
      </c>
      <c r="F5197" s="2" t="s">
        <v>14400</v>
      </c>
      <c r="G5197" s="1" t="s">
        <v>14399</v>
      </c>
    </row>
    <row r="5198" spans="1:7" hidden="1">
      <c r="A5198" s="5">
        <f t="shared" si="86"/>
        <v>856</v>
      </c>
      <c r="B5198" s="9">
        <v>160567</v>
      </c>
      <c r="C5198" s="8">
        <v>38600</v>
      </c>
      <c r="D5198" s="7" t="s">
        <v>14398</v>
      </c>
      <c r="E5198" s="7" t="s">
        <v>14397</v>
      </c>
      <c r="F5198" s="7" t="s">
        <v>14396</v>
      </c>
      <c r="G5198" s="6"/>
    </row>
    <row r="5199" spans="1:7" hidden="1">
      <c r="A5199" s="5">
        <f t="shared" si="86"/>
        <v>857</v>
      </c>
      <c r="B5199" s="4">
        <v>160574</v>
      </c>
      <c r="C5199" s="3">
        <v>38685</v>
      </c>
      <c r="D5199" s="2" t="s">
        <v>14395</v>
      </c>
      <c r="E5199" s="2" t="s">
        <v>14394</v>
      </c>
      <c r="F5199" s="2" t="s">
        <v>14393</v>
      </c>
      <c r="G5199" s="1"/>
    </row>
    <row r="5200" spans="1:7" hidden="1">
      <c r="A5200" s="5">
        <f t="shared" si="86"/>
        <v>858</v>
      </c>
      <c r="B5200" s="9">
        <v>160576</v>
      </c>
      <c r="C5200" s="8">
        <v>38600</v>
      </c>
      <c r="D5200" s="7" t="s">
        <v>14392</v>
      </c>
      <c r="E5200" s="7" t="s">
        <v>14391</v>
      </c>
      <c r="F5200" s="7" t="s">
        <v>14390</v>
      </c>
      <c r="G5200" s="6"/>
    </row>
    <row r="5201" spans="1:7" hidden="1">
      <c r="A5201" s="5">
        <f t="shared" si="86"/>
        <v>859</v>
      </c>
      <c r="B5201" s="4">
        <v>160583</v>
      </c>
      <c r="C5201" s="3">
        <v>38685</v>
      </c>
      <c r="D5201" s="2" t="s">
        <v>14389</v>
      </c>
      <c r="E5201" s="2" t="s">
        <v>14388</v>
      </c>
      <c r="F5201" s="2" t="s">
        <v>14387</v>
      </c>
      <c r="G5201" s="1"/>
    </row>
    <row r="5202" spans="1:7" hidden="1">
      <c r="A5202" s="5">
        <f t="shared" si="86"/>
        <v>860</v>
      </c>
      <c r="B5202" s="9">
        <v>160589</v>
      </c>
      <c r="C5202" s="8">
        <v>38600</v>
      </c>
      <c r="D5202" s="7" t="s">
        <v>14386</v>
      </c>
      <c r="E5202" s="7" t="s">
        <v>14385</v>
      </c>
      <c r="F5202" s="7" t="s">
        <v>14384</v>
      </c>
      <c r="G5202" s="6"/>
    </row>
    <row r="5203" spans="1:7" hidden="1">
      <c r="A5203" s="5">
        <f t="shared" si="86"/>
        <v>861</v>
      </c>
      <c r="B5203" s="4">
        <v>160593</v>
      </c>
      <c r="C5203" s="3">
        <v>37839</v>
      </c>
      <c r="D5203" s="2" t="s">
        <v>14383</v>
      </c>
      <c r="E5203" s="2" t="s">
        <v>14382</v>
      </c>
      <c r="F5203" s="2" t="s">
        <v>14381</v>
      </c>
      <c r="G5203" s="1" t="s">
        <v>6109</v>
      </c>
    </row>
    <row r="5204" spans="1:7" hidden="1">
      <c r="A5204" s="5">
        <f t="shared" si="86"/>
        <v>862</v>
      </c>
      <c r="B5204" s="9">
        <v>160599</v>
      </c>
      <c r="C5204" s="8">
        <v>38681</v>
      </c>
      <c r="D5204" s="7" t="s">
        <v>14380</v>
      </c>
      <c r="E5204" s="7" t="s">
        <v>14379</v>
      </c>
      <c r="F5204" s="7" t="s">
        <v>14378</v>
      </c>
      <c r="G5204" s="6"/>
    </row>
    <row r="5205" spans="1:7" hidden="1">
      <c r="A5205" s="5">
        <f t="shared" si="86"/>
        <v>863</v>
      </c>
      <c r="B5205" s="4">
        <v>160600</v>
      </c>
      <c r="C5205" s="3">
        <v>37192</v>
      </c>
      <c r="D5205" s="2" t="s">
        <v>14377</v>
      </c>
      <c r="E5205" s="2" t="s">
        <v>14376</v>
      </c>
      <c r="F5205" s="2" t="s">
        <v>14375</v>
      </c>
      <c r="G5205" s="1" t="s">
        <v>14374</v>
      </c>
    </row>
    <row r="5206" spans="1:7" hidden="1">
      <c r="A5206" s="5">
        <f t="shared" si="86"/>
        <v>864</v>
      </c>
      <c r="B5206" s="9">
        <v>160612</v>
      </c>
      <c r="C5206" s="8">
        <v>38681</v>
      </c>
      <c r="D5206" s="7" t="s">
        <v>14373</v>
      </c>
      <c r="E5206" s="7" t="s">
        <v>14372</v>
      </c>
      <c r="F5206" s="7" t="s">
        <v>14371</v>
      </c>
      <c r="G5206" s="6"/>
    </row>
    <row r="5207" spans="1:7" hidden="1">
      <c r="A5207" s="5">
        <f t="shared" si="86"/>
        <v>865</v>
      </c>
      <c r="B5207" s="4">
        <v>160620</v>
      </c>
      <c r="C5207" s="3">
        <v>37839</v>
      </c>
      <c r="D5207" s="2" t="s">
        <v>14370</v>
      </c>
      <c r="E5207" s="2" t="s">
        <v>14369</v>
      </c>
      <c r="F5207" s="2" t="s">
        <v>14368</v>
      </c>
      <c r="G5207" s="1" t="s">
        <v>6694</v>
      </c>
    </row>
    <row r="5208" spans="1:7" hidden="1">
      <c r="A5208" s="5">
        <f t="shared" si="86"/>
        <v>866</v>
      </c>
      <c r="B5208" s="9">
        <v>160647</v>
      </c>
      <c r="C5208" s="8">
        <v>38005</v>
      </c>
      <c r="D5208" s="7" t="s">
        <v>14367</v>
      </c>
      <c r="E5208" s="7" t="s">
        <v>14366</v>
      </c>
      <c r="F5208" s="7" t="s">
        <v>14365</v>
      </c>
      <c r="G5208" s="6" t="s">
        <v>3525</v>
      </c>
    </row>
    <row r="5209" spans="1:7" hidden="1">
      <c r="A5209" s="5">
        <f t="shared" si="86"/>
        <v>867</v>
      </c>
      <c r="B5209" s="4">
        <v>160708</v>
      </c>
      <c r="C5209" s="3">
        <v>38672</v>
      </c>
      <c r="D5209" s="2" t="s">
        <v>14363</v>
      </c>
      <c r="E5209" s="2" t="s">
        <v>14362</v>
      </c>
      <c r="F5209" s="2" t="s">
        <v>14361</v>
      </c>
      <c r="G5209" s="1"/>
    </row>
    <row r="5210" spans="1:7" hidden="1">
      <c r="A5210" s="5">
        <f t="shared" si="86"/>
        <v>868</v>
      </c>
      <c r="B5210" s="9">
        <v>160741</v>
      </c>
      <c r="C5210" s="8">
        <v>38005</v>
      </c>
      <c r="D5210" s="7" t="s">
        <v>14360</v>
      </c>
      <c r="E5210" s="7" t="s">
        <v>14359</v>
      </c>
      <c r="F5210" s="7" t="s">
        <v>7977</v>
      </c>
      <c r="G5210" s="6" t="s">
        <v>3667</v>
      </c>
    </row>
    <row r="5211" spans="1:7" hidden="1">
      <c r="A5211" s="5">
        <f t="shared" si="86"/>
        <v>869</v>
      </c>
      <c r="B5211" s="4">
        <v>160750</v>
      </c>
      <c r="C5211" s="3">
        <v>38707</v>
      </c>
      <c r="D5211" s="2" t="s">
        <v>14358</v>
      </c>
      <c r="E5211" s="2" t="s">
        <v>14357</v>
      </c>
      <c r="F5211" s="2" t="s">
        <v>14356</v>
      </c>
      <c r="G5211" s="1"/>
    </row>
    <row r="5212" spans="1:7" hidden="1">
      <c r="A5212" s="5">
        <f t="shared" si="86"/>
        <v>870</v>
      </c>
      <c r="B5212" s="9">
        <v>160799</v>
      </c>
      <c r="C5212" s="8">
        <v>38005</v>
      </c>
      <c r="D5212" s="7" t="s">
        <v>14355</v>
      </c>
      <c r="E5212" s="7" t="s">
        <v>14354</v>
      </c>
      <c r="F5212" s="7" t="s">
        <v>14353</v>
      </c>
      <c r="G5212" s="6" t="s">
        <v>3998</v>
      </c>
    </row>
    <row r="5213" spans="1:7" hidden="1">
      <c r="A5213" s="5">
        <f t="shared" ref="A5213:A5276" si="87">SUM(A5212+1)</f>
        <v>871</v>
      </c>
      <c r="B5213" s="4">
        <v>160818</v>
      </c>
      <c r="C5213" s="3">
        <v>38607</v>
      </c>
      <c r="D5213" s="2" t="s">
        <v>14352</v>
      </c>
      <c r="E5213" s="2" t="s">
        <v>14351</v>
      </c>
      <c r="F5213" s="2" t="s">
        <v>14350</v>
      </c>
      <c r="G5213" s="1" t="s">
        <v>3821</v>
      </c>
    </row>
    <row r="5214" spans="1:7" hidden="1">
      <c r="A5214" s="5">
        <f t="shared" si="87"/>
        <v>872</v>
      </c>
      <c r="B5214" s="9">
        <v>160845</v>
      </c>
      <c r="C5214" s="8">
        <v>38672</v>
      </c>
      <c r="D5214" s="7" t="s">
        <v>14349</v>
      </c>
      <c r="E5214" s="7" t="s">
        <v>14348</v>
      </c>
      <c r="F5214" s="7" t="s">
        <v>14347</v>
      </c>
      <c r="G5214" s="6"/>
    </row>
    <row r="5215" spans="1:7" hidden="1">
      <c r="A5215" s="5">
        <f t="shared" si="87"/>
        <v>873</v>
      </c>
      <c r="B5215" s="4">
        <v>160850</v>
      </c>
      <c r="C5215" s="3">
        <v>37270</v>
      </c>
      <c r="D5215" s="2" t="s">
        <v>14346</v>
      </c>
      <c r="E5215" s="2" t="s">
        <v>14345</v>
      </c>
      <c r="F5215" s="2" t="s">
        <v>14344</v>
      </c>
      <c r="G5215" s="1" t="s">
        <v>6575</v>
      </c>
    </row>
    <row r="5216" spans="1:7" hidden="1">
      <c r="A5216" s="5">
        <f t="shared" si="87"/>
        <v>874</v>
      </c>
      <c r="B5216" s="9">
        <v>160869</v>
      </c>
      <c r="C5216" s="8">
        <v>38607</v>
      </c>
      <c r="D5216" s="7" t="s">
        <v>14343</v>
      </c>
      <c r="E5216" s="7" t="s">
        <v>14342</v>
      </c>
      <c r="F5216" s="7" t="s">
        <v>14341</v>
      </c>
      <c r="G5216" s="6" t="s">
        <v>3965</v>
      </c>
    </row>
    <row r="5217" spans="1:7" hidden="1">
      <c r="A5217" s="5">
        <f t="shared" si="87"/>
        <v>875</v>
      </c>
      <c r="B5217" s="4">
        <v>160876</v>
      </c>
      <c r="C5217" s="3">
        <v>38672</v>
      </c>
      <c r="D5217" s="2" t="s">
        <v>14340</v>
      </c>
      <c r="E5217" s="2" t="s">
        <v>14339</v>
      </c>
      <c r="F5217" s="2" t="s">
        <v>14338</v>
      </c>
      <c r="G5217" s="1"/>
    </row>
    <row r="5218" spans="1:7" hidden="1">
      <c r="A5218" s="5">
        <f t="shared" si="87"/>
        <v>876</v>
      </c>
      <c r="B5218" s="9">
        <v>160879</v>
      </c>
      <c r="C5218" s="8">
        <v>37270</v>
      </c>
      <c r="D5218" s="7" t="s">
        <v>14337</v>
      </c>
      <c r="E5218" s="7" t="s">
        <v>14127</v>
      </c>
      <c r="F5218" s="7" t="s">
        <v>14336</v>
      </c>
      <c r="G5218" s="6" t="s">
        <v>5988</v>
      </c>
    </row>
    <row r="5219" spans="1:7" hidden="1">
      <c r="A5219" s="5">
        <f t="shared" si="87"/>
        <v>877</v>
      </c>
      <c r="B5219" s="4">
        <v>160905</v>
      </c>
      <c r="C5219" s="3">
        <v>38596</v>
      </c>
      <c r="D5219" s="2" t="s">
        <v>14335</v>
      </c>
      <c r="E5219" s="2" t="s">
        <v>14334</v>
      </c>
      <c r="F5219" s="2" t="s">
        <v>14333</v>
      </c>
      <c r="G5219" s="1" t="s">
        <v>4057</v>
      </c>
    </row>
    <row r="5220" spans="1:7" hidden="1">
      <c r="A5220" s="5">
        <f t="shared" si="87"/>
        <v>878</v>
      </c>
      <c r="B5220" s="9">
        <v>160923</v>
      </c>
      <c r="C5220" s="8">
        <v>38672</v>
      </c>
      <c r="D5220" s="7" t="s">
        <v>14332</v>
      </c>
      <c r="E5220" s="7" t="s">
        <v>14331</v>
      </c>
      <c r="F5220" s="7" t="s">
        <v>14330</v>
      </c>
      <c r="G5220" s="6"/>
    </row>
    <row r="5221" spans="1:7" hidden="1">
      <c r="A5221" s="5">
        <f t="shared" si="87"/>
        <v>879</v>
      </c>
      <c r="B5221" s="4">
        <v>160928</v>
      </c>
      <c r="C5221" s="3">
        <v>37270</v>
      </c>
      <c r="D5221" s="2" t="s">
        <v>14329</v>
      </c>
      <c r="E5221" s="2" t="s">
        <v>14328</v>
      </c>
      <c r="F5221" s="2" t="s">
        <v>14327</v>
      </c>
      <c r="G5221" s="1" t="s">
        <v>6515</v>
      </c>
    </row>
    <row r="5222" spans="1:7" hidden="1">
      <c r="A5222" s="5">
        <f t="shared" si="87"/>
        <v>880</v>
      </c>
      <c r="B5222" s="9">
        <v>160935</v>
      </c>
      <c r="C5222" s="8">
        <v>38586</v>
      </c>
      <c r="D5222" s="7" t="s">
        <v>14326</v>
      </c>
      <c r="E5222" s="7" t="s">
        <v>14325</v>
      </c>
      <c r="F5222" s="7" t="s">
        <v>14324</v>
      </c>
      <c r="G5222" s="6" t="s">
        <v>3241</v>
      </c>
    </row>
    <row r="5223" spans="1:7" hidden="1">
      <c r="A5223" s="5">
        <f t="shared" si="87"/>
        <v>881</v>
      </c>
      <c r="B5223" s="4">
        <v>160957</v>
      </c>
      <c r="C5223" s="3">
        <v>38555</v>
      </c>
      <c r="D5223" s="2" t="s">
        <v>14323</v>
      </c>
      <c r="E5223" s="2" t="s">
        <v>14322</v>
      </c>
      <c r="F5223" s="2" t="s">
        <v>14321</v>
      </c>
      <c r="G5223" s="1" t="s">
        <v>4462</v>
      </c>
    </row>
    <row r="5224" spans="1:7" hidden="1">
      <c r="A5224" s="5">
        <f t="shared" si="87"/>
        <v>882</v>
      </c>
      <c r="B5224" s="9">
        <v>160961</v>
      </c>
      <c r="C5224" s="8">
        <v>38539</v>
      </c>
      <c r="D5224" s="7" t="s">
        <v>14320</v>
      </c>
      <c r="E5224" s="7" t="s">
        <v>14319</v>
      </c>
      <c r="F5224" s="7" t="s">
        <v>14318</v>
      </c>
      <c r="G5224" s="6" t="s">
        <v>3497</v>
      </c>
    </row>
    <row r="5225" spans="1:7" hidden="1">
      <c r="A5225" s="5">
        <f t="shared" si="87"/>
        <v>883</v>
      </c>
      <c r="B5225" s="4">
        <v>160966</v>
      </c>
      <c r="C5225" s="3">
        <v>37270</v>
      </c>
      <c r="D5225" s="2" t="s">
        <v>14317</v>
      </c>
      <c r="E5225" s="2" t="s">
        <v>14316</v>
      </c>
      <c r="F5225" s="2" t="s">
        <v>14315</v>
      </c>
      <c r="G5225" s="1" t="s">
        <v>5998</v>
      </c>
    </row>
    <row r="5226" spans="1:7" hidden="1">
      <c r="A5226" s="5">
        <f t="shared" si="87"/>
        <v>884</v>
      </c>
      <c r="B5226" s="9">
        <v>160999</v>
      </c>
      <c r="C5226" s="8">
        <v>38649</v>
      </c>
      <c r="D5226" s="7" t="s">
        <v>14314</v>
      </c>
      <c r="E5226" s="7" t="s">
        <v>14313</v>
      </c>
      <c r="F5226" s="7" t="s">
        <v>14312</v>
      </c>
      <c r="G5226" s="6"/>
    </row>
    <row r="5227" spans="1:7" hidden="1">
      <c r="A5227" s="5">
        <f t="shared" si="87"/>
        <v>885</v>
      </c>
      <c r="B5227" s="4">
        <v>161000</v>
      </c>
      <c r="C5227" s="3">
        <v>38672</v>
      </c>
      <c r="D5227" s="2" t="s">
        <v>14311</v>
      </c>
      <c r="E5227" s="2" t="s">
        <v>14310</v>
      </c>
      <c r="F5227" s="2" t="s">
        <v>14309</v>
      </c>
      <c r="G5227" s="1"/>
    </row>
    <row r="5228" spans="1:7" hidden="1">
      <c r="A5228" s="5">
        <f t="shared" si="87"/>
        <v>886</v>
      </c>
      <c r="B5228" s="9">
        <v>161008</v>
      </c>
      <c r="C5228" s="8">
        <v>37270</v>
      </c>
      <c r="D5228" s="7" t="s">
        <v>14308</v>
      </c>
      <c r="E5228" s="7" t="s">
        <v>14307</v>
      </c>
      <c r="F5228" s="7" t="s">
        <v>14306</v>
      </c>
      <c r="G5228" s="6" t="s">
        <v>7274</v>
      </c>
    </row>
    <row r="5229" spans="1:7" hidden="1">
      <c r="A5229" s="5">
        <f t="shared" si="87"/>
        <v>887</v>
      </c>
      <c r="B5229" s="4">
        <v>161043</v>
      </c>
      <c r="C5229" s="3">
        <v>38649</v>
      </c>
      <c r="D5229" s="2" t="s">
        <v>14305</v>
      </c>
      <c r="E5229" s="2" t="s">
        <v>14304</v>
      </c>
      <c r="F5229" s="2" t="s">
        <v>14303</v>
      </c>
      <c r="G5229" s="1"/>
    </row>
    <row r="5230" spans="1:7" hidden="1">
      <c r="A5230" s="5">
        <f t="shared" si="87"/>
        <v>888</v>
      </c>
      <c r="B5230" s="9">
        <v>161051</v>
      </c>
      <c r="C5230" s="8">
        <v>38672</v>
      </c>
      <c r="D5230" s="7" t="s">
        <v>14302</v>
      </c>
      <c r="E5230" s="7" t="s">
        <v>14301</v>
      </c>
      <c r="F5230" s="7" t="s">
        <v>14300</v>
      </c>
      <c r="G5230" s="6"/>
    </row>
    <row r="5231" spans="1:7" hidden="1">
      <c r="A5231" s="5">
        <f t="shared" si="87"/>
        <v>889</v>
      </c>
      <c r="B5231" s="4">
        <v>161054</v>
      </c>
      <c r="C5231" s="3">
        <v>37267</v>
      </c>
      <c r="D5231" s="2" t="s">
        <v>14299</v>
      </c>
      <c r="E5231" s="2" t="s">
        <v>14298</v>
      </c>
      <c r="F5231" s="2" t="s">
        <v>14297</v>
      </c>
      <c r="G5231" s="1" t="s">
        <v>5910</v>
      </c>
    </row>
    <row r="5232" spans="1:7" hidden="1">
      <c r="A5232" s="5">
        <f t="shared" si="87"/>
        <v>890</v>
      </c>
      <c r="B5232" s="9">
        <v>161064</v>
      </c>
      <c r="C5232" s="8">
        <v>37741</v>
      </c>
      <c r="D5232" s="7" t="s">
        <v>14296</v>
      </c>
      <c r="E5232" s="7" t="s">
        <v>14295</v>
      </c>
      <c r="F5232" s="7" t="s">
        <v>14294</v>
      </c>
      <c r="G5232" s="6" t="s">
        <v>6695</v>
      </c>
    </row>
    <row r="5233" spans="1:7" hidden="1">
      <c r="A5233" s="5">
        <f t="shared" si="87"/>
        <v>891</v>
      </c>
      <c r="B5233" s="4">
        <v>161087</v>
      </c>
      <c r="C5233" s="3">
        <v>37267</v>
      </c>
      <c r="D5233" s="2" t="s">
        <v>14293</v>
      </c>
      <c r="E5233" s="2" t="s">
        <v>14292</v>
      </c>
      <c r="F5233" s="2" t="s">
        <v>14291</v>
      </c>
      <c r="G5233" s="1" t="s">
        <v>6223</v>
      </c>
    </row>
    <row r="5234" spans="1:7" hidden="1">
      <c r="A5234" s="5">
        <f t="shared" si="87"/>
        <v>892</v>
      </c>
      <c r="B5234" s="9">
        <v>161105</v>
      </c>
      <c r="C5234" s="8">
        <v>38672</v>
      </c>
      <c r="D5234" s="7" t="s">
        <v>14290</v>
      </c>
      <c r="E5234" s="7" t="s">
        <v>14289</v>
      </c>
      <c r="F5234" s="7" t="s">
        <v>14288</v>
      </c>
      <c r="G5234" s="6"/>
    </row>
    <row r="5235" spans="1:7" hidden="1">
      <c r="A5235" s="5">
        <f t="shared" si="87"/>
        <v>893</v>
      </c>
      <c r="B5235" s="4">
        <v>161131</v>
      </c>
      <c r="C5235" s="3">
        <v>38386</v>
      </c>
      <c r="D5235" s="2" t="s">
        <v>14287</v>
      </c>
      <c r="E5235" s="2" t="s">
        <v>14286</v>
      </c>
      <c r="F5235" s="2" t="s">
        <v>14285</v>
      </c>
      <c r="G5235" s="1" t="s">
        <v>11695</v>
      </c>
    </row>
    <row r="5236" spans="1:7" hidden="1">
      <c r="A5236" s="5">
        <f t="shared" si="87"/>
        <v>894</v>
      </c>
      <c r="B5236" s="9">
        <v>161135</v>
      </c>
      <c r="C5236" s="8">
        <v>38649</v>
      </c>
      <c r="D5236" s="7" t="s">
        <v>14284</v>
      </c>
      <c r="E5236" s="7" t="s">
        <v>14283</v>
      </c>
      <c r="F5236" s="7" t="s">
        <v>14282</v>
      </c>
      <c r="G5236" s="6"/>
    </row>
    <row r="5237" spans="1:7" hidden="1">
      <c r="A5237" s="5">
        <f t="shared" si="87"/>
        <v>895</v>
      </c>
      <c r="B5237" s="4">
        <v>161171</v>
      </c>
      <c r="C5237" s="3">
        <v>38644</v>
      </c>
      <c r="D5237" s="2" t="s">
        <v>14281</v>
      </c>
      <c r="E5237" s="2" t="s">
        <v>14280</v>
      </c>
      <c r="F5237" s="2" t="s">
        <v>14279</v>
      </c>
      <c r="G5237" s="1"/>
    </row>
    <row r="5238" spans="1:7" hidden="1">
      <c r="A5238" s="5">
        <f t="shared" si="87"/>
        <v>896</v>
      </c>
      <c r="B5238" s="9">
        <v>161176</v>
      </c>
      <c r="C5238" s="8">
        <v>37267</v>
      </c>
      <c r="D5238" s="7" t="s">
        <v>14278</v>
      </c>
      <c r="E5238" s="7" t="s">
        <v>14277</v>
      </c>
      <c r="F5238" s="7" t="s">
        <v>14276</v>
      </c>
      <c r="G5238" s="6" t="s">
        <v>6097</v>
      </c>
    </row>
    <row r="5239" spans="1:7" hidden="1">
      <c r="A5239" s="5">
        <f t="shared" si="87"/>
        <v>897</v>
      </c>
      <c r="B5239" s="4">
        <v>161178</v>
      </c>
      <c r="C5239" s="3">
        <v>38513</v>
      </c>
      <c r="D5239" s="2" t="s">
        <v>14275</v>
      </c>
      <c r="E5239" s="2" t="s">
        <v>14274</v>
      </c>
      <c r="F5239" s="2" t="s">
        <v>14273</v>
      </c>
      <c r="G5239" s="1" t="s">
        <v>3346</v>
      </c>
    </row>
    <row r="5240" spans="1:7" hidden="1">
      <c r="A5240" s="5">
        <f t="shared" si="87"/>
        <v>898</v>
      </c>
      <c r="B5240" s="9">
        <v>161214</v>
      </c>
      <c r="C5240" s="8">
        <v>38509</v>
      </c>
      <c r="D5240" s="7" t="s">
        <v>14272</v>
      </c>
      <c r="E5240" s="7" t="s">
        <v>14271</v>
      </c>
      <c r="F5240" s="7" t="s">
        <v>14270</v>
      </c>
      <c r="G5240" s="6" t="s">
        <v>3455</v>
      </c>
    </row>
    <row r="5241" spans="1:7" hidden="1">
      <c r="A5241" s="5">
        <f t="shared" si="87"/>
        <v>899</v>
      </c>
      <c r="B5241" s="4">
        <v>161218</v>
      </c>
      <c r="C5241" s="3">
        <v>38978</v>
      </c>
      <c r="D5241" s="2" t="s">
        <v>14269</v>
      </c>
      <c r="E5241" s="2" t="s">
        <v>14268</v>
      </c>
      <c r="F5241" s="2" t="s">
        <v>14267</v>
      </c>
      <c r="G5241" s="1"/>
    </row>
    <row r="5242" spans="1:7" hidden="1">
      <c r="A5242" s="5">
        <f t="shared" si="87"/>
        <v>900</v>
      </c>
      <c r="B5242" s="9">
        <v>161227</v>
      </c>
      <c r="C5242" s="8">
        <v>38644</v>
      </c>
      <c r="D5242" s="7" t="s">
        <v>14266</v>
      </c>
      <c r="E5242" s="7" t="s">
        <v>14265</v>
      </c>
      <c r="F5242" s="7" t="s">
        <v>14264</v>
      </c>
      <c r="G5242" s="6"/>
    </row>
    <row r="5243" spans="1:7" hidden="1">
      <c r="A5243" s="5">
        <f t="shared" si="87"/>
        <v>901</v>
      </c>
      <c r="B5243" s="4">
        <v>161243</v>
      </c>
      <c r="C5243" s="3">
        <v>38490</v>
      </c>
      <c r="D5243" s="2" t="s">
        <v>14263</v>
      </c>
      <c r="E5243" s="2" t="s">
        <v>14262</v>
      </c>
      <c r="F5243" s="2" t="s">
        <v>14261</v>
      </c>
      <c r="G5243" s="1" t="s">
        <v>3501</v>
      </c>
    </row>
    <row r="5244" spans="1:7" hidden="1">
      <c r="A5244" s="5">
        <f t="shared" si="87"/>
        <v>902</v>
      </c>
      <c r="B5244" s="9">
        <v>161262</v>
      </c>
      <c r="C5244" s="8">
        <v>38490</v>
      </c>
      <c r="D5244" s="7" t="s">
        <v>14260</v>
      </c>
      <c r="E5244" s="7" t="s">
        <v>14259</v>
      </c>
      <c r="F5244" s="7" t="s">
        <v>14258</v>
      </c>
      <c r="G5244" s="6" t="s">
        <v>3513</v>
      </c>
    </row>
    <row r="5245" spans="1:7" hidden="1">
      <c r="A5245" s="5">
        <f t="shared" si="87"/>
        <v>903</v>
      </c>
      <c r="B5245" s="4">
        <v>161267</v>
      </c>
      <c r="C5245" s="3">
        <v>38672</v>
      </c>
      <c r="D5245" s="2" t="s">
        <v>14257</v>
      </c>
      <c r="E5245" s="2" t="s">
        <v>14256</v>
      </c>
      <c r="F5245" s="2" t="s">
        <v>14255</v>
      </c>
      <c r="G5245" s="1"/>
    </row>
    <row r="5246" spans="1:7" hidden="1">
      <c r="A5246" s="5">
        <f t="shared" si="87"/>
        <v>904</v>
      </c>
      <c r="B5246" s="9">
        <v>161274</v>
      </c>
      <c r="C5246" s="8">
        <v>38331</v>
      </c>
      <c r="D5246" s="7" t="s">
        <v>14254</v>
      </c>
      <c r="E5246" s="7" t="s">
        <v>14253</v>
      </c>
      <c r="F5246" s="7" t="s">
        <v>14230</v>
      </c>
      <c r="G5246" s="6" t="s">
        <v>11685</v>
      </c>
    </row>
    <row r="5247" spans="1:7" hidden="1">
      <c r="A5247" s="5">
        <f t="shared" si="87"/>
        <v>905</v>
      </c>
      <c r="B5247" s="4">
        <v>161275</v>
      </c>
      <c r="C5247" s="3">
        <v>38644</v>
      </c>
      <c r="D5247" s="2" t="s">
        <v>14252</v>
      </c>
      <c r="E5247" s="2" t="s">
        <v>14251</v>
      </c>
      <c r="F5247" s="2" t="s">
        <v>14250</v>
      </c>
      <c r="G5247" s="1"/>
    </row>
    <row r="5248" spans="1:7" hidden="1">
      <c r="A5248" s="5">
        <f t="shared" si="87"/>
        <v>906</v>
      </c>
      <c r="B5248" s="9">
        <v>161284</v>
      </c>
      <c r="C5248" s="8">
        <v>37267</v>
      </c>
      <c r="D5248" s="7" t="s">
        <v>14249</v>
      </c>
      <c r="E5248" s="7" t="s">
        <v>14248</v>
      </c>
      <c r="F5248" s="7" t="s">
        <v>14247</v>
      </c>
      <c r="G5248" s="6" t="s">
        <v>6798</v>
      </c>
    </row>
    <row r="5249" spans="1:7" hidden="1">
      <c r="A5249" s="5">
        <f t="shared" si="87"/>
        <v>907</v>
      </c>
      <c r="B5249" s="4">
        <v>161291</v>
      </c>
      <c r="C5249" s="3">
        <v>38471</v>
      </c>
      <c r="D5249" s="2" t="s">
        <v>14246</v>
      </c>
      <c r="E5249" s="2" t="s">
        <v>14245</v>
      </c>
      <c r="F5249" s="2" t="s">
        <v>14244</v>
      </c>
      <c r="G5249" s="1" t="s">
        <v>3840</v>
      </c>
    </row>
    <row r="5250" spans="1:7" hidden="1">
      <c r="A5250" s="5">
        <f t="shared" si="87"/>
        <v>908</v>
      </c>
      <c r="B5250" s="9">
        <v>161298</v>
      </c>
      <c r="C5250" s="8">
        <v>38660</v>
      </c>
      <c r="D5250" s="7" t="s">
        <v>14243</v>
      </c>
      <c r="E5250" s="7" t="s">
        <v>14242</v>
      </c>
      <c r="F5250" s="7" t="s">
        <v>14241</v>
      </c>
      <c r="G5250" s="6"/>
    </row>
    <row r="5251" spans="1:7" hidden="1">
      <c r="A5251" s="5">
        <f t="shared" si="87"/>
        <v>909</v>
      </c>
      <c r="B5251" s="4">
        <v>161305</v>
      </c>
      <c r="C5251" s="3">
        <v>38642</v>
      </c>
      <c r="D5251" s="2" t="s">
        <v>14240</v>
      </c>
      <c r="E5251" s="2" t="s">
        <v>14239</v>
      </c>
      <c r="F5251" s="2" t="s">
        <v>14238</v>
      </c>
      <c r="G5251" s="1"/>
    </row>
    <row r="5252" spans="1:7" hidden="1">
      <c r="A5252" s="5">
        <f t="shared" si="87"/>
        <v>910</v>
      </c>
      <c r="B5252" s="9">
        <v>161316</v>
      </c>
      <c r="C5252" s="8">
        <v>38660</v>
      </c>
      <c r="D5252" s="7" t="s">
        <v>14237</v>
      </c>
      <c r="E5252" s="7" t="s">
        <v>14236</v>
      </c>
      <c r="F5252" s="7" t="s">
        <v>14235</v>
      </c>
      <c r="G5252" s="6"/>
    </row>
    <row r="5253" spans="1:7" hidden="1">
      <c r="A5253" s="5">
        <f t="shared" si="87"/>
        <v>911</v>
      </c>
      <c r="B5253" s="4">
        <v>161327</v>
      </c>
      <c r="C5253" s="3">
        <v>36168</v>
      </c>
      <c r="D5253" s="2" t="s">
        <v>14234</v>
      </c>
      <c r="E5253" s="2" t="s">
        <v>14233</v>
      </c>
      <c r="F5253" s="2" t="s">
        <v>29489</v>
      </c>
      <c r="G5253" s="1" t="s">
        <v>6078</v>
      </c>
    </row>
    <row r="5254" spans="1:7" hidden="1">
      <c r="A5254" s="5">
        <f t="shared" si="87"/>
        <v>912</v>
      </c>
      <c r="B5254" s="4">
        <v>161335</v>
      </c>
      <c r="C5254" s="3">
        <v>38330</v>
      </c>
      <c r="D5254" s="2" t="s">
        <v>14232</v>
      </c>
      <c r="E5254" s="2" t="s">
        <v>14231</v>
      </c>
      <c r="F5254" s="2" t="s">
        <v>14230</v>
      </c>
      <c r="G5254" s="1" t="s">
        <v>8773</v>
      </c>
    </row>
    <row r="5255" spans="1:7" hidden="1">
      <c r="A5255" s="5">
        <f t="shared" si="87"/>
        <v>913</v>
      </c>
      <c r="B5255" s="9">
        <v>161341</v>
      </c>
      <c r="C5255" s="8">
        <v>38660</v>
      </c>
      <c r="D5255" s="7" t="s">
        <v>14229</v>
      </c>
      <c r="E5255" s="7" t="s">
        <v>14228</v>
      </c>
      <c r="F5255" s="7" t="s">
        <v>14227</v>
      </c>
      <c r="G5255" s="6"/>
    </row>
    <row r="5256" spans="1:7" hidden="1">
      <c r="A5256" s="5">
        <f t="shared" si="87"/>
        <v>914</v>
      </c>
      <c r="B5256" s="4">
        <v>161353</v>
      </c>
      <c r="C5256" s="3">
        <v>38642</v>
      </c>
      <c r="D5256" s="2" t="s">
        <v>14226</v>
      </c>
      <c r="E5256" s="2" t="s">
        <v>14225</v>
      </c>
      <c r="F5256" s="2" t="s">
        <v>14224</v>
      </c>
      <c r="G5256" s="1"/>
    </row>
    <row r="5257" spans="1:7" hidden="1">
      <c r="A5257" s="5">
        <f t="shared" si="87"/>
        <v>915</v>
      </c>
      <c r="B5257" s="9">
        <v>161413</v>
      </c>
      <c r="C5257" s="8">
        <v>38642</v>
      </c>
      <c r="D5257" s="7" t="s">
        <v>14223</v>
      </c>
      <c r="E5257" s="7" t="s">
        <v>14222</v>
      </c>
      <c r="F5257" s="7" t="s">
        <v>14221</v>
      </c>
      <c r="G5257" s="6"/>
    </row>
    <row r="5258" spans="1:7" hidden="1">
      <c r="A5258" s="5">
        <f t="shared" si="87"/>
        <v>916</v>
      </c>
      <c r="B5258" s="4">
        <v>161442</v>
      </c>
      <c r="C5258" s="3">
        <v>38642</v>
      </c>
      <c r="D5258" s="2" t="s">
        <v>14220</v>
      </c>
      <c r="E5258" s="2" t="s">
        <v>14219</v>
      </c>
      <c r="F5258" s="2" t="s">
        <v>14218</v>
      </c>
      <c r="G5258" s="1"/>
    </row>
    <row r="5259" spans="1:7" hidden="1">
      <c r="A5259" s="5">
        <f t="shared" si="87"/>
        <v>917</v>
      </c>
      <c r="B5259" s="9">
        <v>161446</v>
      </c>
      <c r="C5259" s="8">
        <v>37573</v>
      </c>
      <c r="D5259" s="7" t="s">
        <v>14217</v>
      </c>
      <c r="E5259" s="7" t="s">
        <v>14216</v>
      </c>
      <c r="F5259" s="7" t="s">
        <v>14215</v>
      </c>
      <c r="G5259" s="6" t="s">
        <v>6093</v>
      </c>
    </row>
    <row r="5260" spans="1:7" hidden="1">
      <c r="A5260" s="5">
        <f t="shared" si="87"/>
        <v>918</v>
      </c>
      <c r="B5260" s="4">
        <v>161487</v>
      </c>
      <c r="C5260" s="3">
        <v>37267</v>
      </c>
      <c r="D5260" s="2" t="s">
        <v>14214</v>
      </c>
      <c r="E5260" s="2" t="s">
        <v>14213</v>
      </c>
      <c r="F5260" s="2" t="s">
        <v>14212</v>
      </c>
      <c r="G5260" s="1" t="s">
        <v>6476</v>
      </c>
    </row>
    <row r="5261" spans="1:7" hidden="1">
      <c r="A5261" s="5">
        <f t="shared" si="87"/>
        <v>919</v>
      </c>
      <c r="B5261" s="9">
        <v>161542</v>
      </c>
      <c r="C5261" s="8">
        <v>38750</v>
      </c>
      <c r="D5261" s="7" t="s">
        <v>14211</v>
      </c>
      <c r="E5261" s="7" t="s">
        <v>14210</v>
      </c>
      <c r="F5261" s="7" t="s">
        <v>14209</v>
      </c>
      <c r="G5261" s="6" t="s">
        <v>8017</v>
      </c>
    </row>
    <row r="5262" spans="1:7" hidden="1">
      <c r="A5262" s="5">
        <f t="shared" si="87"/>
        <v>920</v>
      </c>
      <c r="B5262" s="4">
        <v>161551</v>
      </c>
      <c r="C5262" s="3">
        <v>39062</v>
      </c>
      <c r="D5262" s="2" t="s">
        <v>14208</v>
      </c>
      <c r="E5262" s="2" t="s">
        <v>14207</v>
      </c>
      <c r="F5262" s="2" t="s">
        <v>14206</v>
      </c>
      <c r="G5262" s="1"/>
    </row>
    <row r="5263" spans="1:7" hidden="1">
      <c r="A5263" s="5">
        <f t="shared" si="87"/>
        <v>921</v>
      </c>
      <c r="B5263" s="9">
        <v>161567</v>
      </c>
      <c r="C5263" s="8">
        <v>38674</v>
      </c>
      <c r="D5263" s="7" t="s">
        <v>14205</v>
      </c>
      <c r="E5263" s="7" t="s">
        <v>14204</v>
      </c>
      <c r="F5263" s="7" t="s">
        <v>14203</v>
      </c>
      <c r="G5263" s="6"/>
    </row>
    <row r="5264" spans="1:7" hidden="1">
      <c r="A5264" s="5">
        <f t="shared" si="87"/>
        <v>922</v>
      </c>
      <c r="B5264" s="4">
        <v>161581</v>
      </c>
      <c r="C5264" s="3">
        <v>38750</v>
      </c>
      <c r="D5264" s="2" t="s">
        <v>14202</v>
      </c>
      <c r="E5264" s="2" t="s">
        <v>14201</v>
      </c>
      <c r="F5264" s="2" t="s">
        <v>13786</v>
      </c>
      <c r="G5264" s="1" t="s">
        <v>8744</v>
      </c>
    </row>
    <row r="5265" spans="1:7" hidden="1">
      <c r="A5265" s="5">
        <f t="shared" si="87"/>
        <v>923</v>
      </c>
      <c r="B5265" s="9">
        <v>161586</v>
      </c>
      <c r="C5265" s="8">
        <v>39062</v>
      </c>
      <c r="D5265" s="7" t="s">
        <v>14200</v>
      </c>
      <c r="E5265" s="7" t="s">
        <v>14199</v>
      </c>
      <c r="F5265" s="7" t="s">
        <v>14198</v>
      </c>
      <c r="G5265" s="6"/>
    </row>
    <row r="5266" spans="1:7" hidden="1">
      <c r="A5266" s="5">
        <f t="shared" si="87"/>
        <v>924</v>
      </c>
      <c r="B5266" s="4">
        <v>161609</v>
      </c>
      <c r="C5266" s="3">
        <v>38674</v>
      </c>
      <c r="D5266" s="2" t="s">
        <v>14197</v>
      </c>
      <c r="E5266" s="2" t="s">
        <v>14196</v>
      </c>
      <c r="F5266" s="2" t="s">
        <v>14195</v>
      </c>
      <c r="G5266" s="1"/>
    </row>
    <row r="5267" spans="1:7" hidden="1">
      <c r="A5267" s="5">
        <f t="shared" si="87"/>
        <v>925</v>
      </c>
      <c r="B5267" s="9">
        <v>161623</v>
      </c>
      <c r="C5267" s="8">
        <v>39062</v>
      </c>
      <c r="D5267" s="7" t="s">
        <v>14194</v>
      </c>
      <c r="E5267" s="7" t="s">
        <v>14193</v>
      </c>
      <c r="F5267" s="7" t="s">
        <v>14192</v>
      </c>
      <c r="G5267" s="6"/>
    </row>
    <row r="5268" spans="1:7" hidden="1">
      <c r="A5268" s="5">
        <f t="shared" si="87"/>
        <v>926</v>
      </c>
      <c r="B5268" s="4">
        <v>161624</v>
      </c>
      <c r="C5268" s="3">
        <v>38750</v>
      </c>
      <c r="D5268" s="2" t="s">
        <v>14191</v>
      </c>
      <c r="E5268" s="2" t="s">
        <v>14190</v>
      </c>
      <c r="F5268" s="2" t="s">
        <v>14189</v>
      </c>
      <c r="G5268" s="1" t="s">
        <v>6202</v>
      </c>
    </row>
    <row r="5269" spans="1:7" hidden="1">
      <c r="A5269" s="5">
        <f t="shared" si="87"/>
        <v>927</v>
      </c>
      <c r="B5269" s="9">
        <v>161648</v>
      </c>
      <c r="C5269" s="8">
        <v>38088</v>
      </c>
      <c r="D5269" s="7" t="s">
        <v>14188</v>
      </c>
      <c r="E5269" s="7" t="s">
        <v>14187</v>
      </c>
      <c r="F5269" s="7" t="s">
        <v>14186</v>
      </c>
      <c r="G5269" s="6" t="s">
        <v>6055</v>
      </c>
    </row>
    <row r="5270" spans="1:7" hidden="1">
      <c r="A5270" s="5">
        <f t="shared" si="87"/>
        <v>928</v>
      </c>
      <c r="B5270" s="4">
        <v>161662</v>
      </c>
      <c r="C5270" s="3">
        <v>38750</v>
      </c>
      <c r="D5270" s="2" t="s">
        <v>14185</v>
      </c>
      <c r="E5270" s="2" t="s">
        <v>14184</v>
      </c>
      <c r="F5270" s="2" t="s">
        <v>14183</v>
      </c>
      <c r="G5270" s="1" t="s">
        <v>8766</v>
      </c>
    </row>
    <row r="5271" spans="1:7" hidden="1">
      <c r="A5271" s="5">
        <f t="shared" si="87"/>
        <v>929</v>
      </c>
      <c r="B5271" s="9">
        <v>161668</v>
      </c>
      <c r="C5271" s="8">
        <v>38671</v>
      </c>
      <c r="D5271" s="7" t="s">
        <v>14182</v>
      </c>
      <c r="E5271" s="7" t="s">
        <v>14181</v>
      </c>
      <c r="F5271" s="7" t="s">
        <v>14180</v>
      </c>
      <c r="G5271" s="6"/>
    </row>
    <row r="5272" spans="1:7" hidden="1">
      <c r="A5272" s="5">
        <f t="shared" si="87"/>
        <v>930</v>
      </c>
      <c r="B5272" s="4">
        <v>161671</v>
      </c>
      <c r="C5272" s="3">
        <v>37727</v>
      </c>
      <c r="D5272" s="2" t="s">
        <v>14179</v>
      </c>
      <c r="E5272" s="2" t="s">
        <v>14178</v>
      </c>
      <c r="F5272" s="2" t="s">
        <v>14177</v>
      </c>
      <c r="G5272" s="1" t="s">
        <v>6608</v>
      </c>
    </row>
    <row r="5273" spans="1:7" hidden="1">
      <c r="A5273" s="5">
        <f t="shared" si="87"/>
        <v>931</v>
      </c>
      <c r="B5273" s="9">
        <v>161695</v>
      </c>
      <c r="C5273" s="8">
        <v>37032</v>
      </c>
      <c r="D5273" s="7" t="s">
        <v>14176</v>
      </c>
      <c r="E5273" s="7" t="s">
        <v>14175</v>
      </c>
      <c r="F5273" s="7" t="s">
        <v>14174</v>
      </c>
      <c r="G5273" s="6" t="s">
        <v>6504</v>
      </c>
    </row>
    <row r="5274" spans="1:7" hidden="1">
      <c r="A5274" s="5">
        <f t="shared" si="87"/>
        <v>932</v>
      </c>
      <c r="B5274" s="4">
        <v>161705</v>
      </c>
      <c r="C5274" s="3">
        <v>37727</v>
      </c>
      <c r="D5274" s="2" t="s">
        <v>14173</v>
      </c>
      <c r="E5274" s="2" t="s">
        <v>14172</v>
      </c>
      <c r="F5274" s="2" t="s">
        <v>14171</v>
      </c>
      <c r="G5274" s="1" t="s">
        <v>8608</v>
      </c>
    </row>
    <row r="5275" spans="1:7" hidden="1">
      <c r="A5275" s="5">
        <f t="shared" si="87"/>
        <v>933</v>
      </c>
      <c r="B5275" s="9">
        <v>161709</v>
      </c>
      <c r="C5275" s="8">
        <v>38750</v>
      </c>
      <c r="D5275" s="7" t="s">
        <v>14170</v>
      </c>
      <c r="E5275" s="7" t="s">
        <v>14169</v>
      </c>
      <c r="F5275" s="7" t="s">
        <v>14168</v>
      </c>
      <c r="G5275" s="6" t="s">
        <v>8892</v>
      </c>
    </row>
    <row r="5276" spans="1:7" hidden="1">
      <c r="A5276" s="5">
        <f t="shared" si="87"/>
        <v>934</v>
      </c>
      <c r="B5276" s="4">
        <v>161717</v>
      </c>
      <c r="C5276" s="3">
        <v>38394</v>
      </c>
      <c r="D5276" s="2" t="s">
        <v>14167</v>
      </c>
      <c r="E5276" s="2" t="s">
        <v>14166</v>
      </c>
      <c r="F5276" s="2" t="s">
        <v>14165</v>
      </c>
      <c r="G5276" s="1" t="s">
        <v>11618</v>
      </c>
    </row>
    <row r="5277" spans="1:7" hidden="1">
      <c r="A5277" s="5">
        <f t="shared" ref="A5277:A5340" si="88">SUM(A5276+1)</f>
        <v>935</v>
      </c>
      <c r="B5277" s="9">
        <v>161747</v>
      </c>
      <c r="C5277" s="8">
        <v>37727</v>
      </c>
      <c r="D5277" s="7" t="s">
        <v>14164</v>
      </c>
      <c r="E5277" s="7" t="s">
        <v>14163</v>
      </c>
      <c r="F5277" s="7" t="s">
        <v>14162</v>
      </c>
      <c r="G5277" s="6" t="s">
        <v>6786</v>
      </c>
    </row>
    <row r="5278" spans="1:7" hidden="1">
      <c r="A5278" s="5">
        <f t="shared" si="88"/>
        <v>936</v>
      </c>
      <c r="B5278" s="4">
        <v>161773</v>
      </c>
      <c r="C5278" s="3">
        <v>37914</v>
      </c>
      <c r="D5278" s="2" t="s">
        <v>14161</v>
      </c>
      <c r="E5278" s="2" t="s">
        <v>14160</v>
      </c>
      <c r="F5278" s="2" t="s">
        <v>14159</v>
      </c>
      <c r="G5278" s="1" t="s">
        <v>8576</v>
      </c>
    </row>
    <row r="5279" spans="1:7" hidden="1">
      <c r="A5279" s="5">
        <f t="shared" si="88"/>
        <v>937</v>
      </c>
      <c r="B5279" s="9">
        <v>161779</v>
      </c>
      <c r="C5279" s="8">
        <v>37727</v>
      </c>
      <c r="D5279" s="7" t="s">
        <v>14158</v>
      </c>
      <c r="E5279" s="7" t="s">
        <v>14157</v>
      </c>
      <c r="F5279" s="7" t="s">
        <v>14156</v>
      </c>
      <c r="G5279" s="6" t="s">
        <v>6695</v>
      </c>
    </row>
    <row r="5280" spans="1:7" hidden="1">
      <c r="A5280" s="5">
        <f t="shared" si="88"/>
        <v>938</v>
      </c>
      <c r="B5280" s="4">
        <v>161795</v>
      </c>
      <c r="C5280" s="3">
        <v>38750</v>
      </c>
      <c r="D5280" s="2" t="s">
        <v>14155</v>
      </c>
      <c r="E5280" s="2" t="s">
        <v>14154</v>
      </c>
      <c r="F5280" s="2" t="s">
        <v>14153</v>
      </c>
      <c r="G5280" s="1" t="s">
        <v>11685</v>
      </c>
    </row>
    <row r="5281" spans="1:7" hidden="1">
      <c r="A5281" s="5">
        <f t="shared" si="88"/>
        <v>939</v>
      </c>
      <c r="B5281" s="9">
        <v>161810</v>
      </c>
      <c r="C5281" s="8">
        <v>38664</v>
      </c>
      <c r="D5281" s="7" t="s">
        <v>14152</v>
      </c>
      <c r="E5281" s="7" t="s">
        <v>14151</v>
      </c>
      <c r="F5281" s="7" t="s">
        <v>14150</v>
      </c>
      <c r="G5281" s="6"/>
    </row>
    <row r="5282" spans="1:7" hidden="1">
      <c r="A5282" s="5">
        <f t="shared" si="88"/>
        <v>940</v>
      </c>
      <c r="B5282" s="4">
        <v>161811</v>
      </c>
      <c r="C5282" s="3">
        <v>38043</v>
      </c>
      <c r="D5282" s="2" t="s">
        <v>14149</v>
      </c>
      <c r="E5282" s="2" t="s">
        <v>14148</v>
      </c>
      <c r="F5282" s="2" t="s">
        <v>14147</v>
      </c>
      <c r="G5282" s="1" t="s">
        <v>6075</v>
      </c>
    </row>
    <row r="5283" spans="1:7" hidden="1">
      <c r="A5283" s="5">
        <f t="shared" si="88"/>
        <v>941</v>
      </c>
      <c r="B5283" s="9">
        <v>161838</v>
      </c>
      <c r="C5283" s="8">
        <v>38750</v>
      </c>
      <c r="D5283" s="7" t="s">
        <v>14146</v>
      </c>
      <c r="E5283" s="7" t="s">
        <v>14145</v>
      </c>
      <c r="F5283" s="7" t="s">
        <v>14144</v>
      </c>
      <c r="G5283" s="6" t="s">
        <v>8773</v>
      </c>
    </row>
    <row r="5284" spans="1:7" hidden="1">
      <c r="A5284" s="5">
        <f t="shared" si="88"/>
        <v>942</v>
      </c>
      <c r="B5284" s="4">
        <v>161841</v>
      </c>
      <c r="C5284" s="3">
        <v>38660</v>
      </c>
      <c r="D5284" s="2" t="s">
        <v>14143</v>
      </c>
      <c r="E5284" s="2" t="s">
        <v>14142</v>
      </c>
      <c r="F5284" s="2" t="s">
        <v>14141</v>
      </c>
      <c r="G5284" s="1" t="s">
        <v>2953</v>
      </c>
    </row>
    <row r="5285" spans="1:7" hidden="1">
      <c r="A5285" s="5">
        <f t="shared" si="88"/>
        <v>943</v>
      </c>
      <c r="B5285" s="9">
        <v>161845</v>
      </c>
      <c r="C5285" s="8">
        <v>38664</v>
      </c>
      <c r="D5285" s="7" t="s">
        <v>14140</v>
      </c>
      <c r="E5285" s="7" t="s">
        <v>14139</v>
      </c>
      <c r="F5285" s="7" t="s">
        <v>14138</v>
      </c>
      <c r="G5285" s="6"/>
    </row>
    <row r="5286" spans="1:7" hidden="1">
      <c r="A5286" s="5">
        <f t="shared" si="88"/>
        <v>944</v>
      </c>
      <c r="B5286" s="4">
        <v>161850</v>
      </c>
      <c r="C5286" s="3">
        <v>38607</v>
      </c>
      <c r="D5286" s="2" t="s">
        <v>14137</v>
      </c>
      <c r="E5286" s="2" t="s">
        <v>14136</v>
      </c>
      <c r="F5286" s="2" t="s">
        <v>14135</v>
      </c>
      <c r="G5286" s="1" t="s">
        <v>3580</v>
      </c>
    </row>
    <row r="5287" spans="1:7" hidden="1">
      <c r="A5287" s="5">
        <f t="shared" si="88"/>
        <v>945</v>
      </c>
      <c r="B5287" s="9">
        <v>161864</v>
      </c>
      <c r="C5287" s="8">
        <v>38043</v>
      </c>
      <c r="D5287" s="7" t="s">
        <v>14134</v>
      </c>
      <c r="E5287" s="7" t="s">
        <v>14133</v>
      </c>
      <c r="F5287" s="7" t="s">
        <v>14132</v>
      </c>
      <c r="G5287" s="6" t="s">
        <v>6071</v>
      </c>
    </row>
    <row r="5288" spans="1:7" hidden="1">
      <c r="A5288" s="5">
        <f t="shared" si="88"/>
        <v>946</v>
      </c>
      <c r="B5288" s="4">
        <v>161877</v>
      </c>
      <c r="C5288" s="3">
        <v>38607</v>
      </c>
      <c r="D5288" s="2" t="s">
        <v>14131</v>
      </c>
      <c r="E5288" s="2" t="s">
        <v>14130</v>
      </c>
      <c r="F5288" s="2" t="s">
        <v>14129</v>
      </c>
      <c r="G5288" s="1" t="s">
        <v>3605</v>
      </c>
    </row>
    <row r="5289" spans="1:7" hidden="1">
      <c r="A5289" s="5">
        <f t="shared" si="88"/>
        <v>947</v>
      </c>
      <c r="B5289" s="9">
        <v>161887</v>
      </c>
      <c r="C5289" s="8">
        <v>37727</v>
      </c>
      <c r="D5289" s="7" t="s">
        <v>14128</v>
      </c>
      <c r="E5289" s="7" t="s">
        <v>14127</v>
      </c>
      <c r="F5289" s="7" t="s">
        <v>14126</v>
      </c>
      <c r="G5289" s="6" t="s">
        <v>8601</v>
      </c>
    </row>
    <row r="5290" spans="1:7" hidden="1">
      <c r="A5290" s="5">
        <f t="shared" si="88"/>
        <v>948</v>
      </c>
      <c r="B5290" s="4">
        <v>161890</v>
      </c>
      <c r="C5290" s="3">
        <v>38664</v>
      </c>
      <c r="D5290" s="2" t="s">
        <v>14125</v>
      </c>
      <c r="E5290" s="2" t="s">
        <v>14124</v>
      </c>
      <c r="F5290" s="2" t="s">
        <v>14123</v>
      </c>
      <c r="G5290" s="1"/>
    </row>
    <row r="5291" spans="1:7" hidden="1">
      <c r="A5291" s="5">
        <f t="shared" si="88"/>
        <v>949</v>
      </c>
      <c r="B5291" s="9">
        <v>161905</v>
      </c>
      <c r="C5291" s="8">
        <v>38624</v>
      </c>
      <c r="D5291" s="7" t="s">
        <v>14122</v>
      </c>
      <c r="E5291" s="7" t="s">
        <v>14121</v>
      </c>
      <c r="F5291" s="7" t="s">
        <v>14120</v>
      </c>
      <c r="G5291" s="6" t="s">
        <v>3229</v>
      </c>
    </row>
    <row r="5292" spans="1:7" hidden="1">
      <c r="A5292" s="5">
        <f t="shared" si="88"/>
        <v>950</v>
      </c>
      <c r="B5292" s="4">
        <v>161916</v>
      </c>
      <c r="C5292" s="3">
        <v>38068</v>
      </c>
      <c r="D5292" s="2" t="s">
        <v>14119</v>
      </c>
      <c r="E5292" s="2" t="s">
        <v>14118</v>
      </c>
      <c r="F5292" s="2" t="s">
        <v>14117</v>
      </c>
      <c r="G5292" s="1" t="s">
        <v>6612</v>
      </c>
    </row>
    <row r="5293" spans="1:7" hidden="1">
      <c r="A5293" s="5">
        <f t="shared" si="88"/>
        <v>951</v>
      </c>
      <c r="B5293" s="9">
        <v>161920</v>
      </c>
      <c r="C5293" s="8">
        <v>37727</v>
      </c>
      <c r="D5293" s="7" t="s">
        <v>14116</v>
      </c>
      <c r="E5293" s="7" t="s">
        <v>13834</v>
      </c>
      <c r="F5293" s="7" t="s">
        <v>14115</v>
      </c>
      <c r="G5293" s="6" t="s">
        <v>5917</v>
      </c>
    </row>
    <row r="5294" spans="1:7" hidden="1">
      <c r="A5294" s="5">
        <f t="shared" si="88"/>
        <v>952</v>
      </c>
      <c r="B5294" s="4">
        <v>161940</v>
      </c>
      <c r="C5294" s="3">
        <v>37727</v>
      </c>
      <c r="D5294" s="2" t="s">
        <v>14114</v>
      </c>
      <c r="E5294" s="2" t="s">
        <v>14113</v>
      </c>
      <c r="F5294" s="2" t="s">
        <v>14112</v>
      </c>
      <c r="G5294" s="1" t="s">
        <v>6392</v>
      </c>
    </row>
    <row r="5295" spans="1:7" hidden="1">
      <c r="A5295" s="5">
        <f t="shared" si="88"/>
        <v>953</v>
      </c>
      <c r="B5295" s="9">
        <v>161959</v>
      </c>
      <c r="C5295" s="8">
        <v>39605</v>
      </c>
      <c r="D5295" s="7" t="s">
        <v>14111</v>
      </c>
      <c r="E5295" s="7" t="s">
        <v>7279</v>
      </c>
      <c r="F5295" s="7" t="s">
        <v>14110</v>
      </c>
      <c r="G5295" s="6" t="s">
        <v>12028</v>
      </c>
    </row>
    <row r="5296" spans="1:7" hidden="1">
      <c r="A5296" s="5">
        <f t="shared" si="88"/>
        <v>954</v>
      </c>
      <c r="B5296" s="4">
        <v>161970</v>
      </c>
      <c r="C5296" s="3">
        <v>37727</v>
      </c>
      <c r="D5296" s="2" t="s">
        <v>14109</v>
      </c>
      <c r="E5296" s="2" t="s">
        <v>14108</v>
      </c>
      <c r="F5296" s="2" t="s">
        <v>14107</v>
      </c>
      <c r="G5296" s="1" t="s">
        <v>6503</v>
      </c>
    </row>
    <row r="5297" spans="1:7" hidden="1">
      <c r="A5297" s="5">
        <f t="shared" si="88"/>
        <v>955</v>
      </c>
      <c r="B5297" s="9">
        <v>161987</v>
      </c>
      <c r="C5297" s="8">
        <v>38664</v>
      </c>
      <c r="D5297" s="7" t="s">
        <v>14106</v>
      </c>
      <c r="E5297" s="7" t="s">
        <v>14105</v>
      </c>
      <c r="F5297" s="7" t="s">
        <v>14104</v>
      </c>
      <c r="G5297" s="6"/>
    </row>
    <row r="5298" spans="1:7" hidden="1">
      <c r="A5298" s="5">
        <f t="shared" si="88"/>
        <v>956</v>
      </c>
      <c r="B5298" s="4">
        <v>161990</v>
      </c>
      <c r="C5298" s="3">
        <v>38607</v>
      </c>
      <c r="D5298" s="2" t="s">
        <v>14103</v>
      </c>
      <c r="E5298" s="2" t="s">
        <v>14102</v>
      </c>
      <c r="F5298" s="2" t="s">
        <v>14101</v>
      </c>
      <c r="G5298" s="1" t="s">
        <v>3576</v>
      </c>
    </row>
    <row r="5299" spans="1:7" hidden="1">
      <c r="A5299" s="5">
        <f t="shared" si="88"/>
        <v>957</v>
      </c>
      <c r="B5299" s="9">
        <v>161997</v>
      </c>
      <c r="C5299" s="8">
        <v>39605</v>
      </c>
      <c r="D5299" s="7" t="s">
        <v>14100</v>
      </c>
      <c r="E5299" s="7" t="s">
        <v>7279</v>
      </c>
      <c r="F5299" s="7" t="s">
        <v>14099</v>
      </c>
      <c r="G5299" s="6" t="s">
        <v>11323</v>
      </c>
    </row>
    <row r="5300" spans="1:7" hidden="1">
      <c r="A5300" s="5">
        <f t="shared" si="88"/>
        <v>958</v>
      </c>
      <c r="B5300" s="4">
        <v>162014</v>
      </c>
      <c r="C5300" s="3">
        <v>38664</v>
      </c>
      <c r="D5300" s="2" t="s">
        <v>14098</v>
      </c>
      <c r="E5300" s="2" t="s">
        <v>14097</v>
      </c>
      <c r="F5300" s="2" t="s">
        <v>14096</v>
      </c>
      <c r="G5300" s="1"/>
    </row>
    <row r="5301" spans="1:7" hidden="1">
      <c r="A5301" s="5">
        <f t="shared" si="88"/>
        <v>959</v>
      </c>
      <c r="B5301" s="9">
        <v>162016</v>
      </c>
      <c r="C5301" s="8">
        <v>38607</v>
      </c>
      <c r="D5301" s="7" t="s">
        <v>14095</v>
      </c>
      <c r="E5301" s="7" t="s">
        <v>14094</v>
      </c>
      <c r="F5301" s="7" t="s">
        <v>14093</v>
      </c>
      <c r="G5301" s="6" t="s">
        <v>3969</v>
      </c>
    </row>
    <row r="5302" spans="1:7" hidden="1">
      <c r="A5302" s="5">
        <f t="shared" si="88"/>
        <v>960</v>
      </c>
      <c r="B5302" s="4">
        <v>162040</v>
      </c>
      <c r="C5302" s="3">
        <v>38596</v>
      </c>
      <c r="D5302" s="2" t="s">
        <v>14092</v>
      </c>
      <c r="E5302" s="2" t="s">
        <v>14091</v>
      </c>
      <c r="F5302" s="2" t="s">
        <v>14090</v>
      </c>
      <c r="G5302" s="1" t="s">
        <v>4024</v>
      </c>
    </row>
    <row r="5303" spans="1:7" hidden="1">
      <c r="A5303" s="5">
        <f t="shared" si="88"/>
        <v>961</v>
      </c>
      <c r="B5303" s="9">
        <v>162078</v>
      </c>
      <c r="C5303" s="8">
        <v>39708</v>
      </c>
      <c r="D5303" s="7" t="s">
        <v>14089</v>
      </c>
      <c r="E5303" s="7" t="s">
        <v>14088</v>
      </c>
      <c r="F5303" s="7" t="s">
        <v>13901</v>
      </c>
      <c r="G5303" s="6"/>
    </row>
    <row r="5304" spans="1:7" hidden="1">
      <c r="A5304" s="5">
        <f t="shared" si="88"/>
        <v>962</v>
      </c>
      <c r="B5304" s="4">
        <v>162109</v>
      </c>
      <c r="C5304" s="3">
        <v>39708</v>
      </c>
      <c r="D5304" s="2" t="s">
        <v>14087</v>
      </c>
      <c r="E5304" s="2" t="s">
        <v>14086</v>
      </c>
      <c r="F5304" s="2" t="s">
        <v>14085</v>
      </c>
      <c r="G5304" s="1"/>
    </row>
    <row r="5305" spans="1:7" hidden="1">
      <c r="A5305" s="5">
        <f t="shared" si="88"/>
        <v>963</v>
      </c>
      <c r="B5305" s="9">
        <v>162129</v>
      </c>
      <c r="C5305" s="8">
        <v>38685</v>
      </c>
      <c r="D5305" s="7" t="s">
        <v>14084</v>
      </c>
      <c r="E5305" s="7" t="s">
        <v>14083</v>
      </c>
      <c r="F5305" s="7" t="s">
        <v>14082</v>
      </c>
      <c r="G5305" s="6"/>
    </row>
    <row r="5306" spans="1:7" hidden="1">
      <c r="A5306" s="5">
        <f t="shared" si="88"/>
        <v>964</v>
      </c>
      <c r="B5306" s="4">
        <v>162136</v>
      </c>
      <c r="C5306" s="3">
        <v>38712</v>
      </c>
      <c r="D5306" s="2" t="s">
        <v>14081</v>
      </c>
      <c r="E5306" s="2" t="s">
        <v>14080</v>
      </c>
      <c r="F5306" s="2" t="s">
        <v>14079</v>
      </c>
      <c r="G5306" s="1" t="s">
        <v>6601</v>
      </c>
    </row>
    <row r="5307" spans="1:7" hidden="1">
      <c r="A5307" s="5">
        <f t="shared" si="88"/>
        <v>965</v>
      </c>
      <c r="B5307" s="9">
        <v>162137</v>
      </c>
      <c r="C5307" s="8">
        <v>39708</v>
      </c>
      <c r="D5307" s="7" t="s">
        <v>14078</v>
      </c>
      <c r="E5307" s="7" t="s">
        <v>14077</v>
      </c>
      <c r="F5307" s="7" t="s">
        <v>14076</v>
      </c>
      <c r="G5307" s="6"/>
    </row>
    <row r="5308" spans="1:7" hidden="1">
      <c r="A5308" s="5">
        <f t="shared" si="88"/>
        <v>966</v>
      </c>
      <c r="B5308" s="4">
        <v>162142</v>
      </c>
      <c r="C5308" s="3">
        <v>38751</v>
      </c>
      <c r="D5308" s="2" t="s">
        <v>14075</v>
      </c>
      <c r="E5308" s="2" t="s">
        <v>14074</v>
      </c>
      <c r="F5308" s="2" t="s">
        <v>14073</v>
      </c>
      <c r="G5308" s="1"/>
    </row>
    <row r="5309" spans="1:7" hidden="1">
      <c r="A5309" s="5">
        <f t="shared" si="88"/>
        <v>967</v>
      </c>
      <c r="B5309" s="9">
        <v>162153</v>
      </c>
      <c r="C5309" s="8">
        <v>38681</v>
      </c>
      <c r="D5309" s="7" t="s">
        <v>14072</v>
      </c>
      <c r="E5309" s="7" t="s">
        <v>14071</v>
      </c>
      <c r="F5309" s="7" t="s">
        <v>14070</v>
      </c>
      <c r="G5309" s="6"/>
    </row>
    <row r="5310" spans="1:7" hidden="1">
      <c r="A5310" s="5">
        <f t="shared" si="88"/>
        <v>968</v>
      </c>
      <c r="B5310" s="4">
        <v>162171</v>
      </c>
      <c r="C5310" s="3">
        <v>38712</v>
      </c>
      <c r="D5310" s="2" t="s">
        <v>14069</v>
      </c>
      <c r="E5310" s="2" t="s">
        <v>14068</v>
      </c>
      <c r="F5310" s="2" t="s">
        <v>14067</v>
      </c>
      <c r="G5310" s="1" t="s">
        <v>14066</v>
      </c>
    </row>
    <row r="5311" spans="1:7" hidden="1">
      <c r="A5311" s="5">
        <f t="shared" si="88"/>
        <v>969</v>
      </c>
      <c r="B5311" s="9">
        <v>162182</v>
      </c>
      <c r="C5311" s="8">
        <v>38685</v>
      </c>
      <c r="D5311" s="7" t="s">
        <v>14065</v>
      </c>
      <c r="E5311" s="7" t="s">
        <v>14064</v>
      </c>
      <c r="F5311" s="7" t="s">
        <v>14063</v>
      </c>
      <c r="G5311" s="6"/>
    </row>
    <row r="5312" spans="1:7" hidden="1">
      <c r="A5312" s="5">
        <f t="shared" si="88"/>
        <v>970</v>
      </c>
      <c r="B5312" s="4">
        <v>162225</v>
      </c>
      <c r="C5312" s="3">
        <v>38677</v>
      </c>
      <c r="D5312" s="2" t="s">
        <v>14062</v>
      </c>
      <c r="E5312" s="2" t="s">
        <v>14061</v>
      </c>
      <c r="F5312" s="2" t="s">
        <v>14060</v>
      </c>
      <c r="G5312" s="1"/>
    </row>
    <row r="5313" spans="1:7" hidden="1">
      <c r="A5313" s="5">
        <f t="shared" si="88"/>
        <v>971</v>
      </c>
      <c r="B5313" s="9">
        <v>162226</v>
      </c>
      <c r="C5313" s="8">
        <v>38421</v>
      </c>
      <c r="D5313" s="7" t="s">
        <v>14059</v>
      </c>
      <c r="E5313" s="7" t="s">
        <v>10125</v>
      </c>
      <c r="F5313" s="7" t="s">
        <v>14058</v>
      </c>
      <c r="G5313" s="6" t="s">
        <v>6681</v>
      </c>
    </row>
    <row r="5314" spans="1:7" hidden="1">
      <c r="A5314" s="5">
        <f t="shared" si="88"/>
        <v>972</v>
      </c>
      <c r="B5314" s="4">
        <v>162243</v>
      </c>
      <c r="C5314" s="3">
        <v>38637</v>
      </c>
      <c r="D5314" s="2" t="s">
        <v>14057</v>
      </c>
      <c r="E5314" s="2" t="s">
        <v>14056</v>
      </c>
      <c r="F5314" s="2" t="s">
        <v>14055</v>
      </c>
      <c r="G5314" s="1" t="s">
        <v>2957</v>
      </c>
    </row>
    <row r="5315" spans="1:7" hidden="1">
      <c r="A5315" s="5">
        <f t="shared" si="88"/>
        <v>973</v>
      </c>
      <c r="B5315" s="9">
        <v>162253</v>
      </c>
      <c r="C5315" s="8">
        <v>38677</v>
      </c>
      <c r="D5315" s="7" t="s">
        <v>14054</v>
      </c>
      <c r="E5315" s="7" t="s">
        <v>14053</v>
      </c>
      <c r="F5315" s="7" t="s">
        <v>14052</v>
      </c>
      <c r="G5315" s="6"/>
    </row>
    <row r="5316" spans="1:7" hidden="1">
      <c r="A5316" s="5">
        <f t="shared" si="88"/>
        <v>974</v>
      </c>
      <c r="B5316" s="4">
        <v>162271</v>
      </c>
      <c r="C5316" s="3">
        <v>38421</v>
      </c>
      <c r="D5316" s="2" t="s">
        <v>14051</v>
      </c>
      <c r="E5316" s="2" t="s">
        <v>10117</v>
      </c>
      <c r="F5316" s="2" t="s">
        <v>14050</v>
      </c>
      <c r="G5316" s="1" t="s">
        <v>7738</v>
      </c>
    </row>
    <row r="5317" spans="1:7" hidden="1">
      <c r="A5317" s="5">
        <f t="shared" si="88"/>
        <v>975</v>
      </c>
      <c r="B5317" s="9">
        <v>162292</v>
      </c>
      <c r="C5317" s="8">
        <v>37556</v>
      </c>
      <c r="D5317" s="7" t="s">
        <v>14049</v>
      </c>
      <c r="E5317" s="7" t="s">
        <v>14048</v>
      </c>
      <c r="F5317" s="7" t="s">
        <v>14047</v>
      </c>
      <c r="G5317" s="6" t="s">
        <v>7716</v>
      </c>
    </row>
    <row r="5318" spans="1:7" hidden="1">
      <c r="A5318" s="5">
        <f t="shared" si="88"/>
        <v>976</v>
      </c>
      <c r="B5318" s="4">
        <v>162295</v>
      </c>
      <c r="C5318" s="3">
        <v>38421</v>
      </c>
      <c r="D5318" s="2" t="s">
        <v>14046</v>
      </c>
      <c r="E5318" s="2" t="s">
        <v>10117</v>
      </c>
      <c r="F5318" s="2" t="s">
        <v>14045</v>
      </c>
      <c r="G5318" s="1" t="s">
        <v>7267</v>
      </c>
    </row>
    <row r="5319" spans="1:7" hidden="1">
      <c r="A5319" s="5">
        <f t="shared" si="88"/>
        <v>977</v>
      </c>
      <c r="B5319" s="9">
        <v>162313</v>
      </c>
      <c r="C5319" s="8">
        <v>38677</v>
      </c>
      <c r="D5319" s="7" t="s">
        <v>14044</v>
      </c>
      <c r="E5319" s="7" t="s">
        <v>14043</v>
      </c>
      <c r="F5319" s="7" t="s">
        <v>14042</v>
      </c>
      <c r="G5319" s="6"/>
    </row>
    <row r="5320" spans="1:7" hidden="1">
      <c r="A5320" s="5">
        <f t="shared" si="88"/>
        <v>978</v>
      </c>
      <c r="B5320" s="4">
        <v>162340</v>
      </c>
      <c r="C5320" s="3">
        <v>38492</v>
      </c>
      <c r="D5320" s="2" t="s">
        <v>14041</v>
      </c>
      <c r="E5320" s="2" t="s">
        <v>14040</v>
      </c>
      <c r="F5320" s="2" t="s">
        <v>14039</v>
      </c>
      <c r="G5320" s="1" t="s">
        <v>5988</v>
      </c>
    </row>
    <row r="5321" spans="1:7" hidden="1">
      <c r="A5321" s="5">
        <f t="shared" si="88"/>
        <v>979</v>
      </c>
      <c r="B5321" s="9">
        <v>162346</v>
      </c>
      <c r="C5321" s="8">
        <v>38677</v>
      </c>
      <c r="D5321" s="7" t="s">
        <v>14038</v>
      </c>
      <c r="E5321" s="7" t="s">
        <v>14037</v>
      </c>
      <c r="F5321" s="7" t="s">
        <v>14036</v>
      </c>
      <c r="G5321" s="6"/>
    </row>
    <row r="5322" spans="1:7" hidden="1">
      <c r="A5322" s="5">
        <f t="shared" si="88"/>
        <v>980</v>
      </c>
      <c r="B5322" s="4">
        <v>162348</v>
      </c>
      <c r="C5322" s="3">
        <v>37699</v>
      </c>
      <c r="D5322" s="2" t="s">
        <v>14035</v>
      </c>
      <c r="E5322" s="2" t="s">
        <v>14034</v>
      </c>
      <c r="F5322" s="2" t="s">
        <v>14033</v>
      </c>
      <c r="G5322" s="1" t="s">
        <v>6157</v>
      </c>
    </row>
    <row r="5323" spans="1:7" hidden="1">
      <c r="A5323" s="5">
        <f t="shared" si="88"/>
        <v>981</v>
      </c>
      <c r="B5323" s="9">
        <v>162367</v>
      </c>
      <c r="C5323" s="8">
        <v>38674</v>
      </c>
      <c r="D5323" s="7" t="s">
        <v>14032</v>
      </c>
      <c r="E5323" s="7" t="s">
        <v>14031</v>
      </c>
      <c r="F5323" s="7" t="s">
        <v>14030</v>
      </c>
      <c r="G5323" s="6"/>
    </row>
    <row r="5324" spans="1:7" hidden="1">
      <c r="A5324" s="5">
        <f t="shared" si="88"/>
        <v>982</v>
      </c>
      <c r="B5324" s="4">
        <v>162369</v>
      </c>
      <c r="C5324" s="3">
        <v>38492</v>
      </c>
      <c r="D5324" s="2" t="s">
        <v>14029</v>
      </c>
      <c r="E5324" s="2" t="s">
        <v>10218</v>
      </c>
      <c r="F5324" s="2" t="s">
        <v>14028</v>
      </c>
      <c r="G5324" s="1" t="s">
        <v>6515</v>
      </c>
    </row>
    <row r="5325" spans="1:7" hidden="1">
      <c r="A5325" s="5">
        <f t="shared" si="88"/>
        <v>983</v>
      </c>
      <c r="B5325" s="9">
        <v>162562</v>
      </c>
      <c r="C5325" s="8">
        <v>38692</v>
      </c>
      <c r="D5325" s="7" t="s">
        <v>14027</v>
      </c>
      <c r="E5325" s="7" t="s">
        <v>14026</v>
      </c>
      <c r="F5325" s="7" t="s">
        <v>14025</v>
      </c>
      <c r="G5325" s="6" t="s">
        <v>4147</v>
      </c>
    </row>
    <row r="5326" spans="1:7" hidden="1">
      <c r="A5326" s="5">
        <f t="shared" si="88"/>
        <v>984</v>
      </c>
      <c r="B5326" s="4">
        <v>162943</v>
      </c>
      <c r="C5326" s="3">
        <v>38692</v>
      </c>
      <c r="D5326" s="2" t="s">
        <v>14024</v>
      </c>
      <c r="E5326" s="2" t="s">
        <v>14023</v>
      </c>
      <c r="F5326" s="2" t="s">
        <v>14022</v>
      </c>
      <c r="G5326" s="1" t="s">
        <v>4434</v>
      </c>
    </row>
    <row r="5327" spans="1:7" hidden="1">
      <c r="A5327" s="5">
        <f t="shared" si="88"/>
        <v>985</v>
      </c>
      <c r="B5327" s="9">
        <v>162976</v>
      </c>
      <c r="C5327" s="8">
        <v>39274</v>
      </c>
      <c r="D5327" s="7" t="s">
        <v>14021</v>
      </c>
      <c r="E5327" s="7" t="s">
        <v>14020</v>
      </c>
      <c r="F5327" s="7" t="s">
        <v>14019</v>
      </c>
      <c r="G5327" s="6" t="s">
        <v>11632</v>
      </c>
    </row>
    <row r="5328" spans="1:7" hidden="1">
      <c r="A5328" s="5">
        <f t="shared" si="88"/>
        <v>986</v>
      </c>
      <c r="B5328" s="4">
        <v>162991</v>
      </c>
      <c r="C5328" s="3">
        <v>37676</v>
      </c>
      <c r="D5328" s="2" t="s">
        <v>14018</v>
      </c>
      <c r="E5328" s="2" t="s">
        <v>14016</v>
      </c>
      <c r="F5328" s="2" t="s">
        <v>14015</v>
      </c>
      <c r="G5328" s="1" t="s">
        <v>7300</v>
      </c>
    </row>
    <row r="5329" spans="1:7" hidden="1">
      <c r="A5329" s="5">
        <f t="shared" si="88"/>
        <v>987</v>
      </c>
      <c r="B5329" s="9">
        <v>163019</v>
      </c>
      <c r="C5329" s="8">
        <v>37693</v>
      </c>
      <c r="D5329" s="7" t="s">
        <v>14017</v>
      </c>
      <c r="E5329" s="7" t="s">
        <v>14016</v>
      </c>
      <c r="F5329" s="7" t="s">
        <v>14015</v>
      </c>
      <c r="G5329" s="6" t="s">
        <v>6175</v>
      </c>
    </row>
    <row r="5330" spans="1:7" hidden="1">
      <c r="A5330" s="5">
        <f t="shared" si="88"/>
        <v>988</v>
      </c>
      <c r="B5330" s="4">
        <v>163032</v>
      </c>
      <c r="C5330" s="3">
        <v>39302</v>
      </c>
      <c r="D5330" s="2" t="s">
        <v>14014</v>
      </c>
      <c r="E5330" s="2" t="s">
        <v>14013</v>
      </c>
      <c r="F5330" s="2" t="s">
        <v>14012</v>
      </c>
      <c r="G5330" s="1" t="s">
        <v>12020</v>
      </c>
    </row>
    <row r="5331" spans="1:7" hidden="1">
      <c r="A5331" s="5">
        <f t="shared" si="88"/>
        <v>989</v>
      </c>
      <c r="B5331" s="9">
        <v>163055</v>
      </c>
      <c r="C5331" s="8">
        <v>38785</v>
      </c>
      <c r="D5331" s="7" t="s">
        <v>14011</v>
      </c>
      <c r="E5331" s="7" t="s">
        <v>14010</v>
      </c>
      <c r="F5331" s="7" t="s">
        <v>14009</v>
      </c>
      <c r="G5331" s="6"/>
    </row>
    <row r="5332" spans="1:7" hidden="1">
      <c r="A5332" s="5">
        <f t="shared" si="88"/>
        <v>990</v>
      </c>
      <c r="B5332" s="4">
        <v>163059</v>
      </c>
      <c r="C5332" s="3">
        <v>38758</v>
      </c>
      <c r="D5332" s="2" t="s">
        <v>14008</v>
      </c>
      <c r="E5332" s="2" t="s">
        <v>14007</v>
      </c>
      <c r="F5332" s="2" t="s">
        <v>14006</v>
      </c>
      <c r="G5332" s="1" t="s">
        <v>11699</v>
      </c>
    </row>
    <row r="5333" spans="1:7" hidden="1">
      <c r="A5333" s="5">
        <f t="shared" si="88"/>
        <v>991</v>
      </c>
      <c r="B5333" s="4">
        <v>163224</v>
      </c>
      <c r="C5333" s="3">
        <v>39671</v>
      </c>
      <c r="D5333" s="2" t="s">
        <v>14005</v>
      </c>
      <c r="E5333" s="2" t="s">
        <v>14004</v>
      </c>
      <c r="F5333" s="2" t="s">
        <v>14003</v>
      </c>
      <c r="G5333" s="1"/>
    </row>
    <row r="5334" spans="1:7" hidden="1">
      <c r="A5334" s="5">
        <f t="shared" si="88"/>
        <v>992</v>
      </c>
      <c r="B5334" s="9">
        <v>163270</v>
      </c>
      <c r="C5334" s="8">
        <v>39461</v>
      </c>
      <c r="D5334" s="7" t="s">
        <v>14002</v>
      </c>
      <c r="E5334" s="7" t="s">
        <v>11580</v>
      </c>
      <c r="F5334" s="7" t="s">
        <v>14001</v>
      </c>
      <c r="G5334" s="6"/>
    </row>
    <row r="5335" spans="1:7" hidden="1">
      <c r="A5335" s="5">
        <f t="shared" si="88"/>
        <v>993</v>
      </c>
      <c r="B5335" s="4">
        <v>163317</v>
      </c>
      <c r="C5335" s="3">
        <v>38768</v>
      </c>
      <c r="D5335" s="2" t="s">
        <v>14000</v>
      </c>
      <c r="E5335" s="2" t="s">
        <v>11555</v>
      </c>
      <c r="F5335" s="2" t="s">
        <v>13999</v>
      </c>
      <c r="G5335" s="1"/>
    </row>
    <row r="5336" spans="1:7" hidden="1">
      <c r="A5336" s="5">
        <f t="shared" si="88"/>
        <v>994</v>
      </c>
      <c r="B5336" s="9">
        <v>163347</v>
      </c>
      <c r="C5336" s="8">
        <v>38708</v>
      </c>
      <c r="D5336" s="7" t="s">
        <v>13998</v>
      </c>
      <c r="E5336" s="7" t="s">
        <v>13997</v>
      </c>
      <c r="F5336" s="7" t="s">
        <v>13996</v>
      </c>
      <c r="G5336" s="6"/>
    </row>
    <row r="5337" spans="1:7" hidden="1">
      <c r="A5337" s="5">
        <f t="shared" si="88"/>
        <v>995</v>
      </c>
      <c r="B5337" s="4">
        <v>163383</v>
      </c>
      <c r="C5337" s="3">
        <v>38768</v>
      </c>
      <c r="D5337" s="2" t="s">
        <v>13995</v>
      </c>
      <c r="E5337" s="2" t="s">
        <v>12102</v>
      </c>
      <c r="F5337" s="2" t="s">
        <v>13994</v>
      </c>
      <c r="G5337" s="1"/>
    </row>
    <row r="5338" spans="1:7" hidden="1">
      <c r="A5338" s="5">
        <f t="shared" si="88"/>
        <v>996</v>
      </c>
      <c r="B5338" s="9">
        <v>163406</v>
      </c>
      <c r="C5338" s="8">
        <v>38707</v>
      </c>
      <c r="D5338" s="7" t="s">
        <v>13993</v>
      </c>
      <c r="E5338" s="7" t="s">
        <v>13992</v>
      </c>
      <c r="F5338" s="7" t="s">
        <v>13991</v>
      </c>
      <c r="G5338" s="6"/>
    </row>
    <row r="5339" spans="1:7" hidden="1">
      <c r="A5339" s="5">
        <f t="shared" si="88"/>
        <v>997</v>
      </c>
      <c r="B5339" s="4">
        <v>163449</v>
      </c>
      <c r="C5339" s="3">
        <v>38897</v>
      </c>
      <c r="D5339" s="2" t="s">
        <v>13990</v>
      </c>
      <c r="E5339" s="2" t="s">
        <v>13989</v>
      </c>
      <c r="F5339" s="2" t="s">
        <v>13988</v>
      </c>
      <c r="G5339" s="1"/>
    </row>
    <row r="5340" spans="1:7" hidden="1">
      <c r="A5340" s="5">
        <f t="shared" si="88"/>
        <v>998</v>
      </c>
      <c r="B5340" s="9">
        <v>163480</v>
      </c>
      <c r="C5340" s="8">
        <v>38769</v>
      </c>
      <c r="D5340" s="7" t="s">
        <v>13987</v>
      </c>
      <c r="E5340" s="7" t="s">
        <v>12723</v>
      </c>
      <c r="F5340" s="7" t="s">
        <v>13986</v>
      </c>
      <c r="G5340" s="6"/>
    </row>
    <row r="5341" spans="1:7" hidden="1">
      <c r="A5341" s="5">
        <f t="shared" ref="A5341:A5404" si="89">SUM(A5340+1)</f>
        <v>999</v>
      </c>
      <c r="B5341" s="4">
        <v>163506</v>
      </c>
      <c r="C5341" s="3">
        <v>38769</v>
      </c>
      <c r="D5341" s="2" t="s">
        <v>13985</v>
      </c>
      <c r="E5341" s="2" t="s">
        <v>13984</v>
      </c>
      <c r="F5341" s="2" t="s">
        <v>13983</v>
      </c>
      <c r="G5341" s="1"/>
    </row>
    <row r="5342" spans="1:7" hidden="1">
      <c r="A5342" s="5">
        <f t="shared" si="89"/>
        <v>1000</v>
      </c>
      <c r="B5342" s="9">
        <v>163526</v>
      </c>
      <c r="C5342" s="8">
        <v>38769</v>
      </c>
      <c r="D5342" s="7" t="s">
        <v>13982</v>
      </c>
      <c r="E5342" s="7" t="s">
        <v>11567</v>
      </c>
      <c r="F5342" s="7" t="s">
        <v>13981</v>
      </c>
      <c r="G5342" s="6"/>
    </row>
    <row r="5343" spans="1:7" hidden="1">
      <c r="A5343" s="5">
        <f t="shared" si="89"/>
        <v>1001</v>
      </c>
      <c r="B5343" s="4">
        <v>163549</v>
      </c>
      <c r="C5343" s="3">
        <v>38707</v>
      </c>
      <c r="D5343" s="2" t="s">
        <v>13980</v>
      </c>
      <c r="E5343" s="2" t="s">
        <v>13407</v>
      </c>
      <c r="F5343" s="2" t="s">
        <v>13979</v>
      </c>
      <c r="G5343" s="1"/>
    </row>
    <row r="5344" spans="1:7" hidden="1">
      <c r="A5344" s="5">
        <f t="shared" si="89"/>
        <v>1002</v>
      </c>
      <c r="B5344" s="9">
        <v>163566</v>
      </c>
      <c r="C5344" s="8">
        <v>38897</v>
      </c>
      <c r="D5344" s="7" t="s">
        <v>13978</v>
      </c>
      <c r="E5344" s="7" t="s">
        <v>13977</v>
      </c>
      <c r="F5344" s="7" t="s">
        <v>13976</v>
      </c>
      <c r="G5344" s="6"/>
    </row>
    <row r="5345" spans="1:7" hidden="1">
      <c r="A5345" s="5">
        <f t="shared" si="89"/>
        <v>1003</v>
      </c>
      <c r="B5345" s="4">
        <v>163589</v>
      </c>
      <c r="C5345" s="3">
        <v>38768</v>
      </c>
      <c r="D5345" s="2" t="s">
        <v>13975</v>
      </c>
      <c r="E5345" s="2" t="s">
        <v>13245</v>
      </c>
      <c r="F5345" s="2" t="s">
        <v>13974</v>
      </c>
      <c r="G5345" s="1"/>
    </row>
    <row r="5346" spans="1:7" hidden="1">
      <c r="A5346" s="5">
        <f t="shared" si="89"/>
        <v>1004</v>
      </c>
      <c r="B5346" s="9">
        <v>163612</v>
      </c>
      <c r="C5346" s="8">
        <v>39708</v>
      </c>
      <c r="D5346" s="7" t="s">
        <v>13973</v>
      </c>
      <c r="E5346" s="7" t="s">
        <v>13972</v>
      </c>
      <c r="F5346" s="7" t="s">
        <v>13971</v>
      </c>
      <c r="G5346" s="6"/>
    </row>
    <row r="5347" spans="1:7" hidden="1">
      <c r="A5347" s="5">
        <f t="shared" si="89"/>
        <v>1005</v>
      </c>
      <c r="B5347" s="4">
        <v>163624</v>
      </c>
      <c r="C5347" s="3">
        <v>39694</v>
      </c>
      <c r="D5347" s="2" t="s">
        <v>13970</v>
      </c>
      <c r="E5347" s="2" t="s">
        <v>13969</v>
      </c>
      <c r="F5347" s="2" t="s">
        <v>13968</v>
      </c>
      <c r="G5347" s="1"/>
    </row>
    <row r="5348" spans="1:7" hidden="1">
      <c r="A5348" s="5">
        <f t="shared" si="89"/>
        <v>1006</v>
      </c>
      <c r="B5348" s="9">
        <v>163663</v>
      </c>
      <c r="C5348" s="8">
        <v>39692</v>
      </c>
      <c r="D5348" s="7" t="s">
        <v>13967</v>
      </c>
      <c r="E5348" s="7" t="s">
        <v>13966</v>
      </c>
      <c r="F5348" s="7" t="s">
        <v>13965</v>
      </c>
      <c r="G5348" s="6"/>
    </row>
    <row r="5349" spans="1:7" hidden="1">
      <c r="A5349" s="5">
        <f t="shared" si="89"/>
        <v>1007</v>
      </c>
      <c r="B5349" s="4">
        <v>163670</v>
      </c>
      <c r="C5349" s="3">
        <v>39692</v>
      </c>
      <c r="D5349" s="2" t="s">
        <v>13964</v>
      </c>
      <c r="E5349" s="2" t="s">
        <v>13963</v>
      </c>
      <c r="F5349" s="2" t="s">
        <v>13962</v>
      </c>
      <c r="G5349" s="1"/>
    </row>
    <row r="5350" spans="1:7" hidden="1">
      <c r="A5350" s="5">
        <f t="shared" si="89"/>
        <v>1008</v>
      </c>
      <c r="B5350" s="9">
        <v>163676</v>
      </c>
      <c r="C5350" s="8">
        <v>39688</v>
      </c>
      <c r="D5350" s="7" t="s">
        <v>13961</v>
      </c>
      <c r="E5350" s="7" t="s">
        <v>13960</v>
      </c>
      <c r="F5350" s="7" t="s">
        <v>13959</v>
      </c>
      <c r="G5350" s="6"/>
    </row>
    <row r="5351" spans="1:7" hidden="1">
      <c r="A5351" s="5">
        <f t="shared" si="89"/>
        <v>1009</v>
      </c>
      <c r="B5351" s="4">
        <v>163679</v>
      </c>
      <c r="C5351" s="3">
        <v>39688</v>
      </c>
      <c r="D5351" s="2" t="s">
        <v>13958</v>
      </c>
      <c r="E5351" s="2" t="s">
        <v>13957</v>
      </c>
      <c r="F5351" s="2" t="s">
        <v>13956</v>
      </c>
      <c r="G5351" s="1"/>
    </row>
    <row r="5352" spans="1:7" hidden="1">
      <c r="A5352" s="5">
        <f t="shared" si="89"/>
        <v>1010</v>
      </c>
      <c r="B5352" s="9">
        <v>163682</v>
      </c>
      <c r="C5352" s="8">
        <v>39688</v>
      </c>
      <c r="D5352" s="7" t="s">
        <v>13955</v>
      </c>
      <c r="E5352" s="7" t="s">
        <v>13954</v>
      </c>
      <c r="F5352" s="7" t="s">
        <v>13953</v>
      </c>
      <c r="G5352" s="6"/>
    </row>
    <row r="5353" spans="1:7" hidden="1">
      <c r="A5353" s="5">
        <f t="shared" si="89"/>
        <v>1011</v>
      </c>
      <c r="B5353" s="4">
        <v>163700</v>
      </c>
      <c r="C5353" s="3">
        <v>38569</v>
      </c>
      <c r="D5353" s="2" t="s">
        <v>13952</v>
      </c>
      <c r="E5353" s="2" t="s">
        <v>13951</v>
      </c>
      <c r="F5353" s="2" t="s">
        <v>13950</v>
      </c>
      <c r="G5353" s="1" t="s">
        <v>5992</v>
      </c>
    </row>
    <row r="5354" spans="1:7" hidden="1">
      <c r="A5354" s="5">
        <f t="shared" si="89"/>
        <v>1012</v>
      </c>
      <c r="B5354" s="9">
        <v>163702</v>
      </c>
      <c r="C5354" s="8">
        <v>38569</v>
      </c>
      <c r="D5354" s="7" t="s">
        <v>13949</v>
      </c>
      <c r="E5354" s="7" t="s">
        <v>13948</v>
      </c>
      <c r="F5354" s="7" t="s">
        <v>13947</v>
      </c>
      <c r="G5354" s="6" t="s">
        <v>8576</v>
      </c>
    </row>
    <row r="5355" spans="1:7" hidden="1">
      <c r="A5355" s="5">
        <f t="shared" si="89"/>
        <v>1013</v>
      </c>
      <c r="B5355" s="4">
        <v>163707</v>
      </c>
      <c r="C5355" s="3">
        <v>38569</v>
      </c>
      <c r="D5355" s="2" t="s">
        <v>13946</v>
      </c>
      <c r="E5355" s="2" t="s">
        <v>13945</v>
      </c>
      <c r="F5355" s="2" t="s">
        <v>13944</v>
      </c>
      <c r="G5355" s="1" t="s">
        <v>5996</v>
      </c>
    </row>
    <row r="5356" spans="1:7" hidden="1">
      <c r="A5356" s="5">
        <f t="shared" si="89"/>
        <v>1014</v>
      </c>
      <c r="B5356" s="9">
        <v>163710</v>
      </c>
      <c r="C5356" s="8">
        <v>38569</v>
      </c>
      <c r="D5356" s="7" t="s">
        <v>13943</v>
      </c>
      <c r="E5356" s="7" t="s">
        <v>13942</v>
      </c>
      <c r="F5356" s="7" t="s">
        <v>13941</v>
      </c>
      <c r="G5356" s="6" t="s">
        <v>5997</v>
      </c>
    </row>
    <row r="5357" spans="1:7" hidden="1">
      <c r="A5357" s="5">
        <f t="shared" si="89"/>
        <v>1015</v>
      </c>
      <c r="B5357" s="4">
        <v>163714</v>
      </c>
      <c r="C5357" s="3">
        <v>38569</v>
      </c>
      <c r="D5357" s="2" t="s">
        <v>13940</v>
      </c>
      <c r="E5357" s="2" t="s">
        <v>13939</v>
      </c>
      <c r="F5357" s="2" t="s">
        <v>13938</v>
      </c>
      <c r="G5357" s="1" t="s">
        <v>6512</v>
      </c>
    </row>
    <row r="5358" spans="1:7" hidden="1">
      <c r="A5358" s="5">
        <f t="shared" si="89"/>
        <v>1016</v>
      </c>
      <c r="B5358" s="9">
        <v>163717</v>
      </c>
      <c r="C5358" s="8">
        <v>38569</v>
      </c>
      <c r="D5358" s="7" t="s">
        <v>13937</v>
      </c>
      <c r="E5358" s="7" t="s">
        <v>13936</v>
      </c>
      <c r="F5358" s="7" t="s">
        <v>13935</v>
      </c>
      <c r="G5358" s="6" t="s">
        <v>5015</v>
      </c>
    </row>
    <row r="5359" spans="1:7" hidden="1">
      <c r="A5359" s="5">
        <f t="shared" si="89"/>
        <v>1017</v>
      </c>
      <c r="B5359" s="4">
        <v>163722</v>
      </c>
      <c r="C5359" s="3">
        <v>38569</v>
      </c>
      <c r="D5359" s="2" t="s">
        <v>13934</v>
      </c>
      <c r="E5359" s="2" t="s">
        <v>13933</v>
      </c>
      <c r="F5359" s="2" t="s">
        <v>13932</v>
      </c>
      <c r="G5359" s="1" t="s">
        <v>6157</v>
      </c>
    </row>
    <row r="5360" spans="1:7" hidden="1">
      <c r="A5360" s="5">
        <f t="shared" si="89"/>
        <v>1018</v>
      </c>
      <c r="B5360" s="9">
        <v>163727</v>
      </c>
      <c r="C5360" s="8">
        <v>34515</v>
      </c>
      <c r="D5360" s="7" t="s">
        <v>13931</v>
      </c>
      <c r="E5360" s="7" t="s">
        <v>13930</v>
      </c>
      <c r="F5360" s="7" t="s">
        <v>13929</v>
      </c>
      <c r="G5360" s="6" t="s">
        <v>6175</v>
      </c>
    </row>
    <row r="5361" spans="1:7" hidden="1">
      <c r="A5361" s="5">
        <f t="shared" si="89"/>
        <v>1019</v>
      </c>
      <c r="B5361" s="9">
        <v>163739</v>
      </c>
      <c r="C5361" s="8">
        <v>38659</v>
      </c>
      <c r="D5361" s="7" t="s">
        <v>13928</v>
      </c>
      <c r="E5361" s="7" t="s">
        <v>13927</v>
      </c>
      <c r="F5361" s="7" t="s">
        <v>13926</v>
      </c>
      <c r="G5361" s="6" t="s">
        <v>7024</v>
      </c>
    </row>
    <row r="5362" spans="1:7" hidden="1">
      <c r="A5362" s="5">
        <f t="shared" si="89"/>
        <v>1020</v>
      </c>
      <c r="B5362" s="4">
        <v>163759</v>
      </c>
      <c r="C5362" s="3">
        <v>38659</v>
      </c>
      <c r="D5362" s="2" t="s">
        <v>13925</v>
      </c>
      <c r="E5362" s="2" t="s">
        <v>13924</v>
      </c>
      <c r="F5362" s="2" t="s">
        <v>13923</v>
      </c>
      <c r="G5362" s="1" t="s">
        <v>7192</v>
      </c>
    </row>
    <row r="5363" spans="1:7" hidden="1">
      <c r="A5363" s="5">
        <f t="shared" si="89"/>
        <v>1021</v>
      </c>
      <c r="B5363" s="9">
        <v>163764</v>
      </c>
      <c r="C5363" s="8">
        <v>38673</v>
      </c>
      <c r="D5363" s="7" t="s">
        <v>13922</v>
      </c>
      <c r="E5363" s="7" t="s">
        <v>13921</v>
      </c>
      <c r="F5363" s="7" t="s">
        <v>13920</v>
      </c>
      <c r="G5363" s="6"/>
    </row>
    <row r="5364" spans="1:7" hidden="1">
      <c r="A5364" s="5">
        <f t="shared" si="89"/>
        <v>1022</v>
      </c>
      <c r="B5364" s="4">
        <v>163768</v>
      </c>
      <c r="C5364" s="3">
        <v>38569</v>
      </c>
      <c r="D5364" s="2" t="s">
        <v>13919</v>
      </c>
      <c r="E5364" s="2" t="s">
        <v>13884</v>
      </c>
      <c r="F5364" s="2" t="s">
        <v>13883</v>
      </c>
      <c r="G5364" s="1" t="s">
        <v>6503</v>
      </c>
    </row>
    <row r="5365" spans="1:7" hidden="1">
      <c r="A5365" s="5">
        <f t="shared" si="89"/>
        <v>1023</v>
      </c>
      <c r="B5365" s="9">
        <v>163783</v>
      </c>
      <c r="C5365" s="8">
        <v>38672</v>
      </c>
      <c r="D5365" s="7" t="s">
        <v>13918</v>
      </c>
      <c r="E5365" s="7" t="s">
        <v>13917</v>
      </c>
      <c r="F5365" s="7" t="s">
        <v>13916</v>
      </c>
      <c r="G5365" s="6"/>
    </row>
    <row r="5366" spans="1:7" hidden="1">
      <c r="A5366" s="5">
        <f t="shared" si="89"/>
        <v>1024</v>
      </c>
      <c r="B5366" s="4">
        <v>163793</v>
      </c>
      <c r="C5366" s="3">
        <v>38672</v>
      </c>
      <c r="D5366" s="2" t="s">
        <v>13915</v>
      </c>
      <c r="E5366" s="2" t="s">
        <v>13914</v>
      </c>
      <c r="F5366" s="2" t="s">
        <v>13913</v>
      </c>
      <c r="G5366" s="1"/>
    </row>
    <row r="5367" spans="1:7" hidden="1">
      <c r="A5367" s="5">
        <f t="shared" si="89"/>
        <v>1025</v>
      </c>
      <c r="B5367" s="9">
        <v>163800</v>
      </c>
      <c r="C5367" s="8">
        <v>38671</v>
      </c>
      <c r="D5367" s="7" t="s">
        <v>13912</v>
      </c>
      <c r="E5367" s="7" t="s">
        <v>13911</v>
      </c>
      <c r="F5367" s="7" t="s">
        <v>13910</v>
      </c>
      <c r="G5367" s="6"/>
    </row>
    <row r="5368" spans="1:7" hidden="1">
      <c r="A5368" s="5">
        <f t="shared" si="89"/>
        <v>1026</v>
      </c>
      <c r="B5368" s="4">
        <v>163830</v>
      </c>
      <c r="C5368" s="3">
        <v>38667</v>
      </c>
      <c r="D5368" s="2" t="s">
        <v>13909</v>
      </c>
      <c r="E5368" s="2" t="s">
        <v>13908</v>
      </c>
      <c r="F5368" s="2" t="s">
        <v>13907</v>
      </c>
      <c r="G5368" s="1"/>
    </row>
    <row r="5369" spans="1:7" hidden="1">
      <c r="A5369" s="5">
        <f t="shared" si="89"/>
        <v>1027</v>
      </c>
      <c r="B5369" s="9">
        <v>163845</v>
      </c>
      <c r="C5369" s="8">
        <v>38667</v>
      </c>
      <c r="D5369" s="7" t="s">
        <v>13906</v>
      </c>
      <c r="E5369" s="7" t="s">
        <v>13905</v>
      </c>
      <c r="F5369" s="7" t="s">
        <v>13904</v>
      </c>
      <c r="G5369" s="6"/>
    </row>
    <row r="5370" spans="1:7" hidden="1">
      <c r="A5370" s="5">
        <f t="shared" si="89"/>
        <v>1028</v>
      </c>
      <c r="B5370" s="4">
        <v>163857</v>
      </c>
      <c r="C5370" s="3">
        <v>38667</v>
      </c>
      <c r="D5370" s="2" t="s">
        <v>13903</v>
      </c>
      <c r="E5370" s="2" t="s">
        <v>13902</v>
      </c>
      <c r="F5370" s="2" t="s">
        <v>13901</v>
      </c>
      <c r="G5370" s="1"/>
    </row>
    <row r="5371" spans="1:7" hidden="1">
      <c r="A5371" s="5">
        <f t="shared" si="89"/>
        <v>1029</v>
      </c>
      <c r="B5371" s="9">
        <v>163873</v>
      </c>
      <c r="C5371" s="8">
        <v>38664</v>
      </c>
      <c r="D5371" s="7" t="s">
        <v>13900</v>
      </c>
      <c r="E5371" s="7" t="s">
        <v>13899</v>
      </c>
      <c r="F5371" s="7" t="s">
        <v>13898</v>
      </c>
      <c r="G5371" s="6"/>
    </row>
    <row r="5372" spans="1:7" hidden="1">
      <c r="A5372" s="5">
        <f t="shared" si="89"/>
        <v>1030</v>
      </c>
      <c r="B5372" s="4">
        <v>164025</v>
      </c>
      <c r="C5372" s="3">
        <v>37844</v>
      </c>
      <c r="D5372" s="2" t="s">
        <v>13897</v>
      </c>
      <c r="E5372" s="2" t="s">
        <v>13896</v>
      </c>
      <c r="F5372" s="2" t="s">
        <v>13895</v>
      </c>
      <c r="G5372" s="1" t="s">
        <v>7192</v>
      </c>
    </row>
    <row r="5373" spans="1:7" hidden="1">
      <c r="A5373" s="5">
        <f t="shared" si="89"/>
        <v>1031</v>
      </c>
      <c r="B5373" s="9">
        <v>164121</v>
      </c>
      <c r="C5373" s="8">
        <v>38664</v>
      </c>
      <c r="D5373" s="7" t="s">
        <v>13894</v>
      </c>
      <c r="E5373" s="7" t="s">
        <v>13893</v>
      </c>
      <c r="F5373" s="7" t="s">
        <v>13892</v>
      </c>
      <c r="G5373" s="6"/>
    </row>
    <row r="5374" spans="1:7" hidden="1">
      <c r="A5374" s="5">
        <f t="shared" si="89"/>
        <v>1032</v>
      </c>
      <c r="B5374" s="4">
        <v>164154</v>
      </c>
      <c r="C5374" s="3">
        <v>38664</v>
      </c>
      <c r="D5374" s="2" t="s">
        <v>13891</v>
      </c>
      <c r="E5374" s="2" t="s">
        <v>13890</v>
      </c>
      <c r="F5374" s="2" t="s">
        <v>13889</v>
      </c>
      <c r="G5374" s="1"/>
    </row>
    <row r="5375" spans="1:7" hidden="1">
      <c r="A5375" s="5">
        <f t="shared" si="89"/>
        <v>1033</v>
      </c>
      <c r="B5375" s="9">
        <v>164159</v>
      </c>
      <c r="C5375" s="8">
        <v>36439</v>
      </c>
      <c r="D5375" s="7" t="s">
        <v>13888</v>
      </c>
      <c r="E5375" s="7" t="s">
        <v>13887</v>
      </c>
      <c r="F5375" s="7" t="s">
        <v>13886</v>
      </c>
      <c r="G5375" s="6" t="s">
        <v>7720</v>
      </c>
    </row>
    <row r="5376" spans="1:7" hidden="1">
      <c r="A5376" s="5">
        <f t="shared" si="89"/>
        <v>1034</v>
      </c>
      <c r="B5376" s="4">
        <v>164193</v>
      </c>
      <c r="C5376" s="3">
        <v>38569</v>
      </c>
      <c r="D5376" s="2" t="s">
        <v>13885</v>
      </c>
      <c r="E5376" s="2" t="s">
        <v>13884</v>
      </c>
      <c r="F5376" s="2" t="s">
        <v>13883</v>
      </c>
      <c r="G5376" s="1" t="s">
        <v>6503</v>
      </c>
    </row>
    <row r="5377" spans="1:7" hidden="1">
      <c r="A5377" s="5">
        <f t="shared" si="89"/>
        <v>1035</v>
      </c>
      <c r="B5377" s="9">
        <v>164225</v>
      </c>
      <c r="C5377" s="8">
        <v>38664</v>
      </c>
      <c r="D5377" s="7" t="s">
        <v>13882</v>
      </c>
      <c r="E5377" s="7" t="s">
        <v>13881</v>
      </c>
      <c r="F5377" s="7" t="s">
        <v>13880</v>
      </c>
      <c r="G5377" s="6"/>
    </row>
    <row r="5378" spans="1:7" hidden="1">
      <c r="A5378" s="5">
        <f t="shared" si="89"/>
        <v>1036</v>
      </c>
      <c r="B5378" s="4">
        <v>164232</v>
      </c>
      <c r="C5378" s="3">
        <v>38684</v>
      </c>
      <c r="D5378" s="2" t="s">
        <v>13879</v>
      </c>
      <c r="E5378" s="2" t="s">
        <v>13878</v>
      </c>
      <c r="F5378" s="2" t="s">
        <v>13877</v>
      </c>
      <c r="G5378" s="1" t="s">
        <v>10514</v>
      </c>
    </row>
    <row r="5379" spans="1:7" hidden="1">
      <c r="A5379" s="5">
        <f t="shared" si="89"/>
        <v>1037</v>
      </c>
      <c r="B5379" s="9">
        <v>164250</v>
      </c>
      <c r="C5379" s="8">
        <v>38569</v>
      </c>
      <c r="D5379" s="7" t="s">
        <v>13876</v>
      </c>
      <c r="E5379" s="7" t="s">
        <v>13875</v>
      </c>
      <c r="F5379" s="7" t="s">
        <v>13874</v>
      </c>
      <c r="G5379" s="6" t="s">
        <v>6392</v>
      </c>
    </row>
    <row r="5380" spans="1:7" hidden="1">
      <c r="A5380" s="5">
        <f t="shared" si="89"/>
        <v>1038</v>
      </c>
      <c r="B5380" s="4">
        <v>164263</v>
      </c>
      <c r="C5380" s="3">
        <v>38664</v>
      </c>
      <c r="D5380" s="2" t="s">
        <v>13873</v>
      </c>
      <c r="E5380" s="2" t="s">
        <v>13872</v>
      </c>
      <c r="F5380" s="2" t="s">
        <v>13871</v>
      </c>
      <c r="G5380" s="1"/>
    </row>
    <row r="5381" spans="1:7" hidden="1">
      <c r="A5381" s="5">
        <f t="shared" si="89"/>
        <v>1039</v>
      </c>
      <c r="B5381" s="9">
        <v>164334</v>
      </c>
      <c r="C5381" s="8">
        <v>38569</v>
      </c>
      <c r="D5381" s="7" t="s">
        <v>13870</v>
      </c>
      <c r="E5381" s="7" t="s">
        <v>13869</v>
      </c>
      <c r="F5381" s="7" t="s">
        <v>13868</v>
      </c>
      <c r="G5381" s="6" t="s">
        <v>5917</v>
      </c>
    </row>
    <row r="5382" spans="1:7" hidden="1">
      <c r="A5382" s="5">
        <f t="shared" si="89"/>
        <v>1040</v>
      </c>
      <c r="B5382" s="4">
        <v>164335</v>
      </c>
      <c r="C5382" s="3">
        <v>38663</v>
      </c>
      <c r="D5382" s="2" t="s">
        <v>13867</v>
      </c>
      <c r="E5382" s="2" t="s">
        <v>13866</v>
      </c>
      <c r="F5382" s="2" t="s">
        <v>13865</v>
      </c>
      <c r="G5382" s="1"/>
    </row>
    <row r="5383" spans="1:7" hidden="1">
      <c r="A5383" s="5">
        <f t="shared" si="89"/>
        <v>1041</v>
      </c>
      <c r="B5383" s="9">
        <v>164365</v>
      </c>
      <c r="C5383" s="8">
        <v>38660</v>
      </c>
      <c r="D5383" s="7" t="s">
        <v>13864</v>
      </c>
      <c r="E5383" s="7" t="s">
        <v>13863</v>
      </c>
      <c r="F5383" s="7" t="s">
        <v>13862</v>
      </c>
      <c r="G5383" s="6"/>
    </row>
    <row r="5384" spans="1:7" hidden="1">
      <c r="A5384" s="5">
        <f t="shared" si="89"/>
        <v>1042</v>
      </c>
      <c r="B5384" s="4">
        <v>164398</v>
      </c>
      <c r="C5384" s="3">
        <v>38660</v>
      </c>
      <c r="D5384" s="2" t="s">
        <v>13861</v>
      </c>
      <c r="E5384" s="2" t="s">
        <v>13860</v>
      </c>
      <c r="F5384" s="2" t="s">
        <v>13859</v>
      </c>
      <c r="G5384" s="1"/>
    </row>
    <row r="5385" spans="1:7" hidden="1">
      <c r="A5385" s="5">
        <f t="shared" si="89"/>
        <v>1043</v>
      </c>
      <c r="B5385" s="9">
        <v>164422</v>
      </c>
      <c r="C5385" s="8">
        <v>38491</v>
      </c>
      <c r="D5385" s="7" t="s">
        <v>13858</v>
      </c>
      <c r="E5385" s="7" t="s">
        <v>13857</v>
      </c>
      <c r="F5385" s="7" t="s">
        <v>13856</v>
      </c>
      <c r="G5385" s="6" t="s">
        <v>5998</v>
      </c>
    </row>
    <row r="5386" spans="1:7" hidden="1">
      <c r="A5386" s="5">
        <f t="shared" si="89"/>
        <v>1044</v>
      </c>
      <c r="B5386" s="4">
        <v>164432</v>
      </c>
      <c r="C5386" s="3">
        <v>38659</v>
      </c>
      <c r="D5386" s="2" t="s">
        <v>13855</v>
      </c>
      <c r="E5386" s="2" t="s">
        <v>13854</v>
      </c>
      <c r="F5386" s="2" t="s">
        <v>13853</v>
      </c>
      <c r="G5386" s="1"/>
    </row>
    <row r="5387" spans="1:7" hidden="1">
      <c r="A5387" s="5">
        <f t="shared" si="89"/>
        <v>1045</v>
      </c>
      <c r="B5387" s="9">
        <v>164516</v>
      </c>
      <c r="C5387" s="8">
        <v>37281</v>
      </c>
      <c r="D5387" s="7" t="s">
        <v>13852</v>
      </c>
      <c r="E5387" s="7" t="s">
        <v>13851</v>
      </c>
      <c r="F5387" s="7" t="s">
        <v>13850</v>
      </c>
      <c r="G5387" s="6" t="s">
        <v>7017</v>
      </c>
    </row>
    <row r="5388" spans="1:7" hidden="1">
      <c r="A5388" s="5">
        <f t="shared" si="89"/>
        <v>1046</v>
      </c>
      <c r="B5388" s="4">
        <v>164526</v>
      </c>
      <c r="C5388" s="3">
        <v>38491</v>
      </c>
      <c r="D5388" s="2" t="s">
        <v>13849</v>
      </c>
      <c r="E5388" s="2" t="s">
        <v>13848</v>
      </c>
      <c r="F5388" s="2" t="s">
        <v>13847</v>
      </c>
      <c r="G5388" s="1" t="s">
        <v>7274</v>
      </c>
    </row>
    <row r="5389" spans="1:7" hidden="1">
      <c r="A5389" s="5">
        <f t="shared" si="89"/>
        <v>1047</v>
      </c>
      <c r="B5389" s="9">
        <v>164527</v>
      </c>
      <c r="C5389" s="8">
        <v>37144</v>
      </c>
      <c r="D5389" s="7" t="s">
        <v>13846</v>
      </c>
      <c r="E5389" s="7" t="s">
        <v>13845</v>
      </c>
      <c r="F5389" s="7" t="s">
        <v>13844</v>
      </c>
      <c r="G5389" s="6" t="s">
        <v>6597</v>
      </c>
    </row>
    <row r="5390" spans="1:7" hidden="1">
      <c r="A5390" s="5">
        <f t="shared" si="89"/>
        <v>1048</v>
      </c>
      <c r="B5390" s="4">
        <v>164609</v>
      </c>
      <c r="C5390" s="3">
        <v>38464</v>
      </c>
      <c r="D5390" s="2" t="s">
        <v>13843</v>
      </c>
      <c r="E5390" s="2" t="s">
        <v>13842</v>
      </c>
      <c r="F5390" s="2" t="s">
        <v>13841</v>
      </c>
      <c r="G5390" s="1" t="s">
        <v>6097</v>
      </c>
    </row>
    <row r="5391" spans="1:7" hidden="1">
      <c r="A5391" s="5">
        <f t="shared" si="89"/>
        <v>1049</v>
      </c>
      <c r="B5391" s="9">
        <v>164619</v>
      </c>
      <c r="C5391" s="8">
        <v>37281</v>
      </c>
      <c r="D5391" s="7" t="s">
        <v>13840</v>
      </c>
      <c r="E5391" s="7" t="s">
        <v>13839</v>
      </c>
      <c r="F5391" s="7" t="s">
        <v>13838</v>
      </c>
      <c r="G5391" s="6" t="s">
        <v>6702</v>
      </c>
    </row>
    <row r="5392" spans="1:7" hidden="1">
      <c r="A5392" s="5">
        <f t="shared" si="89"/>
        <v>1050</v>
      </c>
      <c r="B5392" s="4">
        <v>164638</v>
      </c>
      <c r="C5392" s="3">
        <v>37543</v>
      </c>
      <c r="D5392" s="2" t="s">
        <v>13837</v>
      </c>
      <c r="E5392" s="2" t="s">
        <v>13836</v>
      </c>
      <c r="F5392" s="2" t="s">
        <v>13835</v>
      </c>
      <c r="G5392" s="1" t="s">
        <v>7688</v>
      </c>
    </row>
    <row r="5393" spans="1:7" hidden="1">
      <c r="A5393" s="5">
        <f t="shared" si="89"/>
        <v>1051</v>
      </c>
      <c r="B5393" s="9">
        <v>164649</v>
      </c>
      <c r="C5393" s="8">
        <v>37281</v>
      </c>
      <c r="D5393" s="7" t="s">
        <v>13596</v>
      </c>
      <c r="E5393" s="7" t="s">
        <v>13834</v>
      </c>
      <c r="F5393" s="7" t="s">
        <v>13833</v>
      </c>
      <c r="G5393" s="6" t="s">
        <v>6718</v>
      </c>
    </row>
    <row r="5394" spans="1:7" hidden="1">
      <c r="A5394" s="5">
        <f t="shared" si="89"/>
        <v>1052</v>
      </c>
      <c r="B5394" s="4">
        <v>164652</v>
      </c>
      <c r="C5394" s="3">
        <v>38460</v>
      </c>
      <c r="D5394" s="2" t="s">
        <v>13832</v>
      </c>
      <c r="E5394" s="2" t="s">
        <v>13831</v>
      </c>
      <c r="F5394" s="2" t="s">
        <v>13830</v>
      </c>
      <c r="G5394" s="1" t="s">
        <v>6101</v>
      </c>
    </row>
    <row r="5395" spans="1:7" hidden="1">
      <c r="A5395" s="5">
        <f t="shared" si="89"/>
        <v>1053</v>
      </c>
      <c r="B5395" s="9">
        <v>164696</v>
      </c>
      <c r="C5395" s="8">
        <v>38460</v>
      </c>
      <c r="D5395" s="7" t="s">
        <v>13829</v>
      </c>
      <c r="E5395" s="7" t="s">
        <v>13828</v>
      </c>
      <c r="F5395" s="7" t="s">
        <v>13827</v>
      </c>
      <c r="G5395" s="6" t="s">
        <v>6085</v>
      </c>
    </row>
    <row r="5396" spans="1:7" hidden="1">
      <c r="A5396" s="5">
        <f t="shared" si="89"/>
        <v>1054</v>
      </c>
      <c r="B5396" s="9">
        <v>164739</v>
      </c>
      <c r="C5396" s="8">
        <v>37281</v>
      </c>
      <c r="D5396" s="7" t="s">
        <v>13826</v>
      </c>
      <c r="E5396" s="7" t="s">
        <v>13825</v>
      </c>
      <c r="F5396" s="7" t="s">
        <v>13824</v>
      </c>
      <c r="G5396" s="6" t="s">
        <v>6143</v>
      </c>
    </row>
    <row r="5397" spans="1:7" hidden="1">
      <c r="A5397" s="5">
        <f t="shared" si="89"/>
        <v>1055</v>
      </c>
      <c r="B5397" s="4">
        <v>164786</v>
      </c>
      <c r="C5397" s="3">
        <v>37272</v>
      </c>
      <c r="D5397" s="2" t="s">
        <v>13823</v>
      </c>
      <c r="E5397" s="2" t="s">
        <v>13822</v>
      </c>
      <c r="F5397" s="2" t="s">
        <v>13821</v>
      </c>
      <c r="G5397" s="1" t="s">
        <v>6097</v>
      </c>
    </row>
    <row r="5398" spans="1:7" hidden="1">
      <c r="A5398" s="5">
        <f t="shared" si="89"/>
        <v>1056</v>
      </c>
      <c r="B5398" s="9">
        <v>164796</v>
      </c>
      <c r="C5398" s="8">
        <v>39688</v>
      </c>
      <c r="D5398" s="7" t="s">
        <v>13820</v>
      </c>
      <c r="E5398" s="7" t="s">
        <v>13819</v>
      </c>
      <c r="F5398" s="7" t="s">
        <v>13818</v>
      </c>
      <c r="G5398" s="6"/>
    </row>
    <row r="5399" spans="1:7" hidden="1">
      <c r="A5399" s="5">
        <f t="shared" si="89"/>
        <v>1057</v>
      </c>
      <c r="B5399" s="4">
        <v>164797</v>
      </c>
      <c r="C5399" s="3">
        <v>37281</v>
      </c>
      <c r="D5399" s="2" t="s">
        <v>13817</v>
      </c>
      <c r="E5399" s="2" t="s">
        <v>13816</v>
      </c>
      <c r="F5399" s="2" t="s">
        <v>13815</v>
      </c>
      <c r="G5399" s="1" t="s">
        <v>8877</v>
      </c>
    </row>
    <row r="5400" spans="1:7" hidden="1">
      <c r="A5400" s="5">
        <f t="shared" si="89"/>
        <v>1058</v>
      </c>
      <c r="B5400" s="9">
        <v>164845</v>
      </c>
      <c r="C5400" s="8">
        <v>39688</v>
      </c>
      <c r="D5400" s="7" t="s">
        <v>13814</v>
      </c>
      <c r="E5400" s="7" t="s">
        <v>13813</v>
      </c>
      <c r="F5400" s="7" t="s">
        <v>13812</v>
      </c>
      <c r="G5400" s="6"/>
    </row>
    <row r="5401" spans="1:7" hidden="1">
      <c r="A5401" s="5">
        <f t="shared" si="89"/>
        <v>1059</v>
      </c>
      <c r="B5401" s="4">
        <v>164850</v>
      </c>
      <c r="C5401" s="3">
        <v>37281</v>
      </c>
      <c r="D5401" s="2" t="s">
        <v>13811</v>
      </c>
      <c r="E5401" s="2" t="s">
        <v>13810</v>
      </c>
      <c r="F5401" s="2" t="s">
        <v>13809</v>
      </c>
      <c r="G5401" s="1" t="s">
        <v>7845</v>
      </c>
    </row>
    <row r="5402" spans="1:7" hidden="1">
      <c r="A5402" s="5">
        <f t="shared" si="89"/>
        <v>1060</v>
      </c>
      <c r="B5402" s="9">
        <v>164910</v>
      </c>
      <c r="C5402" s="8">
        <v>37281</v>
      </c>
      <c r="D5402" s="7" t="s">
        <v>13808</v>
      </c>
      <c r="E5402" s="7" t="s">
        <v>13807</v>
      </c>
      <c r="F5402" s="7" t="s">
        <v>13806</v>
      </c>
      <c r="G5402" s="6" t="s">
        <v>6567</v>
      </c>
    </row>
    <row r="5403" spans="1:7" hidden="1">
      <c r="A5403" s="5">
        <f t="shared" si="89"/>
        <v>1061</v>
      </c>
      <c r="B5403" s="4">
        <v>164952</v>
      </c>
      <c r="C5403" s="3">
        <v>37631</v>
      </c>
      <c r="D5403" s="2" t="s">
        <v>13805</v>
      </c>
      <c r="E5403" s="2" t="s">
        <v>13804</v>
      </c>
      <c r="F5403" s="2" t="s">
        <v>13803</v>
      </c>
      <c r="G5403" s="1" t="s">
        <v>8570</v>
      </c>
    </row>
    <row r="5404" spans="1:7" hidden="1">
      <c r="A5404" s="5">
        <f t="shared" si="89"/>
        <v>1062</v>
      </c>
      <c r="B5404" s="9">
        <v>164953</v>
      </c>
      <c r="C5404" s="8">
        <v>39666</v>
      </c>
      <c r="D5404" s="7" t="s">
        <v>13802</v>
      </c>
      <c r="E5404" s="7" t="s">
        <v>13801</v>
      </c>
      <c r="F5404" s="7" t="s">
        <v>13800</v>
      </c>
      <c r="G5404" s="6"/>
    </row>
    <row r="5405" spans="1:7" hidden="1">
      <c r="A5405" s="5">
        <f t="shared" ref="A5405:A5468" si="90">SUM(A5404+1)</f>
        <v>1063</v>
      </c>
      <c r="B5405" s="4">
        <v>164990</v>
      </c>
      <c r="C5405" s="3">
        <v>38161</v>
      </c>
      <c r="D5405" s="2" t="s">
        <v>13799</v>
      </c>
      <c r="E5405" s="2" t="s">
        <v>13798</v>
      </c>
      <c r="F5405" s="2" t="s">
        <v>13797</v>
      </c>
      <c r="G5405" s="1" t="s">
        <v>4111</v>
      </c>
    </row>
    <row r="5406" spans="1:7" hidden="1">
      <c r="A5406" s="5">
        <f t="shared" si="90"/>
        <v>1064</v>
      </c>
      <c r="B5406" s="9">
        <v>164992</v>
      </c>
      <c r="C5406" s="8">
        <v>37281</v>
      </c>
      <c r="D5406" s="7" t="s">
        <v>13796</v>
      </c>
      <c r="E5406" s="7" t="s">
        <v>13795</v>
      </c>
      <c r="F5406" s="7" t="s">
        <v>13794</v>
      </c>
      <c r="G5406" s="6" t="s">
        <v>7692</v>
      </c>
    </row>
    <row r="5407" spans="1:7" hidden="1">
      <c r="A5407" s="5">
        <f t="shared" si="90"/>
        <v>1065</v>
      </c>
      <c r="B5407" s="4">
        <v>165022</v>
      </c>
      <c r="C5407" s="3">
        <v>39665</v>
      </c>
      <c r="D5407" s="2" t="s">
        <v>13793</v>
      </c>
      <c r="E5407" s="2" t="s">
        <v>13792</v>
      </c>
      <c r="F5407" s="2" t="s">
        <v>13791</v>
      </c>
      <c r="G5407" s="1"/>
    </row>
    <row r="5408" spans="1:7" hidden="1">
      <c r="A5408" s="5">
        <f t="shared" si="90"/>
        <v>1066</v>
      </c>
      <c r="B5408" s="9">
        <v>165033</v>
      </c>
      <c r="C5408" s="8">
        <v>38569</v>
      </c>
      <c r="D5408" s="7" t="s">
        <v>13790</v>
      </c>
      <c r="E5408" s="7" t="s">
        <v>10117</v>
      </c>
      <c r="F5408" s="7" t="s">
        <v>13789</v>
      </c>
      <c r="G5408" s="6" t="s">
        <v>7300</v>
      </c>
    </row>
    <row r="5409" spans="1:7" hidden="1">
      <c r="A5409" s="5">
        <f t="shared" si="90"/>
        <v>1067</v>
      </c>
      <c r="B5409" s="4">
        <v>165049</v>
      </c>
      <c r="C5409" s="3">
        <v>38562</v>
      </c>
      <c r="D5409" s="2" t="s">
        <v>13788</v>
      </c>
      <c r="E5409" s="2" t="s">
        <v>13787</v>
      </c>
      <c r="F5409" s="2" t="s">
        <v>13786</v>
      </c>
      <c r="G5409" s="1" t="s">
        <v>6567</v>
      </c>
    </row>
    <row r="5410" spans="1:7" hidden="1">
      <c r="A5410" s="5">
        <f t="shared" si="90"/>
        <v>1068</v>
      </c>
      <c r="B5410" s="9">
        <v>165064</v>
      </c>
      <c r="C5410" s="8">
        <v>39664</v>
      </c>
      <c r="D5410" s="7" t="s">
        <v>13785</v>
      </c>
      <c r="E5410" s="7" t="s">
        <v>13784</v>
      </c>
      <c r="F5410" s="7" t="s">
        <v>13783</v>
      </c>
      <c r="G5410" s="6"/>
    </row>
    <row r="5411" spans="1:7" hidden="1">
      <c r="A5411" s="5">
        <f t="shared" si="90"/>
        <v>1069</v>
      </c>
      <c r="B5411" s="4">
        <v>165105</v>
      </c>
      <c r="C5411" s="3">
        <v>38728</v>
      </c>
      <c r="D5411" s="2" t="s">
        <v>13782</v>
      </c>
      <c r="E5411" s="2" t="s">
        <v>5986</v>
      </c>
      <c r="F5411" s="2" t="s">
        <v>13781</v>
      </c>
      <c r="G5411" s="1" t="s">
        <v>6499</v>
      </c>
    </row>
    <row r="5412" spans="1:7" hidden="1">
      <c r="A5412" s="5">
        <f t="shared" si="90"/>
        <v>1070</v>
      </c>
      <c r="B5412" s="9">
        <v>165108</v>
      </c>
      <c r="C5412" s="8">
        <v>38569</v>
      </c>
      <c r="D5412" s="7" t="s">
        <v>13780</v>
      </c>
      <c r="E5412" s="7" t="s">
        <v>10120</v>
      </c>
      <c r="F5412" s="7" t="s">
        <v>13779</v>
      </c>
      <c r="G5412" s="6" t="s">
        <v>8570</v>
      </c>
    </row>
    <row r="5413" spans="1:7" hidden="1">
      <c r="A5413" s="5">
        <f t="shared" si="90"/>
        <v>1071</v>
      </c>
      <c r="B5413" s="4">
        <v>165119</v>
      </c>
      <c r="C5413" s="3">
        <v>38705</v>
      </c>
      <c r="D5413" s="2" t="s">
        <v>13778</v>
      </c>
      <c r="E5413" s="2" t="s">
        <v>13777</v>
      </c>
      <c r="F5413" s="2" t="s">
        <v>13776</v>
      </c>
      <c r="G5413" s="1"/>
    </row>
    <row r="5414" spans="1:7" hidden="1">
      <c r="A5414" s="5">
        <f t="shared" si="90"/>
        <v>1072</v>
      </c>
      <c r="B5414" s="9">
        <v>165151</v>
      </c>
      <c r="C5414" s="8">
        <v>37281</v>
      </c>
      <c r="D5414" s="7" t="s">
        <v>13775</v>
      </c>
      <c r="E5414" s="7" t="s">
        <v>13774</v>
      </c>
      <c r="F5414" s="7" t="s">
        <v>13773</v>
      </c>
      <c r="G5414" s="6" t="s">
        <v>7716</v>
      </c>
    </row>
    <row r="5415" spans="1:7" hidden="1">
      <c r="A5415" s="5">
        <f t="shared" si="90"/>
        <v>1073</v>
      </c>
      <c r="B5415" s="4">
        <v>165160</v>
      </c>
      <c r="C5415" s="3">
        <v>38700</v>
      </c>
      <c r="D5415" s="2" t="s">
        <v>13772</v>
      </c>
      <c r="E5415" s="2" t="s">
        <v>13771</v>
      </c>
      <c r="F5415" s="2" t="s">
        <v>13770</v>
      </c>
      <c r="G5415" s="1"/>
    </row>
    <row r="5416" spans="1:7" hidden="1">
      <c r="A5416" s="5">
        <f t="shared" si="90"/>
        <v>1074</v>
      </c>
      <c r="B5416" s="9">
        <v>165183</v>
      </c>
      <c r="C5416" s="8">
        <v>38569</v>
      </c>
      <c r="D5416" s="7" t="s">
        <v>13769</v>
      </c>
      <c r="E5416" s="7" t="s">
        <v>10117</v>
      </c>
      <c r="F5416" s="7" t="s">
        <v>13768</v>
      </c>
      <c r="G5416" s="6" t="s">
        <v>7688</v>
      </c>
    </row>
    <row r="5417" spans="1:7" hidden="1">
      <c r="A5417" s="5">
        <f t="shared" si="90"/>
        <v>1075</v>
      </c>
      <c r="B5417" s="4">
        <v>165215</v>
      </c>
      <c r="C5417" s="3">
        <v>38698</v>
      </c>
      <c r="D5417" s="2" t="s">
        <v>13767</v>
      </c>
      <c r="E5417" s="2" t="s">
        <v>13766</v>
      </c>
      <c r="F5417" s="2" t="s">
        <v>13765</v>
      </c>
      <c r="G5417" s="1"/>
    </row>
    <row r="5418" spans="1:7" hidden="1">
      <c r="A5418" s="5">
        <f t="shared" si="90"/>
        <v>1076</v>
      </c>
      <c r="B5418" s="9">
        <v>165221</v>
      </c>
      <c r="C5418" s="8">
        <v>38569</v>
      </c>
      <c r="D5418" s="7" t="s">
        <v>13764</v>
      </c>
      <c r="E5418" s="7" t="s">
        <v>10117</v>
      </c>
      <c r="F5418" s="7" t="s">
        <v>13763</v>
      </c>
      <c r="G5418" s="6" t="s">
        <v>6055</v>
      </c>
    </row>
    <row r="5419" spans="1:7" hidden="1">
      <c r="A5419" s="5">
        <f t="shared" si="90"/>
        <v>1077</v>
      </c>
      <c r="B5419" s="4">
        <v>165251</v>
      </c>
      <c r="C5419" s="3">
        <v>39209</v>
      </c>
      <c r="D5419" s="2" t="s">
        <v>13762</v>
      </c>
      <c r="E5419" s="2" t="s">
        <v>13761</v>
      </c>
      <c r="F5419" s="2" t="s">
        <v>13760</v>
      </c>
      <c r="G5419" s="1" t="s">
        <v>11413</v>
      </c>
    </row>
    <row r="5420" spans="1:7" hidden="1">
      <c r="A5420" s="5">
        <f t="shared" si="90"/>
        <v>1078</v>
      </c>
      <c r="B5420" s="9">
        <v>165285</v>
      </c>
      <c r="C5420" s="8">
        <v>37281</v>
      </c>
      <c r="D5420" s="7" t="s">
        <v>13759</v>
      </c>
      <c r="E5420" s="7" t="s">
        <v>13758</v>
      </c>
      <c r="F5420" s="7" t="s">
        <v>13757</v>
      </c>
      <c r="G5420" s="6" t="s">
        <v>7598</v>
      </c>
    </row>
    <row r="5421" spans="1:7" hidden="1">
      <c r="A5421" s="5">
        <f t="shared" si="90"/>
        <v>1079</v>
      </c>
      <c r="B5421" s="4">
        <v>165287</v>
      </c>
      <c r="C5421" s="3">
        <v>38740</v>
      </c>
      <c r="D5421" s="2" t="s">
        <v>13756</v>
      </c>
      <c r="E5421" s="2" t="s">
        <v>13755</v>
      </c>
      <c r="F5421" s="2" t="s">
        <v>13754</v>
      </c>
      <c r="G5421" s="1" t="s">
        <v>4020</v>
      </c>
    </row>
    <row r="5422" spans="1:7" hidden="1">
      <c r="A5422" s="5">
        <f t="shared" si="90"/>
        <v>1080</v>
      </c>
      <c r="B5422" s="9">
        <v>165543</v>
      </c>
      <c r="C5422" s="8">
        <v>37281</v>
      </c>
      <c r="D5422" s="7" t="s">
        <v>13753</v>
      </c>
      <c r="E5422" s="7" t="s">
        <v>13752</v>
      </c>
      <c r="F5422" s="7" t="s">
        <v>13751</v>
      </c>
      <c r="G5422" s="6" t="s">
        <v>8990</v>
      </c>
    </row>
    <row r="5423" spans="1:7" hidden="1">
      <c r="A5423" s="5">
        <f t="shared" si="90"/>
        <v>1081</v>
      </c>
      <c r="B5423" s="4">
        <v>165563</v>
      </c>
      <c r="C5423" s="3">
        <v>37270</v>
      </c>
      <c r="D5423" s="2" t="s">
        <v>13750</v>
      </c>
      <c r="E5423" s="2" t="s">
        <v>13749</v>
      </c>
      <c r="F5423" s="2" t="s">
        <v>13748</v>
      </c>
      <c r="G5423" s="1" t="s">
        <v>6150</v>
      </c>
    </row>
    <row r="5424" spans="1:7" hidden="1">
      <c r="A5424" s="5">
        <f t="shared" si="90"/>
        <v>1082</v>
      </c>
      <c r="B5424" s="9">
        <v>165784</v>
      </c>
      <c r="C5424" s="8">
        <v>37287</v>
      </c>
      <c r="D5424" s="7" t="s">
        <v>13747</v>
      </c>
      <c r="E5424" s="7" t="s">
        <v>13746</v>
      </c>
      <c r="F5424" s="7" t="s">
        <v>13745</v>
      </c>
      <c r="G5424" s="6" t="s">
        <v>6150</v>
      </c>
    </row>
    <row r="5425" spans="1:7" hidden="1">
      <c r="A5425" s="5">
        <f t="shared" si="90"/>
        <v>1083</v>
      </c>
      <c r="B5425" s="9">
        <v>166063</v>
      </c>
      <c r="C5425" s="8">
        <v>38569</v>
      </c>
      <c r="D5425" s="7" t="s">
        <v>13744</v>
      </c>
      <c r="E5425" s="7" t="s">
        <v>10117</v>
      </c>
      <c r="F5425" s="7" t="s">
        <v>13743</v>
      </c>
      <c r="G5425" s="6" t="s">
        <v>6528</v>
      </c>
    </row>
    <row r="5426" spans="1:7" hidden="1">
      <c r="A5426" s="5">
        <f t="shared" si="90"/>
        <v>1084</v>
      </c>
      <c r="B5426" s="4">
        <v>166606</v>
      </c>
      <c r="C5426" s="3">
        <v>38421</v>
      </c>
      <c r="D5426" s="2" t="s">
        <v>13742</v>
      </c>
      <c r="E5426" s="2" t="s">
        <v>10125</v>
      </c>
      <c r="F5426" s="2" t="s">
        <v>13741</v>
      </c>
      <c r="G5426" s="1" t="s">
        <v>6669</v>
      </c>
    </row>
    <row r="5427" spans="1:7" hidden="1">
      <c r="A5427" s="5">
        <f t="shared" si="90"/>
        <v>1085</v>
      </c>
      <c r="B5427" s="9">
        <v>166648</v>
      </c>
      <c r="C5427" s="8">
        <v>38758</v>
      </c>
      <c r="D5427" s="7" t="s">
        <v>13740</v>
      </c>
      <c r="E5427" s="7" t="s">
        <v>13739</v>
      </c>
      <c r="F5427" s="7" t="s">
        <v>13738</v>
      </c>
      <c r="G5427" s="6" t="s">
        <v>11699</v>
      </c>
    </row>
    <row r="5428" spans="1:7" hidden="1">
      <c r="A5428" s="5">
        <f t="shared" si="90"/>
        <v>1086</v>
      </c>
      <c r="B5428" s="4">
        <v>166677</v>
      </c>
      <c r="C5428" s="3">
        <v>37281</v>
      </c>
      <c r="D5428" s="2" t="s">
        <v>13737</v>
      </c>
      <c r="E5428" s="2" t="s">
        <v>13736</v>
      </c>
      <c r="F5428" s="2" t="s">
        <v>13735</v>
      </c>
      <c r="G5428" s="1" t="s">
        <v>6623</v>
      </c>
    </row>
    <row r="5429" spans="1:7" hidden="1">
      <c r="A5429" s="5">
        <f t="shared" si="90"/>
        <v>1087</v>
      </c>
      <c r="B5429" s="9">
        <v>166685</v>
      </c>
      <c r="C5429" s="8">
        <v>39209</v>
      </c>
      <c r="D5429" s="7" t="s">
        <v>13734</v>
      </c>
      <c r="E5429" s="7" t="s">
        <v>13733</v>
      </c>
      <c r="F5429" s="7" t="s">
        <v>13732</v>
      </c>
      <c r="G5429" s="6" t="s">
        <v>11642</v>
      </c>
    </row>
    <row r="5430" spans="1:7" hidden="1">
      <c r="A5430" s="5">
        <f t="shared" si="90"/>
        <v>1088</v>
      </c>
      <c r="B5430" s="4">
        <v>166694</v>
      </c>
      <c r="C5430" s="3">
        <v>38216</v>
      </c>
      <c r="D5430" s="2" t="s">
        <v>13731</v>
      </c>
      <c r="E5430" s="2" t="s">
        <v>13730</v>
      </c>
      <c r="F5430" s="2" t="s">
        <v>13729</v>
      </c>
      <c r="G5430" s="1" t="s">
        <v>5587</v>
      </c>
    </row>
    <row r="5431" spans="1:7" hidden="1">
      <c r="A5431" s="5">
        <f t="shared" si="90"/>
        <v>1089</v>
      </c>
      <c r="B5431" s="4">
        <v>166732</v>
      </c>
      <c r="C5431" s="3">
        <v>38897</v>
      </c>
      <c r="D5431" s="2" t="s">
        <v>13728</v>
      </c>
      <c r="E5431" s="2" t="s">
        <v>13203</v>
      </c>
      <c r="F5431" s="2" t="s">
        <v>13727</v>
      </c>
      <c r="G5431" s="1"/>
    </row>
    <row r="5432" spans="1:7" hidden="1">
      <c r="A5432" s="5">
        <f t="shared" si="90"/>
        <v>1090</v>
      </c>
      <c r="B5432" s="4">
        <v>166745</v>
      </c>
      <c r="C5432" s="3">
        <v>36370</v>
      </c>
      <c r="D5432" s="2" t="s">
        <v>13726</v>
      </c>
      <c r="E5432" s="2" t="s">
        <v>13725</v>
      </c>
      <c r="F5432" s="2" t="s">
        <v>13724</v>
      </c>
      <c r="G5432" s="1" t="s">
        <v>6089</v>
      </c>
    </row>
    <row r="5433" spans="1:7" hidden="1">
      <c r="A5433" s="5">
        <f t="shared" si="90"/>
        <v>1091</v>
      </c>
      <c r="B5433" s="9">
        <v>166761</v>
      </c>
      <c r="C5433" s="8">
        <v>38707</v>
      </c>
      <c r="D5433" s="7" t="s">
        <v>13723</v>
      </c>
      <c r="E5433" s="7" t="s">
        <v>12090</v>
      </c>
      <c r="F5433" s="7" t="s">
        <v>13722</v>
      </c>
      <c r="G5433" s="6"/>
    </row>
    <row r="5434" spans="1:7" hidden="1">
      <c r="A5434" s="5">
        <f t="shared" si="90"/>
        <v>1092</v>
      </c>
      <c r="B5434" s="4">
        <v>166789</v>
      </c>
      <c r="C5434" s="3">
        <v>38729</v>
      </c>
      <c r="D5434" s="2" t="s">
        <v>13721</v>
      </c>
      <c r="E5434" s="2" t="s">
        <v>13490</v>
      </c>
      <c r="F5434" s="2" t="s">
        <v>13720</v>
      </c>
      <c r="G5434" s="1"/>
    </row>
    <row r="5435" spans="1:7" hidden="1">
      <c r="A5435" s="5">
        <f t="shared" si="90"/>
        <v>1093</v>
      </c>
      <c r="B5435" s="9">
        <v>166801</v>
      </c>
      <c r="C5435" s="8">
        <v>38566</v>
      </c>
      <c r="D5435" s="7" t="s">
        <v>13405</v>
      </c>
      <c r="E5435" s="7" t="s">
        <v>13719</v>
      </c>
      <c r="F5435" s="7" t="s">
        <v>13718</v>
      </c>
      <c r="G5435" s="6" t="s">
        <v>2953</v>
      </c>
    </row>
    <row r="5436" spans="1:7" hidden="1">
      <c r="A5436" s="5">
        <f t="shared" si="90"/>
        <v>1094</v>
      </c>
      <c r="B5436" s="4">
        <v>166819</v>
      </c>
      <c r="C5436" s="3">
        <v>38769</v>
      </c>
      <c r="D5436" s="2" t="s">
        <v>13717</v>
      </c>
      <c r="E5436" s="2" t="s">
        <v>13716</v>
      </c>
      <c r="F5436" s="2" t="s">
        <v>13715</v>
      </c>
      <c r="G5436" s="1"/>
    </row>
    <row r="5437" spans="1:7" hidden="1">
      <c r="A5437" s="5">
        <f t="shared" si="90"/>
        <v>1095</v>
      </c>
      <c r="B5437" s="9">
        <v>166854</v>
      </c>
      <c r="C5437" s="8">
        <v>38707</v>
      </c>
      <c r="D5437" s="7" t="s">
        <v>13198</v>
      </c>
      <c r="E5437" s="7" t="s">
        <v>11690</v>
      </c>
      <c r="F5437" s="7" t="s">
        <v>13714</v>
      </c>
      <c r="G5437" s="6"/>
    </row>
    <row r="5438" spans="1:7" hidden="1">
      <c r="A5438" s="5">
        <f t="shared" si="90"/>
        <v>1096</v>
      </c>
      <c r="B5438" s="4">
        <v>166901</v>
      </c>
      <c r="C5438" s="3">
        <v>38566</v>
      </c>
      <c r="D5438" s="2" t="s">
        <v>13405</v>
      </c>
      <c r="E5438" s="2" t="s">
        <v>13713</v>
      </c>
      <c r="F5438" s="2" t="s">
        <v>13712</v>
      </c>
      <c r="G5438" s="1" t="s">
        <v>2945</v>
      </c>
    </row>
    <row r="5439" spans="1:7" hidden="1">
      <c r="A5439" s="5">
        <f t="shared" si="90"/>
        <v>1097</v>
      </c>
      <c r="B5439" s="9">
        <v>166909</v>
      </c>
      <c r="C5439" s="8">
        <v>38897</v>
      </c>
      <c r="D5439" s="7" t="s">
        <v>13711</v>
      </c>
      <c r="E5439" s="7" t="s">
        <v>11713</v>
      </c>
      <c r="F5439" s="7" t="s">
        <v>13710</v>
      </c>
      <c r="G5439" s="6"/>
    </row>
    <row r="5440" spans="1:7" hidden="1">
      <c r="A5440" s="5">
        <f t="shared" si="90"/>
        <v>1098</v>
      </c>
      <c r="B5440" s="4">
        <v>166954</v>
      </c>
      <c r="C5440" s="3">
        <v>38768</v>
      </c>
      <c r="D5440" s="2" t="s">
        <v>13709</v>
      </c>
      <c r="E5440" s="2" t="s">
        <v>13708</v>
      </c>
      <c r="F5440" s="2" t="s">
        <v>13707</v>
      </c>
      <c r="G5440" s="1"/>
    </row>
    <row r="5441" spans="1:7" hidden="1">
      <c r="A5441" s="5">
        <f t="shared" si="90"/>
        <v>1099</v>
      </c>
      <c r="B5441" s="9">
        <v>166992</v>
      </c>
      <c r="C5441" s="8">
        <v>38897</v>
      </c>
      <c r="D5441" s="7" t="s">
        <v>13285</v>
      </c>
      <c r="E5441" s="7" t="s">
        <v>12096</v>
      </c>
      <c r="F5441" s="7" t="s">
        <v>13706</v>
      </c>
      <c r="G5441" s="6"/>
    </row>
    <row r="5442" spans="1:7" hidden="1">
      <c r="A5442" s="5">
        <f t="shared" si="90"/>
        <v>1100</v>
      </c>
      <c r="B5442" s="4">
        <v>167019</v>
      </c>
      <c r="C5442" s="3">
        <v>38566</v>
      </c>
      <c r="D5442" s="2" t="s">
        <v>13405</v>
      </c>
      <c r="E5442" s="2" t="s">
        <v>13705</v>
      </c>
      <c r="F5442" s="2" t="s">
        <v>13704</v>
      </c>
      <c r="G5442" s="1" t="s">
        <v>4434</v>
      </c>
    </row>
    <row r="5443" spans="1:7" hidden="1">
      <c r="A5443" s="5">
        <f t="shared" si="90"/>
        <v>1101</v>
      </c>
      <c r="B5443" s="4">
        <v>167058</v>
      </c>
      <c r="C5443" s="3">
        <v>38566</v>
      </c>
      <c r="D5443" s="2" t="s">
        <v>13703</v>
      </c>
      <c r="E5443" s="2" t="s">
        <v>13702</v>
      </c>
      <c r="F5443" s="2" t="s">
        <v>13701</v>
      </c>
      <c r="G5443" s="1" t="s">
        <v>4147</v>
      </c>
    </row>
    <row r="5444" spans="1:7" hidden="1">
      <c r="A5444" s="5">
        <f t="shared" si="90"/>
        <v>1102</v>
      </c>
      <c r="B5444" s="9">
        <v>167069</v>
      </c>
      <c r="C5444" s="8">
        <v>37029</v>
      </c>
      <c r="D5444" s="7" t="s">
        <v>13700</v>
      </c>
      <c r="E5444" s="7" t="s">
        <v>13699</v>
      </c>
      <c r="F5444" s="7" t="s">
        <v>13698</v>
      </c>
      <c r="G5444" s="6" t="s">
        <v>7720</v>
      </c>
    </row>
    <row r="5445" spans="1:7" hidden="1">
      <c r="A5445" s="5">
        <f t="shared" si="90"/>
        <v>1103</v>
      </c>
      <c r="B5445" s="9">
        <v>167120</v>
      </c>
      <c r="C5445" s="8">
        <v>38566</v>
      </c>
      <c r="D5445" s="7" t="s">
        <v>13697</v>
      </c>
      <c r="E5445" s="7" t="s">
        <v>13696</v>
      </c>
      <c r="F5445" s="7" t="s">
        <v>13695</v>
      </c>
      <c r="G5445" s="6" t="s">
        <v>3855</v>
      </c>
    </row>
    <row r="5446" spans="1:7" hidden="1">
      <c r="A5446" s="5">
        <f t="shared" si="90"/>
        <v>1104</v>
      </c>
      <c r="B5446" s="4">
        <v>167183</v>
      </c>
      <c r="C5446" s="3">
        <v>38566</v>
      </c>
      <c r="D5446" s="2" t="s">
        <v>13405</v>
      </c>
      <c r="E5446" s="2" t="s">
        <v>13694</v>
      </c>
      <c r="F5446" s="2" t="s">
        <v>13693</v>
      </c>
      <c r="G5446" s="1" t="s">
        <v>3854</v>
      </c>
    </row>
    <row r="5447" spans="1:7" hidden="1">
      <c r="A5447" s="5">
        <f t="shared" si="90"/>
        <v>1105</v>
      </c>
      <c r="B5447" s="9">
        <v>167211</v>
      </c>
      <c r="C5447" s="8">
        <v>38629</v>
      </c>
      <c r="D5447" s="7" t="s">
        <v>13692</v>
      </c>
      <c r="E5447" s="7" t="s">
        <v>11567</v>
      </c>
      <c r="F5447" s="7" t="s">
        <v>13691</v>
      </c>
      <c r="G5447" s="6"/>
    </row>
    <row r="5448" spans="1:7" hidden="1">
      <c r="A5448" s="5">
        <f t="shared" si="90"/>
        <v>1106</v>
      </c>
      <c r="B5448" s="4">
        <v>167230</v>
      </c>
      <c r="C5448" s="3">
        <v>37281</v>
      </c>
      <c r="D5448" s="2" t="s">
        <v>13690</v>
      </c>
      <c r="E5448" s="2" t="s">
        <v>13689</v>
      </c>
      <c r="F5448" s="2" t="s">
        <v>13688</v>
      </c>
      <c r="G5448" s="1" t="s">
        <v>6659</v>
      </c>
    </row>
    <row r="5449" spans="1:7" hidden="1">
      <c r="A5449" s="5">
        <f t="shared" si="90"/>
        <v>1107</v>
      </c>
      <c r="B5449" s="9">
        <v>167253</v>
      </c>
      <c r="C5449" s="8">
        <v>38730</v>
      </c>
      <c r="D5449" s="7" t="s">
        <v>13687</v>
      </c>
      <c r="E5449" s="7" t="s">
        <v>13686</v>
      </c>
      <c r="F5449" s="7" t="s">
        <v>13685</v>
      </c>
      <c r="G5449" s="6"/>
    </row>
    <row r="5450" spans="1:7" hidden="1">
      <c r="A5450" s="5">
        <f t="shared" si="90"/>
        <v>1108</v>
      </c>
      <c r="B5450" s="4">
        <v>167258</v>
      </c>
      <c r="C5450" s="3">
        <v>37281</v>
      </c>
      <c r="D5450" s="2" t="s">
        <v>13684</v>
      </c>
      <c r="E5450" s="2" t="s">
        <v>13683</v>
      </c>
      <c r="F5450" s="2" t="s">
        <v>13682</v>
      </c>
      <c r="G5450" s="1" t="s">
        <v>7651</v>
      </c>
    </row>
    <row r="5451" spans="1:7" hidden="1">
      <c r="A5451" s="5">
        <f t="shared" si="90"/>
        <v>1109</v>
      </c>
      <c r="B5451" s="9">
        <v>167259</v>
      </c>
      <c r="C5451" s="8">
        <v>38569</v>
      </c>
      <c r="D5451" s="7" t="s">
        <v>13681</v>
      </c>
      <c r="E5451" s="7" t="s">
        <v>13680</v>
      </c>
      <c r="F5451" s="7" t="s">
        <v>13679</v>
      </c>
      <c r="G5451" s="6" t="s">
        <v>6702</v>
      </c>
    </row>
    <row r="5452" spans="1:7" hidden="1">
      <c r="A5452" s="5">
        <f t="shared" si="90"/>
        <v>1110</v>
      </c>
      <c r="B5452" s="4">
        <v>167287</v>
      </c>
      <c r="C5452" s="3">
        <v>37236</v>
      </c>
      <c r="D5452" s="2" t="s">
        <v>13678</v>
      </c>
      <c r="E5452" s="2" t="s">
        <v>13677</v>
      </c>
      <c r="F5452" s="2" t="s">
        <v>13676</v>
      </c>
      <c r="G5452" s="1" t="s">
        <v>5158</v>
      </c>
    </row>
    <row r="5453" spans="1:7" hidden="1">
      <c r="A5453" s="5">
        <f t="shared" si="90"/>
        <v>1111</v>
      </c>
      <c r="B5453" s="9">
        <v>167294</v>
      </c>
      <c r="C5453" s="8">
        <v>37281</v>
      </c>
      <c r="D5453" s="7" t="s">
        <v>13656</v>
      </c>
      <c r="E5453" s="7" t="s">
        <v>13675</v>
      </c>
      <c r="F5453" s="7" t="s">
        <v>13654</v>
      </c>
      <c r="G5453" s="6" t="s">
        <v>6440</v>
      </c>
    </row>
    <row r="5454" spans="1:7" hidden="1">
      <c r="A5454" s="5">
        <f t="shared" si="90"/>
        <v>1112</v>
      </c>
      <c r="B5454" s="4">
        <v>167298</v>
      </c>
      <c r="C5454" s="3">
        <v>38735</v>
      </c>
      <c r="D5454" s="2" t="s">
        <v>13674</v>
      </c>
      <c r="E5454" s="2" t="s">
        <v>13673</v>
      </c>
      <c r="F5454" s="2" t="s">
        <v>13672</v>
      </c>
      <c r="G5454" s="1"/>
    </row>
    <row r="5455" spans="1:7" hidden="1">
      <c r="A5455" s="5">
        <f t="shared" si="90"/>
        <v>1113</v>
      </c>
      <c r="B5455" s="9">
        <v>167299</v>
      </c>
      <c r="C5455" s="8">
        <v>37236</v>
      </c>
      <c r="D5455" s="7" t="s">
        <v>13671</v>
      </c>
      <c r="E5455" s="7" t="s">
        <v>13670</v>
      </c>
      <c r="F5455" s="7" t="s">
        <v>13669</v>
      </c>
      <c r="G5455" s="6" t="s">
        <v>6504</v>
      </c>
    </row>
    <row r="5456" spans="1:7" hidden="1">
      <c r="A5456" s="5">
        <f t="shared" si="90"/>
        <v>1114</v>
      </c>
      <c r="B5456" s="4">
        <v>167315</v>
      </c>
      <c r="C5456" s="3">
        <v>37272</v>
      </c>
      <c r="D5456" s="2" t="s">
        <v>13668</v>
      </c>
      <c r="E5456" s="2" t="s">
        <v>13667</v>
      </c>
      <c r="F5456" s="2" t="s">
        <v>13666</v>
      </c>
      <c r="G5456" s="1" t="s">
        <v>5910</v>
      </c>
    </row>
    <row r="5457" spans="1:7" hidden="1">
      <c r="A5457" s="5">
        <f t="shared" si="90"/>
        <v>1115</v>
      </c>
      <c r="B5457" s="9">
        <v>167316</v>
      </c>
      <c r="C5457" s="8">
        <v>38735</v>
      </c>
      <c r="D5457" s="7" t="s">
        <v>13665</v>
      </c>
      <c r="E5457" s="7" t="s">
        <v>13664</v>
      </c>
      <c r="F5457" s="7" t="s">
        <v>13663</v>
      </c>
      <c r="G5457" s="6"/>
    </row>
    <row r="5458" spans="1:7" hidden="1">
      <c r="A5458" s="5">
        <f t="shared" si="90"/>
        <v>1116</v>
      </c>
      <c r="B5458" s="4">
        <v>167322</v>
      </c>
      <c r="C5458" s="3">
        <v>38569</v>
      </c>
      <c r="D5458" s="2" t="s">
        <v>13662</v>
      </c>
      <c r="E5458" s="2" t="s">
        <v>13661</v>
      </c>
      <c r="F5458" s="2" t="s">
        <v>13660</v>
      </c>
      <c r="G5458" s="1" t="s">
        <v>6718</v>
      </c>
    </row>
    <row r="5459" spans="1:7" hidden="1">
      <c r="A5459" s="5">
        <f t="shared" si="90"/>
        <v>1117</v>
      </c>
      <c r="B5459" s="9">
        <v>167326</v>
      </c>
      <c r="C5459" s="8">
        <v>37287</v>
      </c>
      <c r="D5459" s="7" t="s">
        <v>13659</v>
      </c>
      <c r="E5459" s="7" t="s">
        <v>13658</v>
      </c>
      <c r="F5459" s="7" t="s">
        <v>13657</v>
      </c>
      <c r="G5459" s="6" t="s">
        <v>6765</v>
      </c>
    </row>
    <row r="5460" spans="1:7" hidden="1">
      <c r="A5460" s="5">
        <f t="shared" si="90"/>
        <v>1118</v>
      </c>
      <c r="B5460" s="9">
        <v>167330</v>
      </c>
      <c r="C5460" s="8">
        <v>37281</v>
      </c>
      <c r="D5460" s="7" t="s">
        <v>13656</v>
      </c>
      <c r="E5460" s="7" t="s">
        <v>13655</v>
      </c>
      <c r="F5460" s="7" t="s">
        <v>13654</v>
      </c>
      <c r="G5460" s="6" t="s">
        <v>6440</v>
      </c>
    </row>
    <row r="5461" spans="1:7" hidden="1">
      <c r="A5461" s="5">
        <f t="shared" si="90"/>
        <v>1119</v>
      </c>
      <c r="B5461" s="4">
        <v>167332</v>
      </c>
      <c r="C5461" s="3">
        <v>38735</v>
      </c>
      <c r="D5461" s="2" t="s">
        <v>13653</v>
      </c>
      <c r="E5461" s="2" t="s">
        <v>13652</v>
      </c>
      <c r="F5461" s="2" t="s">
        <v>13651</v>
      </c>
      <c r="G5461" s="1"/>
    </row>
    <row r="5462" spans="1:7" hidden="1">
      <c r="A5462" s="5">
        <f t="shared" si="90"/>
        <v>1120</v>
      </c>
      <c r="B5462" s="9">
        <v>167340</v>
      </c>
      <c r="C5462" s="8">
        <v>37287</v>
      </c>
      <c r="D5462" s="7" t="s">
        <v>13650</v>
      </c>
      <c r="E5462" s="7" t="s">
        <v>13649</v>
      </c>
      <c r="F5462" s="7" t="s">
        <v>13648</v>
      </c>
      <c r="G5462" s="6" t="s">
        <v>7223</v>
      </c>
    </row>
    <row r="5463" spans="1:7" hidden="1">
      <c r="A5463" s="5">
        <f t="shared" si="90"/>
        <v>1121</v>
      </c>
      <c r="B5463" s="4">
        <v>167349</v>
      </c>
      <c r="C5463" s="3">
        <v>38735</v>
      </c>
      <c r="D5463" s="2" t="s">
        <v>13647</v>
      </c>
      <c r="E5463" s="2" t="s">
        <v>13646</v>
      </c>
      <c r="F5463" s="2" t="s">
        <v>13645</v>
      </c>
      <c r="G5463" s="1"/>
    </row>
    <row r="5464" spans="1:7" hidden="1">
      <c r="A5464" s="5">
        <f t="shared" si="90"/>
        <v>1122</v>
      </c>
      <c r="B5464" s="9">
        <v>167360</v>
      </c>
      <c r="C5464" s="8">
        <v>37281</v>
      </c>
      <c r="D5464" s="7" t="s">
        <v>13644</v>
      </c>
      <c r="E5464" s="7" t="s">
        <v>13643</v>
      </c>
      <c r="F5464" s="7" t="s">
        <v>13642</v>
      </c>
      <c r="G5464" s="6" t="s">
        <v>7384</v>
      </c>
    </row>
    <row r="5465" spans="1:7" hidden="1">
      <c r="A5465" s="5">
        <f t="shared" si="90"/>
        <v>1123</v>
      </c>
      <c r="B5465" s="4">
        <v>167362</v>
      </c>
      <c r="C5465" s="3">
        <v>37287</v>
      </c>
      <c r="D5465" s="2" t="s">
        <v>13641</v>
      </c>
      <c r="E5465" s="2" t="s">
        <v>13640</v>
      </c>
      <c r="F5465" s="2" t="s">
        <v>13639</v>
      </c>
      <c r="G5465" s="1" t="s">
        <v>6722</v>
      </c>
    </row>
    <row r="5466" spans="1:7" hidden="1">
      <c r="A5466" s="5">
        <f t="shared" si="90"/>
        <v>1124</v>
      </c>
      <c r="B5466" s="9">
        <v>167373</v>
      </c>
      <c r="C5466" s="8">
        <v>38735</v>
      </c>
      <c r="D5466" s="7" t="s">
        <v>13638</v>
      </c>
      <c r="E5466" s="7" t="s">
        <v>13637</v>
      </c>
      <c r="F5466" s="7" t="s">
        <v>13636</v>
      </c>
      <c r="G5466" s="6"/>
    </row>
    <row r="5467" spans="1:7" hidden="1">
      <c r="A5467" s="5">
        <f t="shared" si="90"/>
        <v>1125</v>
      </c>
      <c r="B5467" s="4">
        <v>167376</v>
      </c>
      <c r="C5467" s="3">
        <v>37684</v>
      </c>
      <c r="D5467" s="2" t="s">
        <v>13450</v>
      </c>
      <c r="E5467" s="2" t="s">
        <v>10218</v>
      </c>
      <c r="F5467" s="2" t="s">
        <v>13635</v>
      </c>
      <c r="G5467" s="1" t="s">
        <v>5992</v>
      </c>
    </row>
    <row r="5468" spans="1:7" hidden="1">
      <c r="A5468" s="5">
        <f t="shared" si="90"/>
        <v>1126</v>
      </c>
      <c r="B5468" s="9">
        <v>167388</v>
      </c>
      <c r="C5468" s="8">
        <v>37684</v>
      </c>
      <c r="D5468" s="7" t="s">
        <v>13634</v>
      </c>
      <c r="E5468" s="7" t="s">
        <v>13493</v>
      </c>
      <c r="F5468" s="7" t="s">
        <v>13633</v>
      </c>
      <c r="G5468" s="6" t="s">
        <v>8576</v>
      </c>
    </row>
    <row r="5469" spans="1:7" hidden="1">
      <c r="A5469" s="5">
        <f t="shared" ref="A5469:A5532" si="91">SUM(A5468+1)</f>
        <v>1127</v>
      </c>
      <c r="B5469" s="4">
        <v>167394</v>
      </c>
      <c r="C5469" s="3">
        <v>38735</v>
      </c>
      <c r="D5469" s="2" t="s">
        <v>13632</v>
      </c>
      <c r="E5469" s="2" t="s">
        <v>13631</v>
      </c>
      <c r="F5469" s="2" t="s">
        <v>13630</v>
      </c>
      <c r="G5469" s="1"/>
    </row>
    <row r="5470" spans="1:7" hidden="1">
      <c r="A5470" s="5">
        <f t="shared" si="91"/>
        <v>1128</v>
      </c>
      <c r="B5470" s="9">
        <v>167395</v>
      </c>
      <c r="C5470" s="8">
        <v>37281</v>
      </c>
      <c r="D5470" s="7" t="s">
        <v>13629</v>
      </c>
      <c r="E5470" s="7" t="s">
        <v>13628</v>
      </c>
      <c r="F5470" s="7" t="s">
        <v>13627</v>
      </c>
      <c r="G5470" s="6" t="s">
        <v>6794</v>
      </c>
    </row>
    <row r="5471" spans="1:7" hidden="1">
      <c r="A5471" s="5">
        <f t="shared" si="91"/>
        <v>1129</v>
      </c>
      <c r="B5471" s="4">
        <v>167401</v>
      </c>
      <c r="C5471" s="3">
        <v>38569</v>
      </c>
      <c r="D5471" s="2" t="s">
        <v>13626</v>
      </c>
      <c r="E5471" s="2" t="s">
        <v>13625</v>
      </c>
      <c r="F5471" s="2" t="s">
        <v>13624</v>
      </c>
      <c r="G5471" s="1" t="s">
        <v>7017</v>
      </c>
    </row>
    <row r="5472" spans="1:7" hidden="1">
      <c r="A5472" s="5">
        <f t="shared" si="91"/>
        <v>1130</v>
      </c>
      <c r="B5472" s="9">
        <v>167413</v>
      </c>
      <c r="C5472" s="8">
        <v>38735</v>
      </c>
      <c r="D5472" s="7" t="s">
        <v>13623</v>
      </c>
      <c r="E5472" s="7" t="s">
        <v>13622</v>
      </c>
      <c r="F5472" s="7" t="s">
        <v>13621</v>
      </c>
      <c r="G5472" s="6"/>
    </row>
    <row r="5473" spans="1:7" hidden="1">
      <c r="A5473" s="5">
        <f t="shared" si="91"/>
        <v>1131</v>
      </c>
      <c r="B5473" s="4">
        <v>167425</v>
      </c>
      <c r="C5473" s="3">
        <v>37281</v>
      </c>
      <c r="D5473" s="2" t="s">
        <v>13620</v>
      </c>
      <c r="E5473" s="2" t="s">
        <v>13619</v>
      </c>
      <c r="F5473" s="2" t="s">
        <v>13618</v>
      </c>
      <c r="G5473" s="1" t="s">
        <v>5981</v>
      </c>
    </row>
    <row r="5474" spans="1:7" hidden="1">
      <c r="A5474" s="5">
        <f t="shared" si="91"/>
        <v>1132</v>
      </c>
      <c r="B5474" s="9">
        <v>167430</v>
      </c>
      <c r="C5474" s="8">
        <v>37684</v>
      </c>
      <c r="D5474" s="7" t="s">
        <v>13617</v>
      </c>
      <c r="E5474" s="7" t="s">
        <v>10218</v>
      </c>
      <c r="F5474" s="7" t="s">
        <v>13616</v>
      </c>
      <c r="G5474" s="6" t="s">
        <v>5996</v>
      </c>
    </row>
    <row r="5475" spans="1:7" hidden="1">
      <c r="A5475" s="5">
        <f t="shared" si="91"/>
        <v>1133</v>
      </c>
      <c r="B5475" s="4">
        <v>167433</v>
      </c>
      <c r="C5475" s="3">
        <v>38569</v>
      </c>
      <c r="D5475" s="2" t="s">
        <v>13615</v>
      </c>
      <c r="E5475" s="2" t="s">
        <v>13614</v>
      </c>
      <c r="F5475" s="2" t="s">
        <v>13613</v>
      </c>
      <c r="G5475" s="1" t="s">
        <v>6143</v>
      </c>
    </row>
    <row r="5476" spans="1:7" hidden="1">
      <c r="A5476" s="5">
        <f t="shared" si="91"/>
        <v>1134</v>
      </c>
      <c r="B5476" s="9">
        <v>167444</v>
      </c>
      <c r="C5476" s="8">
        <v>37684</v>
      </c>
      <c r="D5476" s="7" t="s">
        <v>13612</v>
      </c>
      <c r="E5476" s="7" t="s">
        <v>10218</v>
      </c>
      <c r="F5476" s="7" t="s">
        <v>13611</v>
      </c>
      <c r="G5476" s="6" t="s">
        <v>5997</v>
      </c>
    </row>
    <row r="5477" spans="1:7" hidden="1">
      <c r="A5477" s="5">
        <f t="shared" si="91"/>
        <v>1135</v>
      </c>
      <c r="B5477" s="4">
        <v>167449</v>
      </c>
      <c r="C5477" s="3">
        <v>37190</v>
      </c>
      <c r="D5477" s="2" t="s">
        <v>13610</v>
      </c>
      <c r="E5477" s="2" t="s">
        <v>13609</v>
      </c>
      <c r="F5477" s="2" t="s">
        <v>13608</v>
      </c>
      <c r="G5477" s="1" t="s">
        <v>6504</v>
      </c>
    </row>
    <row r="5478" spans="1:7" hidden="1">
      <c r="A5478" s="5">
        <f t="shared" si="91"/>
        <v>1136</v>
      </c>
      <c r="B5478" s="9">
        <v>167450</v>
      </c>
      <c r="C5478" s="8">
        <v>38583</v>
      </c>
      <c r="D5478" s="7" t="s">
        <v>13607</v>
      </c>
      <c r="E5478" s="7" t="s">
        <v>13487</v>
      </c>
      <c r="F5478" s="7" t="s">
        <v>13606</v>
      </c>
      <c r="G5478" s="6"/>
    </row>
    <row r="5479" spans="1:7" hidden="1">
      <c r="A5479" s="5">
        <f t="shared" si="91"/>
        <v>1137</v>
      </c>
      <c r="B5479" s="4">
        <v>167455</v>
      </c>
      <c r="C5479" s="3">
        <v>37272</v>
      </c>
      <c r="D5479" s="2" t="s">
        <v>13605</v>
      </c>
      <c r="E5479" s="2" t="s">
        <v>13604</v>
      </c>
      <c r="F5479" s="2" t="s">
        <v>13603</v>
      </c>
      <c r="G5479" s="1" t="s">
        <v>5998</v>
      </c>
    </row>
    <row r="5480" spans="1:7" hidden="1">
      <c r="A5480" s="5">
        <f t="shared" si="91"/>
        <v>1138</v>
      </c>
      <c r="B5480" s="9">
        <v>167463</v>
      </c>
      <c r="C5480" s="8">
        <v>37272</v>
      </c>
      <c r="D5480" s="7" t="s">
        <v>13602</v>
      </c>
      <c r="E5480" s="7" t="s">
        <v>13601</v>
      </c>
      <c r="F5480" s="7" t="s">
        <v>13600</v>
      </c>
      <c r="G5480" s="6" t="s">
        <v>7274</v>
      </c>
    </row>
    <row r="5481" spans="1:7" hidden="1">
      <c r="A5481" s="5">
        <f t="shared" si="91"/>
        <v>1139</v>
      </c>
      <c r="B5481" s="4">
        <v>167473</v>
      </c>
      <c r="C5481" s="3">
        <v>38583</v>
      </c>
      <c r="D5481" s="2" t="s">
        <v>13599</v>
      </c>
      <c r="E5481" s="2" t="s">
        <v>13598</v>
      </c>
      <c r="F5481" s="2" t="s">
        <v>13597</v>
      </c>
      <c r="G5481" s="1"/>
    </row>
    <row r="5482" spans="1:7" hidden="1">
      <c r="A5482" s="5">
        <f t="shared" si="91"/>
        <v>1140</v>
      </c>
      <c r="B5482" s="9">
        <v>167475</v>
      </c>
      <c r="C5482" s="8">
        <v>37188</v>
      </c>
      <c r="D5482" s="7" t="s">
        <v>13596</v>
      </c>
      <c r="E5482" s="7" t="s">
        <v>13595</v>
      </c>
      <c r="F5482" s="7" t="s">
        <v>13594</v>
      </c>
      <c r="G5482" s="6" t="s">
        <v>5158</v>
      </c>
    </row>
    <row r="5483" spans="1:7" hidden="1">
      <c r="A5483" s="5">
        <f t="shared" si="91"/>
        <v>1141</v>
      </c>
      <c r="B5483" s="4">
        <v>167477</v>
      </c>
      <c r="C5483" s="3">
        <v>37705</v>
      </c>
      <c r="D5483" s="2" t="s">
        <v>13593</v>
      </c>
      <c r="E5483" s="2" t="s">
        <v>13592</v>
      </c>
      <c r="F5483" s="2" t="s">
        <v>13591</v>
      </c>
      <c r="G5483" s="1" t="s">
        <v>6143</v>
      </c>
    </row>
    <row r="5484" spans="1:7" hidden="1">
      <c r="A5484" s="5">
        <f t="shared" si="91"/>
        <v>1142</v>
      </c>
      <c r="B5484" s="9">
        <v>167487</v>
      </c>
      <c r="C5484" s="8">
        <v>37272</v>
      </c>
      <c r="D5484" s="7" t="s">
        <v>13590</v>
      </c>
      <c r="E5484" s="7" t="s">
        <v>13589</v>
      </c>
      <c r="F5484" s="7" t="s">
        <v>13588</v>
      </c>
      <c r="G5484" s="6" t="s">
        <v>6223</v>
      </c>
    </row>
    <row r="5485" spans="1:7" hidden="1">
      <c r="A5485" s="5">
        <f t="shared" si="91"/>
        <v>1143</v>
      </c>
      <c r="B5485" s="4">
        <v>167495</v>
      </c>
      <c r="C5485" s="3">
        <v>38583</v>
      </c>
      <c r="D5485" s="2" t="s">
        <v>13587</v>
      </c>
      <c r="E5485" s="2" t="s">
        <v>13465</v>
      </c>
      <c r="F5485" s="2" t="s">
        <v>13586</v>
      </c>
      <c r="G5485" s="1"/>
    </row>
    <row r="5486" spans="1:7" hidden="1">
      <c r="A5486" s="5">
        <f t="shared" si="91"/>
        <v>1144</v>
      </c>
      <c r="B5486" s="9">
        <v>167496</v>
      </c>
      <c r="C5486" s="8">
        <v>37705</v>
      </c>
      <c r="D5486" s="7" t="s">
        <v>13585</v>
      </c>
      <c r="E5486" s="7" t="s">
        <v>13584</v>
      </c>
      <c r="F5486" s="7" t="s">
        <v>13583</v>
      </c>
      <c r="G5486" s="6" t="s">
        <v>6718</v>
      </c>
    </row>
    <row r="5487" spans="1:7" hidden="1">
      <c r="A5487" s="5">
        <f t="shared" si="91"/>
        <v>1145</v>
      </c>
      <c r="B5487" s="4">
        <v>167501</v>
      </c>
      <c r="C5487" s="3">
        <v>36586</v>
      </c>
      <c r="D5487" s="2" t="s">
        <v>13582</v>
      </c>
      <c r="E5487" s="2" t="s">
        <v>13581</v>
      </c>
      <c r="F5487" s="2" t="s">
        <v>13580</v>
      </c>
      <c r="G5487" s="1" t="s">
        <v>6669</v>
      </c>
    </row>
    <row r="5488" spans="1:7" hidden="1">
      <c r="A5488" s="5">
        <f t="shared" si="91"/>
        <v>1146</v>
      </c>
      <c r="B5488" s="4">
        <v>167525</v>
      </c>
      <c r="C5488" s="3">
        <v>38562</v>
      </c>
      <c r="D5488" s="2" t="s">
        <v>13579</v>
      </c>
      <c r="E5488" s="2" t="s">
        <v>13578</v>
      </c>
      <c r="F5488" s="2" t="s">
        <v>13577</v>
      </c>
      <c r="G5488" s="1" t="s">
        <v>7692</v>
      </c>
    </row>
    <row r="5489" spans="1:7" hidden="1">
      <c r="A5489" s="5">
        <f t="shared" si="91"/>
        <v>1147</v>
      </c>
      <c r="B5489" s="9">
        <v>167536</v>
      </c>
      <c r="C5489" s="8">
        <v>38622</v>
      </c>
      <c r="D5489" s="7" t="s">
        <v>13576</v>
      </c>
      <c r="E5489" s="7" t="s">
        <v>13575</v>
      </c>
      <c r="F5489" s="7" t="s">
        <v>13574</v>
      </c>
      <c r="G5489" s="6"/>
    </row>
    <row r="5490" spans="1:7" hidden="1">
      <c r="A5490" s="5">
        <f t="shared" si="91"/>
        <v>1148</v>
      </c>
      <c r="B5490" s="4">
        <v>167540</v>
      </c>
      <c r="C5490" s="3">
        <v>37698</v>
      </c>
      <c r="D5490" s="2" t="s">
        <v>13573</v>
      </c>
      <c r="E5490" s="2" t="s">
        <v>13572</v>
      </c>
      <c r="F5490" s="2" t="s">
        <v>13571</v>
      </c>
      <c r="G5490" s="1" t="s">
        <v>7716</v>
      </c>
    </row>
    <row r="5491" spans="1:7" hidden="1">
      <c r="A5491" s="5">
        <f t="shared" si="91"/>
        <v>1149</v>
      </c>
      <c r="B5491" s="9">
        <v>167549</v>
      </c>
      <c r="C5491" s="8">
        <v>38562</v>
      </c>
      <c r="D5491" s="7" t="s">
        <v>13570</v>
      </c>
      <c r="E5491" s="7" t="s">
        <v>13569</v>
      </c>
      <c r="F5491" s="7" t="s">
        <v>13568</v>
      </c>
      <c r="G5491" s="6" t="s">
        <v>7716</v>
      </c>
    </row>
    <row r="5492" spans="1:7" hidden="1">
      <c r="A5492" s="5">
        <f t="shared" si="91"/>
        <v>1150</v>
      </c>
      <c r="B5492" s="4">
        <v>167555</v>
      </c>
      <c r="C5492" s="3">
        <v>37016</v>
      </c>
      <c r="D5492" s="2" t="s">
        <v>13567</v>
      </c>
      <c r="E5492" s="2" t="s">
        <v>13566</v>
      </c>
      <c r="F5492" s="2" t="s">
        <v>13565</v>
      </c>
      <c r="G5492" s="1" t="s">
        <v>13564</v>
      </c>
    </row>
    <row r="5493" spans="1:7" hidden="1">
      <c r="A5493" s="5">
        <f t="shared" si="91"/>
        <v>1151</v>
      </c>
      <c r="B5493" s="4">
        <v>167558</v>
      </c>
      <c r="C5493" s="3">
        <v>37176</v>
      </c>
      <c r="D5493" s="2" t="s">
        <v>13563</v>
      </c>
      <c r="E5493" s="2" t="s">
        <v>13562</v>
      </c>
      <c r="F5493" s="2" t="s">
        <v>12890</v>
      </c>
      <c r="G5493" s="1" t="s">
        <v>6681</v>
      </c>
    </row>
    <row r="5494" spans="1:7" hidden="1">
      <c r="A5494" s="5">
        <f t="shared" si="91"/>
        <v>1152</v>
      </c>
      <c r="B5494" s="9">
        <v>167560</v>
      </c>
      <c r="C5494" s="8">
        <v>37959</v>
      </c>
      <c r="D5494" s="7" t="s">
        <v>13561</v>
      </c>
      <c r="E5494" s="7" t="s">
        <v>13560</v>
      </c>
      <c r="F5494" s="7" t="s">
        <v>13559</v>
      </c>
      <c r="G5494" s="6" t="s">
        <v>7024</v>
      </c>
    </row>
    <row r="5495" spans="1:7" hidden="1">
      <c r="A5495" s="5">
        <f t="shared" si="91"/>
        <v>1153</v>
      </c>
      <c r="B5495" s="4">
        <v>167576</v>
      </c>
      <c r="C5495" s="3">
        <v>38583</v>
      </c>
      <c r="D5495" s="2" t="s">
        <v>13558</v>
      </c>
      <c r="E5495" s="2" t="s">
        <v>13487</v>
      </c>
      <c r="F5495" s="2" t="s">
        <v>13557</v>
      </c>
      <c r="G5495" s="1"/>
    </row>
    <row r="5496" spans="1:7" hidden="1">
      <c r="A5496" s="5">
        <f t="shared" si="91"/>
        <v>1154</v>
      </c>
      <c r="B5496" s="9">
        <v>167583</v>
      </c>
      <c r="C5496" s="8">
        <v>37928</v>
      </c>
      <c r="D5496" s="7" t="s">
        <v>13556</v>
      </c>
      <c r="E5496" s="7" t="s">
        <v>13555</v>
      </c>
      <c r="F5496" s="7" t="s">
        <v>13554</v>
      </c>
      <c r="G5496" s="6" t="s">
        <v>6695</v>
      </c>
    </row>
    <row r="5497" spans="1:7" hidden="1">
      <c r="A5497" s="5">
        <f t="shared" si="91"/>
        <v>1155</v>
      </c>
      <c r="B5497" s="4">
        <v>167586</v>
      </c>
      <c r="C5497" s="3">
        <v>38562</v>
      </c>
      <c r="D5497" s="2" t="s">
        <v>13553</v>
      </c>
      <c r="E5497" s="2" t="s">
        <v>13552</v>
      </c>
      <c r="F5497" s="2" t="s">
        <v>13551</v>
      </c>
      <c r="G5497" s="1" t="s">
        <v>7598</v>
      </c>
    </row>
    <row r="5498" spans="1:7" hidden="1">
      <c r="A5498" s="5">
        <f t="shared" si="91"/>
        <v>1156</v>
      </c>
      <c r="B5498" s="9">
        <v>167595</v>
      </c>
      <c r="C5498" s="8">
        <v>39657</v>
      </c>
      <c r="D5498" s="7" t="s">
        <v>13550</v>
      </c>
      <c r="E5498" s="7" t="s">
        <v>13549</v>
      </c>
      <c r="F5498" s="7" t="s">
        <v>13548</v>
      </c>
      <c r="G5498" s="6" t="s">
        <v>13547</v>
      </c>
    </row>
    <row r="5499" spans="1:7" hidden="1">
      <c r="A5499" s="5">
        <f t="shared" si="91"/>
        <v>1157</v>
      </c>
      <c r="B5499" s="4">
        <v>167599</v>
      </c>
      <c r="C5499" s="3">
        <v>38562</v>
      </c>
      <c r="D5499" s="2" t="s">
        <v>13546</v>
      </c>
      <c r="E5499" s="2" t="s">
        <v>13545</v>
      </c>
      <c r="F5499" s="2" t="s">
        <v>13544</v>
      </c>
      <c r="G5499" s="1" t="s">
        <v>7651</v>
      </c>
    </row>
    <row r="5500" spans="1:7" hidden="1">
      <c r="A5500" s="5">
        <f t="shared" si="91"/>
        <v>1158</v>
      </c>
      <c r="B5500" s="9">
        <v>167613</v>
      </c>
      <c r="C5500" s="8">
        <v>37704</v>
      </c>
      <c r="D5500" s="7" t="s">
        <v>13543</v>
      </c>
      <c r="E5500" s="7" t="s">
        <v>13542</v>
      </c>
      <c r="F5500" s="7" t="s">
        <v>13541</v>
      </c>
      <c r="G5500" s="6" t="s">
        <v>8877</v>
      </c>
    </row>
    <row r="5501" spans="1:7" hidden="1">
      <c r="A5501" s="5">
        <f t="shared" si="91"/>
        <v>1159</v>
      </c>
      <c r="B5501" s="4">
        <v>167617</v>
      </c>
      <c r="C5501" s="3">
        <v>38562</v>
      </c>
      <c r="D5501" s="2" t="s">
        <v>13540</v>
      </c>
      <c r="E5501" s="2" t="s">
        <v>13539</v>
      </c>
      <c r="F5501" s="2" t="s">
        <v>13538</v>
      </c>
      <c r="G5501" s="1" t="s">
        <v>8990</v>
      </c>
    </row>
    <row r="5502" spans="1:7" hidden="1">
      <c r="A5502" s="5">
        <f t="shared" si="91"/>
        <v>1160</v>
      </c>
      <c r="B5502" s="9">
        <v>167621</v>
      </c>
      <c r="C5502" s="8">
        <v>38583</v>
      </c>
      <c r="D5502" s="7" t="s">
        <v>13537</v>
      </c>
      <c r="E5502" s="7" t="s">
        <v>13536</v>
      </c>
      <c r="F5502" s="7" t="s">
        <v>13535</v>
      </c>
      <c r="G5502" s="6"/>
    </row>
    <row r="5503" spans="1:7" hidden="1">
      <c r="A5503" s="5">
        <f t="shared" si="91"/>
        <v>1161</v>
      </c>
      <c r="B5503" s="4">
        <v>167633</v>
      </c>
      <c r="C5503" s="3">
        <v>37176</v>
      </c>
      <c r="D5503" s="2" t="s">
        <v>13534</v>
      </c>
      <c r="E5503" s="2" t="s">
        <v>13533</v>
      </c>
      <c r="F5503" s="2" t="s">
        <v>13532</v>
      </c>
      <c r="G5503" s="1" t="s">
        <v>7738</v>
      </c>
    </row>
    <row r="5504" spans="1:7" hidden="1">
      <c r="A5504" s="5">
        <f t="shared" si="91"/>
        <v>1162</v>
      </c>
      <c r="B5504" s="9">
        <v>167636</v>
      </c>
      <c r="C5504" s="8">
        <v>38562</v>
      </c>
      <c r="D5504" s="7" t="s">
        <v>13531</v>
      </c>
      <c r="E5504" s="7" t="s">
        <v>13530</v>
      </c>
      <c r="F5504" s="7" t="s">
        <v>13529</v>
      </c>
      <c r="G5504" s="6" t="s">
        <v>6659</v>
      </c>
    </row>
    <row r="5505" spans="1:7" hidden="1">
      <c r="A5505" s="5">
        <f t="shared" si="91"/>
        <v>1163</v>
      </c>
      <c r="B5505" s="4">
        <v>167642</v>
      </c>
      <c r="C5505" s="3">
        <v>38775</v>
      </c>
      <c r="D5505" s="2" t="s">
        <v>13528</v>
      </c>
      <c r="E5505" s="2" t="s">
        <v>13527</v>
      </c>
      <c r="F5505" s="2" t="s">
        <v>13526</v>
      </c>
      <c r="G5505" s="1"/>
    </row>
    <row r="5506" spans="1:7" hidden="1">
      <c r="A5506" s="5">
        <f t="shared" si="91"/>
        <v>1164</v>
      </c>
      <c r="B5506" s="9">
        <v>167644</v>
      </c>
      <c r="C5506" s="8">
        <v>37704</v>
      </c>
      <c r="D5506" s="7" t="s">
        <v>13525</v>
      </c>
      <c r="E5506" s="7" t="s">
        <v>13524</v>
      </c>
      <c r="F5506" s="7" t="s">
        <v>13523</v>
      </c>
      <c r="G5506" s="6" t="s">
        <v>7845</v>
      </c>
    </row>
    <row r="5507" spans="1:7" hidden="1">
      <c r="A5507" s="5">
        <f t="shared" si="91"/>
        <v>1165</v>
      </c>
      <c r="B5507" s="4">
        <v>167655</v>
      </c>
      <c r="C5507" s="3">
        <v>38562</v>
      </c>
      <c r="D5507" s="2" t="s">
        <v>13522</v>
      </c>
      <c r="E5507" s="2" t="s">
        <v>13521</v>
      </c>
      <c r="F5507" s="2" t="s">
        <v>13520</v>
      </c>
      <c r="G5507" s="1" t="s">
        <v>6623</v>
      </c>
    </row>
    <row r="5508" spans="1:7" hidden="1">
      <c r="A5508" s="5">
        <f t="shared" si="91"/>
        <v>1166</v>
      </c>
      <c r="B5508" s="9">
        <v>167656</v>
      </c>
      <c r="C5508" s="8">
        <v>39049</v>
      </c>
      <c r="D5508" s="7" t="s">
        <v>13519</v>
      </c>
      <c r="E5508" s="7" t="s">
        <v>11855</v>
      </c>
      <c r="F5508" s="7" t="s">
        <v>13518</v>
      </c>
      <c r="G5508" s="6"/>
    </row>
    <row r="5509" spans="1:7" hidden="1">
      <c r="A5509" s="5">
        <f t="shared" si="91"/>
        <v>1167</v>
      </c>
      <c r="B5509" s="9">
        <v>167660</v>
      </c>
      <c r="C5509" s="8">
        <v>37655</v>
      </c>
      <c r="D5509" s="7" t="s">
        <v>13517</v>
      </c>
      <c r="E5509" s="7" t="s">
        <v>13516</v>
      </c>
      <c r="F5509" s="7" t="s">
        <v>13515</v>
      </c>
      <c r="G5509" s="6" t="s">
        <v>7651</v>
      </c>
    </row>
    <row r="5510" spans="1:7" hidden="1">
      <c r="A5510" s="5">
        <f t="shared" si="91"/>
        <v>1168</v>
      </c>
      <c r="B5510" s="4">
        <v>167667</v>
      </c>
      <c r="C5510" s="3">
        <v>37176</v>
      </c>
      <c r="D5510" s="2" t="s">
        <v>13514</v>
      </c>
      <c r="E5510" s="2" t="s">
        <v>13513</v>
      </c>
      <c r="F5510" s="2" t="s">
        <v>13512</v>
      </c>
      <c r="G5510" s="1" t="s">
        <v>7267</v>
      </c>
    </row>
    <row r="5511" spans="1:7" hidden="1">
      <c r="A5511" s="5">
        <f t="shared" si="91"/>
        <v>1169</v>
      </c>
      <c r="B5511" s="9">
        <v>167675</v>
      </c>
      <c r="C5511" s="8">
        <v>38583</v>
      </c>
      <c r="D5511" s="7" t="s">
        <v>13511</v>
      </c>
      <c r="E5511" s="7" t="s">
        <v>13510</v>
      </c>
      <c r="F5511" s="7" t="s">
        <v>13509</v>
      </c>
      <c r="G5511" s="6"/>
    </row>
    <row r="5512" spans="1:7" hidden="1">
      <c r="A5512" s="5">
        <f t="shared" si="91"/>
        <v>1170</v>
      </c>
      <c r="B5512" s="4">
        <v>167676</v>
      </c>
      <c r="C5512" s="3">
        <v>38498</v>
      </c>
      <c r="D5512" s="2" t="s">
        <v>13508</v>
      </c>
      <c r="E5512" s="2" t="s">
        <v>13507</v>
      </c>
      <c r="F5512" s="2" t="s">
        <v>13506</v>
      </c>
      <c r="G5512" s="1" t="s">
        <v>3840</v>
      </c>
    </row>
    <row r="5513" spans="1:7" hidden="1">
      <c r="A5513" s="5">
        <f t="shared" si="91"/>
        <v>1171</v>
      </c>
      <c r="B5513" s="9">
        <v>167681</v>
      </c>
      <c r="C5513" s="8">
        <v>38112</v>
      </c>
      <c r="D5513" s="7" t="s">
        <v>13505</v>
      </c>
      <c r="E5513" s="7" t="s">
        <v>10080</v>
      </c>
      <c r="F5513" s="7" t="s">
        <v>13504</v>
      </c>
      <c r="G5513" s="6" t="s">
        <v>6055</v>
      </c>
    </row>
    <row r="5514" spans="1:7" hidden="1">
      <c r="A5514" s="5">
        <f t="shared" si="91"/>
        <v>1172</v>
      </c>
      <c r="B5514" s="4">
        <v>167690</v>
      </c>
      <c r="C5514" s="3">
        <v>37287</v>
      </c>
      <c r="D5514" s="2" t="s">
        <v>13503</v>
      </c>
      <c r="E5514" s="2" t="s">
        <v>13502</v>
      </c>
      <c r="F5514" s="2" t="s">
        <v>13501</v>
      </c>
      <c r="G5514" s="1" t="s">
        <v>6071</v>
      </c>
    </row>
    <row r="5515" spans="1:7" hidden="1">
      <c r="A5515" s="5">
        <f t="shared" si="91"/>
        <v>1173</v>
      </c>
      <c r="B5515" s="9">
        <v>167697</v>
      </c>
      <c r="C5515" s="8">
        <v>37589</v>
      </c>
      <c r="D5515" s="7" t="s">
        <v>13500</v>
      </c>
      <c r="E5515" s="7" t="s">
        <v>13499</v>
      </c>
      <c r="F5515" s="7" t="s">
        <v>13498</v>
      </c>
      <c r="G5515" s="6" t="s">
        <v>7384</v>
      </c>
    </row>
    <row r="5516" spans="1:7" hidden="1">
      <c r="A5516" s="5">
        <f t="shared" si="91"/>
        <v>1174</v>
      </c>
      <c r="B5516" s="4">
        <v>167699</v>
      </c>
      <c r="C5516" s="3">
        <v>37176</v>
      </c>
      <c r="D5516" s="2" t="s">
        <v>13497</v>
      </c>
      <c r="E5516" s="2" t="s">
        <v>13496</v>
      </c>
      <c r="F5516" s="2" t="s">
        <v>13495</v>
      </c>
      <c r="G5516" s="1" t="s">
        <v>6078</v>
      </c>
    </row>
    <row r="5517" spans="1:7" hidden="1">
      <c r="A5517" s="5">
        <f t="shared" si="91"/>
        <v>1175</v>
      </c>
      <c r="B5517" s="9">
        <v>167705</v>
      </c>
      <c r="C5517" s="8">
        <v>38492</v>
      </c>
      <c r="D5517" s="7" t="s">
        <v>13494</v>
      </c>
      <c r="E5517" s="7" t="s">
        <v>13493</v>
      </c>
      <c r="F5517" s="7" t="s">
        <v>13492</v>
      </c>
      <c r="G5517" s="6" t="s">
        <v>8182</v>
      </c>
    </row>
    <row r="5518" spans="1:7" hidden="1">
      <c r="A5518" s="5">
        <f t="shared" si="91"/>
        <v>1176</v>
      </c>
      <c r="B5518" s="4">
        <v>167706</v>
      </c>
      <c r="C5518" s="3">
        <v>38572</v>
      </c>
      <c r="D5518" s="2" t="s">
        <v>13491</v>
      </c>
      <c r="E5518" s="2" t="s">
        <v>13490</v>
      </c>
      <c r="F5518" s="2" t="s">
        <v>13489</v>
      </c>
      <c r="G5518" s="1" t="s">
        <v>3241</v>
      </c>
    </row>
    <row r="5519" spans="1:7" hidden="1">
      <c r="A5519" s="5">
        <f t="shared" si="91"/>
        <v>1177</v>
      </c>
      <c r="B5519" s="9">
        <v>167713</v>
      </c>
      <c r="C5519" s="8">
        <v>38583</v>
      </c>
      <c r="D5519" s="7" t="s">
        <v>13488</v>
      </c>
      <c r="E5519" s="7" t="s">
        <v>13487</v>
      </c>
      <c r="F5519" s="7" t="s">
        <v>13486</v>
      </c>
      <c r="G5519" s="6"/>
    </row>
    <row r="5520" spans="1:7" hidden="1">
      <c r="A5520" s="5">
        <f t="shared" si="91"/>
        <v>1178</v>
      </c>
      <c r="B5520" s="4">
        <v>167725</v>
      </c>
      <c r="C5520" s="3">
        <v>38714</v>
      </c>
      <c r="D5520" s="2" t="s">
        <v>13485</v>
      </c>
      <c r="E5520" s="2" t="s">
        <v>11818</v>
      </c>
      <c r="F5520" s="2" t="s">
        <v>13484</v>
      </c>
      <c r="G5520" s="1"/>
    </row>
    <row r="5521" spans="1:7" hidden="1">
      <c r="A5521" s="5">
        <f t="shared" si="91"/>
        <v>1179</v>
      </c>
      <c r="B5521" s="4">
        <v>167731</v>
      </c>
      <c r="C5521" s="3">
        <v>37176</v>
      </c>
      <c r="D5521" s="2" t="s">
        <v>13483</v>
      </c>
      <c r="E5521" s="2" t="s">
        <v>13482</v>
      </c>
      <c r="F5521" s="2" t="s">
        <v>13481</v>
      </c>
      <c r="G5521" s="1" t="s">
        <v>6469</v>
      </c>
    </row>
    <row r="5522" spans="1:7" hidden="1">
      <c r="A5522" s="5">
        <f t="shared" si="91"/>
        <v>1180</v>
      </c>
      <c r="B5522" s="9">
        <v>167740</v>
      </c>
      <c r="C5522" s="8">
        <v>37589</v>
      </c>
      <c r="D5522" s="7" t="s">
        <v>13480</v>
      </c>
      <c r="E5522" s="7" t="s">
        <v>13479</v>
      </c>
      <c r="F5522" s="7" t="s">
        <v>13478</v>
      </c>
      <c r="G5522" s="6" t="s">
        <v>6794</v>
      </c>
    </row>
    <row r="5523" spans="1:7" hidden="1">
      <c r="A5523" s="5">
        <f t="shared" si="91"/>
        <v>1181</v>
      </c>
      <c r="B5523" s="4">
        <v>167750</v>
      </c>
      <c r="C5523" s="3">
        <v>38572</v>
      </c>
      <c r="D5523" s="2" t="s">
        <v>13477</v>
      </c>
      <c r="E5523" s="2" t="s">
        <v>11580</v>
      </c>
      <c r="F5523" s="2" t="s">
        <v>13476</v>
      </c>
      <c r="G5523" s="1" t="s">
        <v>4024</v>
      </c>
    </row>
    <row r="5524" spans="1:7" hidden="1">
      <c r="A5524" s="5">
        <f t="shared" si="91"/>
        <v>1182</v>
      </c>
      <c r="B5524" s="9">
        <v>167758</v>
      </c>
      <c r="C5524" s="8">
        <v>38583</v>
      </c>
      <c r="D5524" s="7" t="s">
        <v>13475</v>
      </c>
      <c r="E5524" s="7" t="s">
        <v>13474</v>
      </c>
      <c r="F5524" s="7" t="s">
        <v>13473</v>
      </c>
      <c r="G5524" s="6"/>
    </row>
    <row r="5525" spans="1:7" hidden="1">
      <c r="A5525" s="5">
        <f t="shared" si="91"/>
        <v>1183</v>
      </c>
      <c r="B5525" s="4">
        <v>167764</v>
      </c>
      <c r="C5525" s="3">
        <v>38895</v>
      </c>
      <c r="D5525" s="2" t="s">
        <v>13472</v>
      </c>
      <c r="E5525" s="2" t="s">
        <v>13471</v>
      </c>
      <c r="F5525" s="2" t="s">
        <v>13470</v>
      </c>
      <c r="G5525" s="1"/>
    </row>
    <row r="5526" spans="1:7" hidden="1">
      <c r="A5526" s="5">
        <f t="shared" si="91"/>
        <v>1184</v>
      </c>
      <c r="B5526" s="9">
        <v>167777</v>
      </c>
      <c r="C5526" s="8">
        <v>37582</v>
      </c>
      <c r="D5526" s="7" t="s">
        <v>13469</v>
      </c>
      <c r="E5526" s="7" t="s">
        <v>13468</v>
      </c>
      <c r="F5526" s="7" t="s">
        <v>13467</v>
      </c>
      <c r="G5526" s="6" t="s">
        <v>5981</v>
      </c>
    </row>
    <row r="5527" spans="1:7" hidden="1">
      <c r="A5527" s="5">
        <f t="shared" si="91"/>
        <v>1185</v>
      </c>
      <c r="B5527" s="4">
        <v>167796</v>
      </c>
      <c r="C5527" s="3">
        <v>38583</v>
      </c>
      <c r="D5527" s="2" t="s">
        <v>13466</v>
      </c>
      <c r="E5527" s="2" t="s">
        <v>13465</v>
      </c>
      <c r="F5527" s="2" t="s">
        <v>13464</v>
      </c>
      <c r="G5527" s="1"/>
    </row>
    <row r="5528" spans="1:7" hidden="1">
      <c r="A5528" s="5">
        <f t="shared" si="91"/>
        <v>1186</v>
      </c>
      <c r="B5528" s="9">
        <v>167806</v>
      </c>
      <c r="C5528" s="8">
        <v>37346</v>
      </c>
      <c r="D5528" s="7" t="s">
        <v>13463</v>
      </c>
      <c r="E5528" s="7" t="s">
        <v>13462</v>
      </c>
      <c r="F5528" s="7" t="s">
        <v>13461</v>
      </c>
      <c r="G5528" s="6" t="s">
        <v>6071</v>
      </c>
    </row>
    <row r="5529" spans="1:7" hidden="1">
      <c r="A5529" s="5">
        <f t="shared" si="91"/>
        <v>1187</v>
      </c>
      <c r="B5529" s="4">
        <v>167816</v>
      </c>
      <c r="C5529" s="3">
        <v>38492</v>
      </c>
      <c r="D5529" s="2" t="s">
        <v>13460</v>
      </c>
      <c r="E5529" s="2" t="s">
        <v>10218</v>
      </c>
      <c r="F5529" s="2" t="s">
        <v>13459</v>
      </c>
      <c r="G5529" s="1" t="s">
        <v>6513</v>
      </c>
    </row>
    <row r="5530" spans="1:7" hidden="1">
      <c r="A5530" s="5">
        <f t="shared" si="91"/>
        <v>1188</v>
      </c>
      <c r="B5530" s="9">
        <v>167822</v>
      </c>
      <c r="C5530" s="8">
        <v>38572</v>
      </c>
      <c r="D5530" s="7" t="s">
        <v>13458</v>
      </c>
      <c r="E5530" s="7" t="s">
        <v>13457</v>
      </c>
      <c r="F5530" s="7" t="s">
        <v>13456</v>
      </c>
      <c r="G5530" s="6" t="s">
        <v>4057</v>
      </c>
    </row>
    <row r="5531" spans="1:7" hidden="1">
      <c r="A5531" s="5">
        <f t="shared" si="91"/>
        <v>1189</v>
      </c>
      <c r="B5531" s="4">
        <v>167829</v>
      </c>
      <c r="C5531" s="3">
        <v>37176</v>
      </c>
      <c r="D5531" s="2" t="s">
        <v>13455</v>
      </c>
      <c r="E5531" s="2" t="s">
        <v>13454</v>
      </c>
      <c r="F5531" s="2" t="s">
        <v>13453</v>
      </c>
      <c r="G5531" s="1" t="s">
        <v>6093</v>
      </c>
    </row>
    <row r="5532" spans="1:7" hidden="1">
      <c r="A5532" s="5">
        <f t="shared" si="91"/>
        <v>1190</v>
      </c>
      <c r="B5532" s="9">
        <v>167837</v>
      </c>
      <c r="C5532" s="8">
        <v>37274</v>
      </c>
      <c r="D5532" s="7" t="s">
        <v>13452</v>
      </c>
      <c r="E5532" s="7" t="s">
        <v>13451</v>
      </c>
      <c r="F5532" s="7" t="s">
        <v>12954</v>
      </c>
      <c r="G5532" s="6" t="s">
        <v>7223</v>
      </c>
    </row>
    <row r="5533" spans="1:7" hidden="1">
      <c r="A5533" s="5">
        <f t="shared" ref="A5533:A5596" si="92">SUM(A5532+1)</f>
        <v>1191</v>
      </c>
      <c r="B5533" s="4">
        <v>167841</v>
      </c>
      <c r="C5533" s="3">
        <v>38492</v>
      </c>
      <c r="D5533" s="2" t="s">
        <v>13450</v>
      </c>
      <c r="E5533" s="2" t="s">
        <v>10218</v>
      </c>
      <c r="F5533" s="2" t="s">
        <v>13449</v>
      </c>
      <c r="G5533" s="1" t="s">
        <v>6150</v>
      </c>
    </row>
    <row r="5534" spans="1:7" hidden="1">
      <c r="A5534" s="5">
        <f t="shared" si="92"/>
        <v>1192</v>
      </c>
      <c r="B5534" s="9">
        <v>167849</v>
      </c>
      <c r="C5534" s="8">
        <v>38572</v>
      </c>
      <c r="D5534" s="7" t="s">
        <v>13448</v>
      </c>
      <c r="E5534" s="7" t="s">
        <v>13447</v>
      </c>
      <c r="F5534" s="7" t="s">
        <v>13446</v>
      </c>
      <c r="G5534" s="6" t="s">
        <v>3969</v>
      </c>
    </row>
    <row r="5535" spans="1:7" hidden="1">
      <c r="A5535" s="5">
        <f t="shared" si="92"/>
        <v>1193</v>
      </c>
      <c r="B5535" s="4">
        <v>167860</v>
      </c>
      <c r="C5535" s="3">
        <v>38583</v>
      </c>
      <c r="D5535" s="2" t="s">
        <v>13445</v>
      </c>
      <c r="E5535" s="2" t="s">
        <v>13444</v>
      </c>
      <c r="F5535" s="2" t="s">
        <v>13443</v>
      </c>
      <c r="G5535" s="1"/>
    </row>
    <row r="5536" spans="1:7" hidden="1">
      <c r="A5536" s="5">
        <f t="shared" si="92"/>
        <v>1194</v>
      </c>
      <c r="B5536" s="9">
        <v>167862</v>
      </c>
      <c r="C5536" s="8">
        <v>37274</v>
      </c>
      <c r="D5536" s="7" t="s">
        <v>13442</v>
      </c>
      <c r="E5536" s="7" t="s">
        <v>13441</v>
      </c>
      <c r="F5536" s="7" t="s">
        <v>13440</v>
      </c>
      <c r="G5536" s="6" t="s">
        <v>7352</v>
      </c>
    </row>
    <row r="5537" spans="1:7" hidden="1">
      <c r="A5537" s="5">
        <f t="shared" si="92"/>
        <v>1195</v>
      </c>
      <c r="B5537" s="4">
        <v>167864</v>
      </c>
      <c r="C5537" s="3">
        <v>38492</v>
      </c>
      <c r="D5537" s="2" t="s">
        <v>13439</v>
      </c>
      <c r="E5537" s="2" t="s">
        <v>10218</v>
      </c>
      <c r="F5537" s="2" t="s">
        <v>13438</v>
      </c>
      <c r="G5537" s="1" t="s">
        <v>6575</v>
      </c>
    </row>
    <row r="5538" spans="1:7" hidden="1">
      <c r="A5538" s="5">
        <f t="shared" si="92"/>
        <v>1196</v>
      </c>
      <c r="B5538" s="9">
        <v>167868</v>
      </c>
      <c r="C5538" s="8">
        <v>37176</v>
      </c>
      <c r="D5538" s="7" t="s">
        <v>13437</v>
      </c>
      <c r="E5538" s="7" t="s">
        <v>13436</v>
      </c>
      <c r="F5538" s="7" t="s">
        <v>13435</v>
      </c>
      <c r="G5538" s="6" t="s">
        <v>6188</v>
      </c>
    </row>
    <row r="5539" spans="1:7" hidden="1">
      <c r="A5539" s="5">
        <f t="shared" si="92"/>
        <v>1197</v>
      </c>
      <c r="B5539" s="4">
        <v>167883</v>
      </c>
      <c r="C5539" s="3">
        <v>37274</v>
      </c>
      <c r="D5539" s="2" t="s">
        <v>13434</v>
      </c>
      <c r="E5539" s="2" t="s">
        <v>13433</v>
      </c>
      <c r="F5539" s="2" t="s">
        <v>13432</v>
      </c>
      <c r="G5539" s="1" t="s">
        <v>6765</v>
      </c>
    </row>
    <row r="5540" spans="1:7" hidden="1">
      <c r="A5540" s="5">
        <f t="shared" si="92"/>
        <v>1198</v>
      </c>
      <c r="B5540" s="9">
        <v>167889</v>
      </c>
      <c r="C5540" s="8">
        <v>37664</v>
      </c>
      <c r="D5540" s="7" t="s">
        <v>13431</v>
      </c>
      <c r="E5540" s="7" t="s">
        <v>13430</v>
      </c>
      <c r="F5540" s="7" t="s">
        <v>13429</v>
      </c>
      <c r="G5540" s="6" t="s">
        <v>6157</v>
      </c>
    </row>
    <row r="5541" spans="1:7" hidden="1">
      <c r="A5541" s="5">
        <f t="shared" si="92"/>
        <v>1199</v>
      </c>
      <c r="B5541" s="4">
        <v>167918</v>
      </c>
      <c r="C5541" s="3">
        <v>38601</v>
      </c>
      <c r="D5541" s="2" t="s">
        <v>13428</v>
      </c>
      <c r="E5541" s="2" t="s">
        <v>13427</v>
      </c>
      <c r="F5541" s="2" t="s">
        <v>13426</v>
      </c>
      <c r="G5541" s="1"/>
    </row>
    <row r="5542" spans="1:7" hidden="1">
      <c r="A5542" s="5">
        <f t="shared" si="92"/>
        <v>1200</v>
      </c>
      <c r="B5542" s="9">
        <v>167919</v>
      </c>
      <c r="C5542" s="8">
        <v>38565</v>
      </c>
      <c r="D5542" s="7" t="s">
        <v>13425</v>
      </c>
      <c r="E5542" s="7" t="s">
        <v>13424</v>
      </c>
      <c r="F5542" s="7" t="s">
        <v>13423</v>
      </c>
      <c r="G5542" s="6" t="s">
        <v>8877</v>
      </c>
    </row>
    <row r="5543" spans="1:7" hidden="1">
      <c r="A5543" s="5">
        <f t="shared" si="92"/>
        <v>1201</v>
      </c>
      <c r="B5543" s="4">
        <v>167927</v>
      </c>
      <c r="C5543" s="3">
        <v>38707</v>
      </c>
      <c r="D5543" s="2" t="s">
        <v>13422</v>
      </c>
      <c r="E5543" s="2" t="s">
        <v>11580</v>
      </c>
      <c r="F5543" s="2" t="s">
        <v>13421</v>
      </c>
      <c r="G5543" s="1"/>
    </row>
    <row r="5544" spans="1:7" hidden="1">
      <c r="A5544" s="5">
        <f t="shared" si="92"/>
        <v>1202</v>
      </c>
      <c r="B5544" s="9">
        <v>167937</v>
      </c>
      <c r="C5544" s="8">
        <v>36468</v>
      </c>
      <c r="D5544" s="7" t="s">
        <v>13420</v>
      </c>
      <c r="E5544" s="7" t="s">
        <v>13419</v>
      </c>
      <c r="F5544" s="7" t="s">
        <v>13199</v>
      </c>
      <c r="G5544" s="6" t="s">
        <v>13418</v>
      </c>
    </row>
    <row r="5545" spans="1:7" hidden="1">
      <c r="A5545" s="5">
        <f t="shared" si="92"/>
        <v>1203</v>
      </c>
      <c r="B5545" s="4">
        <v>167944</v>
      </c>
      <c r="C5545" s="3">
        <v>37287</v>
      </c>
      <c r="D5545" s="2" t="s">
        <v>13417</v>
      </c>
      <c r="E5545" s="2" t="s">
        <v>13416</v>
      </c>
      <c r="F5545" s="2" t="s">
        <v>13415</v>
      </c>
      <c r="G5545" s="1" t="s">
        <v>8877</v>
      </c>
    </row>
    <row r="5546" spans="1:7" hidden="1">
      <c r="A5546" s="5">
        <f t="shared" si="92"/>
        <v>1204</v>
      </c>
      <c r="B5546" s="4">
        <v>167953</v>
      </c>
      <c r="C5546" s="3">
        <v>38895</v>
      </c>
      <c r="D5546" s="2" t="s">
        <v>13414</v>
      </c>
      <c r="E5546" s="2" t="s">
        <v>13413</v>
      </c>
      <c r="F5546" s="2" t="s">
        <v>13412</v>
      </c>
      <c r="G5546" s="1"/>
    </row>
    <row r="5547" spans="1:7" hidden="1">
      <c r="A5547" s="5">
        <f t="shared" si="92"/>
        <v>1205</v>
      </c>
      <c r="B5547" s="4">
        <v>167956</v>
      </c>
      <c r="C5547" s="3">
        <v>38506</v>
      </c>
      <c r="D5547" s="2" t="s">
        <v>13411</v>
      </c>
      <c r="E5547" s="2" t="s">
        <v>13410</v>
      </c>
      <c r="F5547" s="2" t="s">
        <v>13409</v>
      </c>
      <c r="G5547" s="1" t="s">
        <v>7727</v>
      </c>
    </row>
    <row r="5548" spans="1:7" hidden="1">
      <c r="A5548" s="5">
        <f t="shared" si="92"/>
        <v>1206</v>
      </c>
      <c r="B5548" s="9">
        <v>167972</v>
      </c>
      <c r="C5548" s="8">
        <v>38639</v>
      </c>
      <c r="D5548" s="7" t="s">
        <v>13408</v>
      </c>
      <c r="E5548" s="7" t="s">
        <v>13407</v>
      </c>
      <c r="F5548" s="7" t="s">
        <v>13406</v>
      </c>
      <c r="G5548" s="6"/>
    </row>
    <row r="5549" spans="1:7" hidden="1">
      <c r="A5549" s="5">
        <f t="shared" si="92"/>
        <v>1207</v>
      </c>
      <c r="B5549" s="4">
        <v>167981</v>
      </c>
      <c r="C5549" s="3">
        <v>38566</v>
      </c>
      <c r="D5549" s="2" t="s">
        <v>13405</v>
      </c>
      <c r="E5549" s="2" t="s">
        <v>13404</v>
      </c>
      <c r="F5549" s="2" t="s">
        <v>13403</v>
      </c>
      <c r="G5549" s="1" t="s">
        <v>3827</v>
      </c>
    </row>
    <row r="5550" spans="1:7" hidden="1">
      <c r="A5550" s="5">
        <f t="shared" si="92"/>
        <v>1208</v>
      </c>
      <c r="B5550" s="9">
        <v>167990</v>
      </c>
      <c r="C5550" s="8">
        <v>38601</v>
      </c>
      <c r="D5550" s="7" t="s">
        <v>13402</v>
      </c>
      <c r="E5550" s="7" t="s">
        <v>13401</v>
      </c>
      <c r="F5550" s="7" t="s">
        <v>13400</v>
      </c>
      <c r="G5550" s="6"/>
    </row>
    <row r="5551" spans="1:7" hidden="1">
      <c r="A5551" s="5">
        <f t="shared" si="92"/>
        <v>1209</v>
      </c>
      <c r="B5551" s="4">
        <v>167997</v>
      </c>
      <c r="C5551" s="3">
        <v>38659</v>
      </c>
      <c r="D5551" s="2" t="s">
        <v>13399</v>
      </c>
      <c r="E5551" s="2" t="s">
        <v>13398</v>
      </c>
      <c r="F5551" s="2" t="s">
        <v>13397</v>
      </c>
      <c r="G5551" s="1" t="s">
        <v>8811</v>
      </c>
    </row>
    <row r="5552" spans="1:7" hidden="1">
      <c r="A5552" s="5">
        <f t="shared" si="92"/>
        <v>1210</v>
      </c>
      <c r="B5552" s="9">
        <v>168017</v>
      </c>
      <c r="C5552" s="8">
        <v>37963</v>
      </c>
      <c r="D5552" s="7" t="s">
        <v>13396</v>
      </c>
      <c r="E5552" s="7" t="s">
        <v>13395</v>
      </c>
      <c r="F5552" s="7" t="s">
        <v>13394</v>
      </c>
      <c r="G5552" s="6" t="s">
        <v>6516</v>
      </c>
    </row>
    <row r="5553" spans="1:7" hidden="1">
      <c r="A5553" s="5">
        <f t="shared" si="92"/>
        <v>1211</v>
      </c>
      <c r="B5553" s="4">
        <v>168018</v>
      </c>
      <c r="C5553" s="3">
        <v>38659</v>
      </c>
      <c r="D5553" s="2" t="s">
        <v>13393</v>
      </c>
      <c r="E5553" s="2" t="s">
        <v>13392</v>
      </c>
      <c r="F5553" s="2" t="s">
        <v>13391</v>
      </c>
      <c r="G5553" s="1" t="s">
        <v>6417</v>
      </c>
    </row>
    <row r="5554" spans="1:7" hidden="1">
      <c r="A5554" s="5">
        <f t="shared" si="92"/>
        <v>1212</v>
      </c>
      <c r="B5554" s="9">
        <v>168042</v>
      </c>
      <c r="C5554" s="8">
        <v>38659</v>
      </c>
      <c r="D5554" s="7" t="s">
        <v>13390</v>
      </c>
      <c r="E5554" s="7" t="s">
        <v>13389</v>
      </c>
      <c r="F5554" s="7" t="s">
        <v>13388</v>
      </c>
      <c r="G5554" s="6" t="s">
        <v>6652</v>
      </c>
    </row>
    <row r="5555" spans="1:7" hidden="1">
      <c r="A5555" s="5">
        <f t="shared" si="92"/>
        <v>1213</v>
      </c>
      <c r="B5555" s="4">
        <v>168061</v>
      </c>
      <c r="C5555" s="3">
        <v>38659</v>
      </c>
      <c r="D5555" s="2" t="s">
        <v>13387</v>
      </c>
      <c r="E5555" s="2" t="s">
        <v>13386</v>
      </c>
      <c r="F5555" s="2" t="s">
        <v>13385</v>
      </c>
      <c r="G5555" s="1" t="s">
        <v>6505</v>
      </c>
    </row>
    <row r="5556" spans="1:7" hidden="1">
      <c r="A5556" s="5">
        <f t="shared" si="92"/>
        <v>1214</v>
      </c>
      <c r="B5556" s="9">
        <v>168083</v>
      </c>
      <c r="C5556" s="8">
        <v>38659</v>
      </c>
      <c r="D5556" s="7" t="s">
        <v>13384</v>
      </c>
      <c r="E5556" s="7" t="s">
        <v>13383</v>
      </c>
      <c r="F5556" s="7" t="s">
        <v>13382</v>
      </c>
      <c r="G5556" s="6" t="s">
        <v>6516</v>
      </c>
    </row>
    <row r="5557" spans="1:7" hidden="1">
      <c r="A5557" s="5">
        <f t="shared" si="92"/>
        <v>1215</v>
      </c>
      <c r="B5557" s="4">
        <v>168085</v>
      </c>
      <c r="C5557" s="3">
        <v>38589</v>
      </c>
      <c r="D5557" s="2" t="s">
        <v>13381</v>
      </c>
      <c r="E5557" s="2" t="s">
        <v>13380</v>
      </c>
      <c r="F5557" s="2" t="s">
        <v>13379</v>
      </c>
      <c r="G5557" s="1"/>
    </row>
    <row r="5558" spans="1:7" hidden="1">
      <c r="A5558" s="5">
        <f t="shared" si="92"/>
        <v>1216</v>
      </c>
      <c r="B5558" s="9">
        <v>168125</v>
      </c>
      <c r="C5558" s="8">
        <v>38509</v>
      </c>
      <c r="D5558" s="7" t="s">
        <v>13378</v>
      </c>
      <c r="E5558" s="7" t="s">
        <v>13377</v>
      </c>
      <c r="F5558" s="7" t="s">
        <v>13376</v>
      </c>
      <c r="G5558" s="6" t="s">
        <v>3428</v>
      </c>
    </row>
    <row r="5559" spans="1:7" hidden="1">
      <c r="A5559" s="5">
        <f t="shared" si="92"/>
        <v>1217</v>
      </c>
      <c r="B5559" s="4">
        <v>168126</v>
      </c>
      <c r="C5559" s="3">
        <v>38569</v>
      </c>
      <c r="D5559" s="2" t="s">
        <v>13375</v>
      </c>
      <c r="E5559" s="2" t="s">
        <v>13374</v>
      </c>
      <c r="F5559" s="2" t="s">
        <v>13373</v>
      </c>
      <c r="G5559" s="1" t="s">
        <v>7013</v>
      </c>
    </row>
    <row r="5560" spans="1:7" hidden="1">
      <c r="A5560" s="5">
        <f t="shared" si="92"/>
        <v>1218</v>
      </c>
      <c r="B5560" s="9">
        <v>168130</v>
      </c>
      <c r="C5560" s="8">
        <v>38589</v>
      </c>
      <c r="D5560" s="7" t="s">
        <v>13372</v>
      </c>
      <c r="E5560" s="7" t="s">
        <v>13371</v>
      </c>
      <c r="F5560" s="7" t="s">
        <v>13370</v>
      </c>
      <c r="G5560" s="6"/>
    </row>
    <row r="5561" spans="1:7" hidden="1">
      <c r="A5561" s="5">
        <f t="shared" si="92"/>
        <v>1219</v>
      </c>
      <c r="B5561" s="4">
        <v>168150</v>
      </c>
      <c r="C5561" s="3">
        <v>38569</v>
      </c>
      <c r="D5561" s="2" t="s">
        <v>13369</v>
      </c>
      <c r="E5561" s="2" t="s">
        <v>13368</v>
      </c>
      <c r="F5561" s="2" t="s">
        <v>13367</v>
      </c>
      <c r="G5561" s="1" t="s">
        <v>6045</v>
      </c>
    </row>
    <row r="5562" spans="1:7" hidden="1">
      <c r="A5562" s="5">
        <f t="shared" si="92"/>
        <v>1220</v>
      </c>
      <c r="B5562" s="9">
        <v>168162</v>
      </c>
      <c r="C5562" s="8">
        <v>37287</v>
      </c>
      <c r="D5562" s="7" t="s">
        <v>13366</v>
      </c>
      <c r="E5562" s="7" t="s">
        <v>13365</v>
      </c>
      <c r="F5562" s="7" t="s">
        <v>13364</v>
      </c>
      <c r="G5562" s="6" t="s">
        <v>7598</v>
      </c>
    </row>
    <row r="5563" spans="1:7" hidden="1">
      <c r="A5563" s="5">
        <f t="shared" si="92"/>
        <v>1221</v>
      </c>
      <c r="B5563" s="9">
        <v>168163</v>
      </c>
      <c r="C5563" s="8">
        <v>38589</v>
      </c>
      <c r="D5563" s="7" t="s">
        <v>13363</v>
      </c>
      <c r="E5563" s="7" t="s">
        <v>13362</v>
      </c>
      <c r="F5563" s="7" t="s">
        <v>13361</v>
      </c>
      <c r="G5563" s="6"/>
    </row>
    <row r="5564" spans="1:7" hidden="1">
      <c r="A5564" s="5">
        <f t="shared" si="92"/>
        <v>1222</v>
      </c>
      <c r="B5564" s="4">
        <v>168185</v>
      </c>
      <c r="C5564" s="3">
        <v>38566</v>
      </c>
      <c r="D5564" s="2" t="s">
        <v>13360</v>
      </c>
      <c r="E5564" s="2" t="s">
        <v>13359</v>
      </c>
      <c r="F5564" s="2" t="s">
        <v>13358</v>
      </c>
      <c r="G5564" s="1" t="s">
        <v>3406</v>
      </c>
    </row>
    <row r="5565" spans="1:7" hidden="1">
      <c r="A5565" s="5">
        <f t="shared" si="92"/>
        <v>1223</v>
      </c>
      <c r="B5565" s="9">
        <v>168208</v>
      </c>
      <c r="C5565" s="8">
        <v>38566</v>
      </c>
      <c r="D5565" s="7" t="s">
        <v>13357</v>
      </c>
      <c r="E5565" s="7" t="s">
        <v>13356</v>
      </c>
      <c r="F5565" s="7" t="s">
        <v>13355</v>
      </c>
      <c r="G5565" s="6" t="s">
        <v>3315</v>
      </c>
    </row>
    <row r="5566" spans="1:7" hidden="1">
      <c r="A5566" s="5">
        <f t="shared" si="92"/>
        <v>1224</v>
      </c>
      <c r="B5566" s="4">
        <v>168219</v>
      </c>
      <c r="C5566" s="3">
        <v>37287</v>
      </c>
      <c r="D5566" s="2" t="s">
        <v>13354</v>
      </c>
      <c r="E5566" s="2" t="s">
        <v>13353</v>
      </c>
      <c r="F5566" s="2" t="s">
        <v>13352</v>
      </c>
      <c r="G5566" s="1" t="s">
        <v>7716</v>
      </c>
    </row>
    <row r="5567" spans="1:7" hidden="1">
      <c r="A5567" s="5">
        <f t="shared" si="92"/>
        <v>1225</v>
      </c>
      <c r="B5567" s="9">
        <v>168249</v>
      </c>
      <c r="C5567" s="8">
        <v>37287</v>
      </c>
      <c r="D5567" s="7" t="s">
        <v>13351</v>
      </c>
      <c r="E5567" s="7" t="s">
        <v>13350</v>
      </c>
      <c r="F5567" s="7" t="s">
        <v>13349</v>
      </c>
      <c r="G5567" s="6" t="s">
        <v>7692</v>
      </c>
    </row>
    <row r="5568" spans="1:7" hidden="1">
      <c r="A5568" s="5">
        <f t="shared" si="92"/>
        <v>1226</v>
      </c>
      <c r="B5568" s="4">
        <v>168250</v>
      </c>
      <c r="C5568" s="3">
        <v>38895</v>
      </c>
      <c r="D5568" s="2" t="s">
        <v>13348</v>
      </c>
      <c r="E5568" s="2" t="s">
        <v>13347</v>
      </c>
      <c r="F5568" s="2" t="s">
        <v>13346</v>
      </c>
      <c r="G5568" s="1"/>
    </row>
    <row r="5569" spans="1:7" hidden="1">
      <c r="A5569" s="5">
        <f t="shared" si="92"/>
        <v>1227</v>
      </c>
      <c r="B5569" s="9">
        <v>168253</v>
      </c>
      <c r="C5569" s="8">
        <v>38693</v>
      </c>
      <c r="D5569" s="7" t="s">
        <v>13345</v>
      </c>
      <c r="E5569" s="7" t="s">
        <v>13344</v>
      </c>
      <c r="F5569" s="7" t="s">
        <v>13343</v>
      </c>
      <c r="G5569" s="6" t="s">
        <v>4180</v>
      </c>
    </row>
    <row r="5570" spans="1:7" hidden="1">
      <c r="A5570" s="5">
        <f t="shared" si="92"/>
        <v>1228</v>
      </c>
      <c r="B5570" s="4">
        <v>168257</v>
      </c>
      <c r="C5570" s="3">
        <v>38566</v>
      </c>
      <c r="D5570" s="2" t="s">
        <v>13342</v>
      </c>
      <c r="E5570" s="2" t="s">
        <v>13341</v>
      </c>
      <c r="F5570" s="2" t="s">
        <v>13340</v>
      </c>
      <c r="G5570" s="1" t="s">
        <v>2949</v>
      </c>
    </row>
    <row r="5571" spans="1:7" hidden="1">
      <c r="A5571" s="5">
        <f t="shared" si="92"/>
        <v>1229</v>
      </c>
      <c r="B5571" s="9">
        <v>168258</v>
      </c>
      <c r="C5571" s="8">
        <v>38589</v>
      </c>
      <c r="D5571" s="7" t="s">
        <v>13339</v>
      </c>
      <c r="E5571" s="7" t="s">
        <v>13338</v>
      </c>
      <c r="F5571" s="7" t="s">
        <v>13337</v>
      </c>
      <c r="G5571" s="6"/>
    </row>
    <row r="5572" spans="1:7" hidden="1">
      <c r="A5572" s="5">
        <f t="shared" si="92"/>
        <v>1230</v>
      </c>
      <c r="B5572" s="4">
        <v>168622</v>
      </c>
      <c r="C5572" s="3">
        <v>38566</v>
      </c>
      <c r="D5572" s="2" t="s">
        <v>13336</v>
      </c>
      <c r="E5572" s="2" t="s">
        <v>13335</v>
      </c>
      <c r="F5572" s="2" t="s">
        <v>13334</v>
      </c>
      <c r="G5572" s="1" t="s">
        <v>7174</v>
      </c>
    </row>
    <row r="5573" spans="1:7" hidden="1">
      <c r="A5573" s="5">
        <f t="shared" si="92"/>
        <v>1231</v>
      </c>
      <c r="B5573" s="9">
        <v>168642</v>
      </c>
      <c r="C5573" s="8">
        <v>38686</v>
      </c>
      <c r="D5573" s="7" t="s">
        <v>13333</v>
      </c>
      <c r="E5573" s="7" t="s">
        <v>13332</v>
      </c>
      <c r="F5573" s="7" t="s">
        <v>13331</v>
      </c>
      <c r="G5573" s="6" t="s">
        <v>4477</v>
      </c>
    </row>
    <row r="5574" spans="1:7" hidden="1">
      <c r="A5574" s="5">
        <f t="shared" si="92"/>
        <v>1232</v>
      </c>
      <c r="B5574" s="4">
        <v>168684</v>
      </c>
      <c r="C5574" s="3">
        <v>38589</v>
      </c>
      <c r="D5574" s="2" t="s">
        <v>13330</v>
      </c>
      <c r="E5574" s="2" t="s">
        <v>13329</v>
      </c>
      <c r="F5574" s="2" t="s">
        <v>13328</v>
      </c>
      <c r="G5574" s="1"/>
    </row>
    <row r="5575" spans="1:7" hidden="1">
      <c r="A5575" s="5">
        <f t="shared" si="92"/>
        <v>1233</v>
      </c>
      <c r="B5575" s="9">
        <v>168686</v>
      </c>
      <c r="C5575" s="8">
        <v>38895</v>
      </c>
      <c r="D5575" s="7" t="s">
        <v>13327</v>
      </c>
      <c r="E5575" s="7" t="s">
        <v>13326</v>
      </c>
      <c r="F5575" s="7" t="s">
        <v>13325</v>
      </c>
      <c r="G5575" s="6"/>
    </row>
    <row r="5576" spans="1:7" hidden="1">
      <c r="A5576" s="5">
        <f t="shared" si="92"/>
        <v>1234</v>
      </c>
      <c r="B5576" s="4">
        <v>168862</v>
      </c>
      <c r="C5576" s="3">
        <v>38621</v>
      </c>
      <c r="D5576" s="2" t="s">
        <v>13324</v>
      </c>
      <c r="E5576" s="2" t="s">
        <v>13323</v>
      </c>
      <c r="F5576" s="2" t="s">
        <v>13322</v>
      </c>
      <c r="G5576" s="1" t="s">
        <v>5658</v>
      </c>
    </row>
    <row r="5577" spans="1:7" hidden="1">
      <c r="A5577" s="5">
        <f t="shared" si="92"/>
        <v>1235</v>
      </c>
      <c r="B5577" s="9">
        <v>169022</v>
      </c>
      <c r="C5577" s="8">
        <v>38566</v>
      </c>
      <c r="D5577" s="7" t="s">
        <v>13321</v>
      </c>
      <c r="E5577" s="7" t="s">
        <v>13320</v>
      </c>
      <c r="F5577" s="7" t="s">
        <v>13319</v>
      </c>
      <c r="G5577" s="6" t="s">
        <v>8468</v>
      </c>
    </row>
    <row r="5578" spans="1:7" hidden="1">
      <c r="A5578" s="5">
        <f t="shared" si="92"/>
        <v>1236</v>
      </c>
      <c r="B5578" s="4">
        <v>169102</v>
      </c>
      <c r="C5578" s="3">
        <v>38686</v>
      </c>
      <c r="D5578" s="2" t="s">
        <v>13318</v>
      </c>
      <c r="E5578" s="2" t="s">
        <v>13317</v>
      </c>
      <c r="F5578" s="2" t="s">
        <v>13316</v>
      </c>
      <c r="G5578" s="1" t="s">
        <v>4622</v>
      </c>
    </row>
    <row r="5579" spans="1:7" hidden="1">
      <c r="A5579" s="5">
        <f t="shared" si="92"/>
        <v>1237</v>
      </c>
      <c r="B5579" s="9">
        <v>169123</v>
      </c>
      <c r="C5579" s="8">
        <v>38691</v>
      </c>
      <c r="D5579" s="7" t="s">
        <v>13315</v>
      </c>
      <c r="E5579" s="7" t="s">
        <v>13314</v>
      </c>
      <c r="F5579" s="7" t="s">
        <v>13313</v>
      </c>
      <c r="G5579" s="6"/>
    </row>
    <row r="5580" spans="1:7" hidden="1">
      <c r="A5580" s="5">
        <f t="shared" si="92"/>
        <v>1238</v>
      </c>
      <c r="B5580" s="4">
        <v>169162</v>
      </c>
      <c r="C5580" s="3">
        <v>38727</v>
      </c>
      <c r="D5580" s="2" t="s">
        <v>13312</v>
      </c>
      <c r="E5580" s="2" t="s">
        <v>13311</v>
      </c>
      <c r="F5580" s="2" t="s">
        <v>13310</v>
      </c>
      <c r="G5580" s="1" t="s">
        <v>3390</v>
      </c>
    </row>
    <row r="5581" spans="1:7" hidden="1">
      <c r="A5581" s="5">
        <f t="shared" si="92"/>
        <v>1239</v>
      </c>
      <c r="B5581" s="9">
        <v>169503</v>
      </c>
      <c r="C5581" s="8">
        <v>39104</v>
      </c>
      <c r="D5581" s="7" t="s">
        <v>13309</v>
      </c>
      <c r="E5581" s="7" t="s">
        <v>13308</v>
      </c>
      <c r="F5581" s="7" t="s">
        <v>13307</v>
      </c>
      <c r="G5581" s="6" t="s">
        <v>3937</v>
      </c>
    </row>
    <row r="5582" spans="1:7" hidden="1">
      <c r="A5582" s="5">
        <f t="shared" si="92"/>
        <v>1240</v>
      </c>
      <c r="B5582" s="4">
        <v>169507</v>
      </c>
      <c r="C5582" s="3">
        <v>38686</v>
      </c>
      <c r="D5582" s="2" t="s">
        <v>13306</v>
      </c>
      <c r="E5582" s="2" t="s">
        <v>13305</v>
      </c>
      <c r="F5582" s="2" t="s">
        <v>13304</v>
      </c>
      <c r="G5582" s="1" t="s">
        <v>5142</v>
      </c>
    </row>
    <row r="5583" spans="1:7" hidden="1">
      <c r="A5583" s="5">
        <f t="shared" si="92"/>
        <v>1241</v>
      </c>
      <c r="B5583" s="9">
        <v>169518</v>
      </c>
      <c r="C5583" s="8">
        <v>37936</v>
      </c>
      <c r="D5583" s="7" t="s">
        <v>13303</v>
      </c>
      <c r="E5583" s="7" t="s">
        <v>13302</v>
      </c>
      <c r="F5583" s="7" t="s">
        <v>13301</v>
      </c>
      <c r="G5583" s="6" t="s">
        <v>6694</v>
      </c>
    </row>
    <row r="5584" spans="1:7" hidden="1">
      <c r="A5584" s="5">
        <f t="shared" si="92"/>
        <v>1242</v>
      </c>
      <c r="B5584" s="4">
        <v>169523</v>
      </c>
      <c r="C5584" s="3">
        <v>38681</v>
      </c>
      <c r="D5584" s="2" t="s">
        <v>13300</v>
      </c>
      <c r="E5584" s="2" t="s">
        <v>13299</v>
      </c>
      <c r="F5584" s="2" t="s">
        <v>13298</v>
      </c>
      <c r="G5584" s="1"/>
    </row>
    <row r="5585" spans="1:7" hidden="1">
      <c r="A5585" s="5">
        <f t="shared" si="92"/>
        <v>1243</v>
      </c>
      <c r="B5585" s="9">
        <v>169525</v>
      </c>
      <c r="C5585" s="8">
        <v>37287</v>
      </c>
      <c r="D5585" s="7" t="s">
        <v>13297</v>
      </c>
      <c r="E5585" s="7" t="s">
        <v>13296</v>
      </c>
      <c r="F5585" s="7" t="s">
        <v>13295</v>
      </c>
      <c r="G5585" s="6" t="s">
        <v>7845</v>
      </c>
    </row>
    <row r="5586" spans="1:7" hidden="1">
      <c r="A5586" s="5">
        <f t="shared" si="92"/>
        <v>1244</v>
      </c>
      <c r="B5586" s="4">
        <v>169541</v>
      </c>
      <c r="C5586" s="3">
        <v>38236</v>
      </c>
      <c r="D5586" s="2" t="s">
        <v>13294</v>
      </c>
      <c r="E5586" s="2" t="s">
        <v>13293</v>
      </c>
      <c r="F5586" s="2" t="s">
        <v>13292</v>
      </c>
      <c r="G5586" s="1" t="s">
        <v>5091</v>
      </c>
    </row>
    <row r="5587" spans="1:7" hidden="1">
      <c r="A5587" s="5">
        <f t="shared" si="92"/>
        <v>1245</v>
      </c>
      <c r="B5587" s="9">
        <v>169554</v>
      </c>
      <c r="C5587" s="8">
        <v>38198</v>
      </c>
      <c r="D5587" s="7" t="s">
        <v>13291</v>
      </c>
      <c r="E5587" s="7" t="s">
        <v>13290</v>
      </c>
      <c r="F5587" s="7" t="s">
        <v>13289</v>
      </c>
      <c r="G5587" s="6" t="s">
        <v>5742</v>
      </c>
    </row>
    <row r="5588" spans="1:7" hidden="1">
      <c r="A5588" s="5">
        <f t="shared" si="92"/>
        <v>1246</v>
      </c>
      <c r="B5588" s="4">
        <v>169557</v>
      </c>
      <c r="C5588" s="3">
        <v>38590</v>
      </c>
      <c r="D5588" s="2" t="s">
        <v>13288</v>
      </c>
      <c r="E5588" s="2" t="s">
        <v>13287</v>
      </c>
      <c r="F5588" s="2" t="s">
        <v>13286</v>
      </c>
      <c r="G5588" s="1"/>
    </row>
    <row r="5589" spans="1:7" hidden="1">
      <c r="A5589" s="5">
        <f t="shared" si="92"/>
        <v>1247</v>
      </c>
      <c r="B5589" s="9">
        <v>169563</v>
      </c>
      <c r="C5589" s="8">
        <v>38713</v>
      </c>
      <c r="D5589" s="7" t="s">
        <v>13285</v>
      </c>
      <c r="E5589" s="7" t="s">
        <v>13284</v>
      </c>
      <c r="F5589" s="7" t="s">
        <v>13283</v>
      </c>
      <c r="G5589" s="6"/>
    </row>
    <row r="5590" spans="1:7" hidden="1">
      <c r="A5590" s="5">
        <f t="shared" si="92"/>
        <v>1248</v>
      </c>
      <c r="B5590" s="4">
        <v>169564</v>
      </c>
      <c r="C5590" s="3">
        <v>38236</v>
      </c>
      <c r="D5590" s="2" t="s">
        <v>13282</v>
      </c>
      <c r="E5590" s="2" t="s">
        <v>13281</v>
      </c>
      <c r="F5590" s="2" t="s">
        <v>13280</v>
      </c>
      <c r="G5590" s="1" t="s">
        <v>4926</v>
      </c>
    </row>
    <row r="5591" spans="1:7" hidden="1">
      <c r="A5591" s="5">
        <f t="shared" si="92"/>
        <v>1249</v>
      </c>
      <c r="B5591" s="9">
        <v>169586</v>
      </c>
      <c r="C5591" s="8">
        <v>38177</v>
      </c>
      <c r="D5591" s="7" t="s">
        <v>13279</v>
      </c>
      <c r="E5591" s="7" t="s">
        <v>13278</v>
      </c>
      <c r="F5591" s="7" t="s">
        <v>13277</v>
      </c>
      <c r="G5591" s="6" t="s">
        <v>11642</v>
      </c>
    </row>
    <row r="5592" spans="1:7" hidden="1">
      <c r="A5592" s="5">
        <f t="shared" si="92"/>
        <v>1250</v>
      </c>
      <c r="B5592" s="4">
        <v>169587</v>
      </c>
      <c r="C5592" s="3">
        <v>38236</v>
      </c>
      <c r="D5592" s="2" t="s">
        <v>13276</v>
      </c>
      <c r="E5592" s="2" t="s">
        <v>13275</v>
      </c>
      <c r="F5592" s="2" t="s">
        <v>13274</v>
      </c>
      <c r="G5592" s="1" t="s">
        <v>4810</v>
      </c>
    </row>
    <row r="5593" spans="1:7" hidden="1">
      <c r="A5593" s="5">
        <f t="shared" si="92"/>
        <v>1251</v>
      </c>
      <c r="B5593" s="9">
        <v>169592</v>
      </c>
      <c r="C5593" s="8">
        <v>38714</v>
      </c>
      <c r="D5593" s="7" t="s">
        <v>13273</v>
      </c>
      <c r="E5593" s="7" t="s">
        <v>13272</v>
      </c>
      <c r="F5593" s="7" t="s">
        <v>13271</v>
      </c>
      <c r="G5593" s="6"/>
    </row>
    <row r="5594" spans="1:7" hidden="1">
      <c r="A5594" s="5">
        <f t="shared" si="92"/>
        <v>1252</v>
      </c>
      <c r="B5594" s="4">
        <v>169597</v>
      </c>
      <c r="C5594" s="3">
        <v>38590</v>
      </c>
      <c r="D5594" s="2" t="s">
        <v>13270</v>
      </c>
      <c r="E5594" s="2" t="s">
        <v>13269</v>
      </c>
      <c r="F5594" s="2" t="s">
        <v>13268</v>
      </c>
      <c r="G5594" s="1"/>
    </row>
    <row r="5595" spans="1:7" hidden="1">
      <c r="A5595" s="5">
        <f t="shared" si="92"/>
        <v>1253</v>
      </c>
      <c r="B5595" s="9">
        <v>169610</v>
      </c>
      <c r="C5595" s="8">
        <v>37287</v>
      </c>
      <c r="D5595" s="7" t="s">
        <v>13267</v>
      </c>
      <c r="E5595" s="7" t="s">
        <v>13266</v>
      </c>
      <c r="F5595" s="7" t="s">
        <v>13265</v>
      </c>
      <c r="G5595" s="6" t="s">
        <v>6567</v>
      </c>
    </row>
    <row r="5596" spans="1:7" hidden="1">
      <c r="A5596" s="5">
        <f t="shared" si="92"/>
        <v>1254</v>
      </c>
      <c r="B5596" s="4">
        <v>169618</v>
      </c>
      <c r="C5596" s="3">
        <v>38714</v>
      </c>
      <c r="D5596" s="2" t="s">
        <v>13264</v>
      </c>
      <c r="E5596" s="2" t="s">
        <v>13263</v>
      </c>
      <c r="F5596" s="2" t="s">
        <v>13262</v>
      </c>
      <c r="G5596" s="1"/>
    </row>
    <row r="5597" spans="1:7" hidden="1">
      <c r="A5597" s="5">
        <f t="shared" ref="A5597:A5660" si="93">SUM(A5596+1)</f>
        <v>1255</v>
      </c>
      <c r="B5597" s="4">
        <v>169625</v>
      </c>
      <c r="C5597" s="3">
        <v>38177</v>
      </c>
      <c r="D5597" s="2" t="s">
        <v>13261</v>
      </c>
      <c r="E5597" s="2" t="s">
        <v>13260</v>
      </c>
      <c r="F5597" s="2" t="s">
        <v>13259</v>
      </c>
      <c r="G5597" s="1" t="s">
        <v>11632</v>
      </c>
    </row>
    <row r="5598" spans="1:7" hidden="1">
      <c r="A5598" s="5">
        <f t="shared" si="93"/>
        <v>1256</v>
      </c>
      <c r="B5598" s="9">
        <v>169635</v>
      </c>
      <c r="C5598" s="8">
        <v>38590</v>
      </c>
      <c r="D5598" s="7" t="s">
        <v>13258</v>
      </c>
      <c r="E5598" s="7" t="s">
        <v>13257</v>
      </c>
      <c r="F5598" s="7" t="s">
        <v>13256</v>
      </c>
      <c r="G5598" s="6"/>
    </row>
    <row r="5599" spans="1:7" hidden="1">
      <c r="A5599" s="5">
        <f t="shared" si="93"/>
        <v>1257</v>
      </c>
      <c r="B5599" s="4">
        <v>169651</v>
      </c>
      <c r="C5599" s="3">
        <v>38177</v>
      </c>
      <c r="D5599" s="2" t="s">
        <v>13255</v>
      </c>
      <c r="E5599" s="2" t="s">
        <v>13254</v>
      </c>
      <c r="F5599" s="2" t="s">
        <v>13253</v>
      </c>
      <c r="G5599" s="1" t="s">
        <v>11618</v>
      </c>
    </row>
    <row r="5600" spans="1:7" hidden="1">
      <c r="A5600" s="5">
        <f t="shared" si="93"/>
        <v>1258</v>
      </c>
      <c r="B5600" s="9">
        <v>169659</v>
      </c>
      <c r="C5600" s="8">
        <v>38714</v>
      </c>
      <c r="D5600" s="7" t="s">
        <v>13252</v>
      </c>
      <c r="E5600" s="7" t="s">
        <v>13251</v>
      </c>
      <c r="F5600" s="7" t="s">
        <v>13250</v>
      </c>
      <c r="G5600" s="6"/>
    </row>
    <row r="5601" spans="1:7" hidden="1">
      <c r="A5601" s="5">
        <f t="shared" si="93"/>
        <v>1259</v>
      </c>
      <c r="B5601" s="9">
        <v>169661</v>
      </c>
      <c r="C5601" s="8">
        <v>38601</v>
      </c>
      <c r="D5601" s="7" t="s">
        <v>13249</v>
      </c>
      <c r="E5601" s="7" t="s">
        <v>13248</v>
      </c>
      <c r="F5601" s="7" t="s">
        <v>13247</v>
      </c>
      <c r="G5601" s="6"/>
    </row>
    <row r="5602" spans="1:7" hidden="1">
      <c r="A5602" s="5">
        <f t="shared" si="93"/>
        <v>1260</v>
      </c>
      <c r="B5602" s="4">
        <v>169678</v>
      </c>
      <c r="C5602" s="3">
        <v>38637</v>
      </c>
      <c r="D5602" s="2" t="s">
        <v>13246</v>
      </c>
      <c r="E5602" s="2" t="s">
        <v>13245</v>
      </c>
      <c r="F5602" s="2" t="s">
        <v>13244</v>
      </c>
      <c r="G5602" s="1"/>
    </row>
    <row r="5603" spans="1:7" hidden="1">
      <c r="A5603" s="5">
        <f t="shared" si="93"/>
        <v>1261</v>
      </c>
      <c r="B5603" s="9">
        <v>169681</v>
      </c>
      <c r="C5603" s="8">
        <v>38177</v>
      </c>
      <c r="D5603" s="7" t="s">
        <v>13243</v>
      </c>
      <c r="E5603" s="7" t="s">
        <v>13238</v>
      </c>
      <c r="F5603" s="7" t="s">
        <v>13242</v>
      </c>
      <c r="G5603" s="6" t="s">
        <v>12020</v>
      </c>
    </row>
    <row r="5604" spans="1:7" hidden="1">
      <c r="A5604" s="5">
        <f t="shared" si="93"/>
        <v>1262</v>
      </c>
      <c r="B5604" s="4">
        <v>169689</v>
      </c>
      <c r="C5604" s="3">
        <v>38601</v>
      </c>
      <c r="D5604" s="2" t="s">
        <v>13241</v>
      </c>
      <c r="E5604" s="2" t="s">
        <v>13240</v>
      </c>
      <c r="F5604" s="2" t="s">
        <v>13239</v>
      </c>
      <c r="G5604" s="1"/>
    </row>
    <row r="5605" spans="1:7" hidden="1">
      <c r="A5605" s="5">
        <f t="shared" si="93"/>
        <v>1263</v>
      </c>
      <c r="B5605" s="9">
        <v>169726</v>
      </c>
      <c r="C5605" s="8">
        <v>38618</v>
      </c>
      <c r="D5605" s="7" t="s">
        <v>13237</v>
      </c>
      <c r="E5605" s="7" t="s">
        <v>13236</v>
      </c>
      <c r="F5605" s="7" t="s">
        <v>13235</v>
      </c>
      <c r="G5605" s="6"/>
    </row>
    <row r="5606" spans="1:7" hidden="1">
      <c r="A5606" s="5">
        <f t="shared" si="93"/>
        <v>1264</v>
      </c>
      <c r="B5606" s="4">
        <v>169732</v>
      </c>
      <c r="C5606" s="3">
        <v>38603</v>
      </c>
      <c r="D5606" s="2" t="s">
        <v>13234</v>
      </c>
      <c r="E5606" s="2" t="s">
        <v>13233</v>
      </c>
      <c r="F5606" s="2" t="s">
        <v>13232</v>
      </c>
      <c r="G5606" s="1"/>
    </row>
    <row r="5607" spans="1:7" hidden="1">
      <c r="A5607" s="5">
        <f t="shared" si="93"/>
        <v>1265</v>
      </c>
      <c r="B5607" s="9">
        <v>169735</v>
      </c>
      <c r="C5607" s="8">
        <v>38189</v>
      </c>
      <c r="D5607" s="7" t="s">
        <v>13231</v>
      </c>
      <c r="E5607" s="7" t="s">
        <v>13230</v>
      </c>
      <c r="F5607" s="7" t="s">
        <v>13229</v>
      </c>
      <c r="G5607" s="6" t="s">
        <v>12028</v>
      </c>
    </row>
    <row r="5608" spans="1:7" hidden="1">
      <c r="A5608" s="5">
        <f t="shared" si="93"/>
        <v>1266</v>
      </c>
      <c r="B5608" s="4">
        <v>169745</v>
      </c>
      <c r="C5608" s="3">
        <v>37287</v>
      </c>
      <c r="D5608" s="2" t="s">
        <v>13228</v>
      </c>
      <c r="E5608" s="2" t="s">
        <v>13227</v>
      </c>
      <c r="F5608" s="2" t="s">
        <v>13226</v>
      </c>
      <c r="G5608" s="1" t="s">
        <v>8990</v>
      </c>
    </row>
    <row r="5609" spans="1:7" hidden="1">
      <c r="A5609" s="5">
        <f t="shared" si="93"/>
        <v>1267</v>
      </c>
      <c r="B5609" s="9">
        <v>169756</v>
      </c>
      <c r="C5609" s="8">
        <v>38189</v>
      </c>
      <c r="D5609" s="7" t="s">
        <v>13225</v>
      </c>
      <c r="E5609" s="7" t="s">
        <v>13224</v>
      </c>
      <c r="F5609" s="7" t="s">
        <v>13223</v>
      </c>
      <c r="G5609" s="6" t="s">
        <v>11323</v>
      </c>
    </row>
    <row r="5610" spans="1:7" hidden="1">
      <c r="A5610" s="5">
        <f t="shared" si="93"/>
        <v>1268</v>
      </c>
      <c r="B5610" s="4">
        <v>169757</v>
      </c>
      <c r="C5610" s="3">
        <v>38603</v>
      </c>
      <c r="D5610" s="2" t="s">
        <v>13222</v>
      </c>
      <c r="E5610" s="2" t="s">
        <v>13221</v>
      </c>
      <c r="F5610" s="2" t="s">
        <v>13220</v>
      </c>
      <c r="G5610" s="1"/>
    </row>
    <row r="5611" spans="1:7" hidden="1">
      <c r="A5611" s="5">
        <f t="shared" si="93"/>
        <v>1269</v>
      </c>
      <c r="B5611" s="9">
        <v>169759</v>
      </c>
      <c r="C5611" s="8">
        <v>38635</v>
      </c>
      <c r="D5611" s="7" t="s">
        <v>13219</v>
      </c>
      <c r="E5611" s="7" t="s">
        <v>13218</v>
      </c>
      <c r="F5611" s="7" t="s">
        <v>13217</v>
      </c>
      <c r="G5611" s="6"/>
    </row>
    <row r="5612" spans="1:7" hidden="1">
      <c r="A5612" s="5">
        <f t="shared" si="93"/>
        <v>1270</v>
      </c>
      <c r="B5612" s="4">
        <v>169764</v>
      </c>
      <c r="C5612" s="3">
        <v>38714</v>
      </c>
      <c r="D5612" s="2" t="s">
        <v>13216</v>
      </c>
      <c r="E5612" s="2" t="s">
        <v>13215</v>
      </c>
      <c r="F5612" s="2" t="s">
        <v>13214</v>
      </c>
      <c r="G5612" s="1"/>
    </row>
    <row r="5613" spans="1:7" hidden="1">
      <c r="A5613" s="5">
        <f t="shared" si="93"/>
        <v>1271</v>
      </c>
      <c r="B5613" s="9">
        <v>169782</v>
      </c>
      <c r="C5613" s="8">
        <v>37287</v>
      </c>
      <c r="D5613" s="7" t="s">
        <v>13213</v>
      </c>
      <c r="E5613" s="7" t="s">
        <v>13212</v>
      </c>
      <c r="F5613" s="7" t="s">
        <v>13211</v>
      </c>
      <c r="G5613" s="6" t="s">
        <v>7307</v>
      </c>
    </row>
    <row r="5614" spans="1:7" hidden="1">
      <c r="A5614" s="5">
        <f t="shared" si="93"/>
        <v>1272</v>
      </c>
      <c r="B5614" s="4">
        <v>169783</v>
      </c>
      <c r="C5614" s="3">
        <v>38007</v>
      </c>
      <c r="D5614" s="2" t="s">
        <v>13210</v>
      </c>
      <c r="E5614" s="2" t="s">
        <v>13209</v>
      </c>
      <c r="F5614" s="2" t="s">
        <v>13208</v>
      </c>
      <c r="G5614" s="1" t="s">
        <v>8741</v>
      </c>
    </row>
    <row r="5615" spans="1:7" hidden="1">
      <c r="A5615" s="5">
        <f t="shared" si="93"/>
        <v>1273</v>
      </c>
      <c r="B5615" s="9">
        <v>169788</v>
      </c>
      <c r="C5615" s="8">
        <v>38603</v>
      </c>
      <c r="D5615" s="7" t="s">
        <v>13207</v>
      </c>
      <c r="E5615" s="7" t="s">
        <v>13206</v>
      </c>
      <c r="F5615" s="7" t="s">
        <v>13205</v>
      </c>
      <c r="G5615" s="6"/>
    </row>
    <row r="5616" spans="1:7" hidden="1">
      <c r="A5616" s="5">
        <f t="shared" si="93"/>
        <v>1274</v>
      </c>
      <c r="B5616" s="4">
        <v>169791</v>
      </c>
      <c r="C5616" s="3">
        <v>37425</v>
      </c>
      <c r="D5616" s="2" t="s">
        <v>13204</v>
      </c>
      <c r="E5616" s="2" t="s">
        <v>13203</v>
      </c>
      <c r="F5616" s="2" t="s">
        <v>13202</v>
      </c>
      <c r="G5616" s="1" t="s">
        <v>5992</v>
      </c>
    </row>
    <row r="5617" spans="1:7" hidden="1">
      <c r="A5617" s="5">
        <f t="shared" si="93"/>
        <v>1275</v>
      </c>
      <c r="B5617" s="9">
        <v>169807</v>
      </c>
      <c r="C5617" s="8">
        <v>38007</v>
      </c>
      <c r="D5617" s="7" t="s">
        <v>13201</v>
      </c>
      <c r="E5617" s="7" t="s">
        <v>13200</v>
      </c>
      <c r="F5617" s="7" t="s">
        <v>13199</v>
      </c>
      <c r="G5617" s="6" t="s">
        <v>8892</v>
      </c>
    </row>
    <row r="5618" spans="1:7" hidden="1">
      <c r="A5618" s="5">
        <f t="shared" si="93"/>
        <v>1276</v>
      </c>
      <c r="B5618" s="4">
        <v>169811</v>
      </c>
      <c r="C5618" s="3">
        <v>38714</v>
      </c>
      <c r="D5618" s="2" t="s">
        <v>13198</v>
      </c>
      <c r="E5618" s="2" t="s">
        <v>13197</v>
      </c>
      <c r="F5618" s="2" t="s">
        <v>13196</v>
      </c>
      <c r="G5618" s="1"/>
    </row>
    <row r="5619" spans="1:7" hidden="1">
      <c r="A5619" s="5">
        <f t="shared" si="93"/>
        <v>1277</v>
      </c>
      <c r="B5619" s="9">
        <v>169821</v>
      </c>
      <c r="C5619" s="8">
        <v>37287</v>
      </c>
      <c r="D5619" s="7" t="s">
        <v>13195</v>
      </c>
      <c r="E5619" s="7" t="s">
        <v>13194</v>
      </c>
      <c r="F5619" s="7" t="s">
        <v>13193</v>
      </c>
      <c r="G5619" s="6" t="s">
        <v>7251</v>
      </c>
    </row>
    <row r="5620" spans="1:7" hidden="1">
      <c r="A5620" s="5">
        <f t="shared" si="93"/>
        <v>1278</v>
      </c>
      <c r="B5620" s="4">
        <v>169832</v>
      </c>
      <c r="C5620" s="3">
        <v>38029</v>
      </c>
      <c r="D5620" s="2" t="s">
        <v>13192</v>
      </c>
      <c r="E5620" s="2" t="s">
        <v>13191</v>
      </c>
      <c r="F5620" s="2" t="s">
        <v>13190</v>
      </c>
      <c r="G5620" s="1" t="s">
        <v>6164</v>
      </c>
    </row>
    <row r="5621" spans="1:7" hidden="1">
      <c r="A5621" s="5">
        <f t="shared" si="93"/>
        <v>1279</v>
      </c>
      <c r="B5621" s="9">
        <v>169840</v>
      </c>
      <c r="C5621" s="8">
        <v>38714</v>
      </c>
      <c r="D5621" s="7" t="s">
        <v>13189</v>
      </c>
      <c r="E5621" s="7" t="s">
        <v>11583</v>
      </c>
      <c r="F5621" s="7" t="s">
        <v>13188</v>
      </c>
      <c r="G5621" s="6"/>
    </row>
    <row r="5622" spans="1:7" hidden="1">
      <c r="A5622" s="5">
        <f t="shared" si="93"/>
        <v>1280</v>
      </c>
      <c r="B5622" s="4">
        <v>169851</v>
      </c>
      <c r="C5622" s="3">
        <v>37287</v>
      </c>
      <c r="D5622" s="2" t="s">
        <v>13187</v>
      </c>
      <c r="E5622" s="2" t="s">
        <v>13186</v>
      </c>
      <c r="F5622" s="2" t="s">
        <v>13185</v>
      </c>
      <c r="G5622" s="1" t="s">
        <v>7352</v>
      </c>
    </row>
    <row r="5623" spans="1:7" hidden="1">
      <c r="A5623" s="5">
        <f t="shared" si="93"/>
        <v>1281</v>
      </c>
      <c r="B5623" s="9">
        <v>169858</v>
      </c>
      <c r="C5623" s="8">
        <v>38029</v>
      </c>
      <c r="D5623" s="7" t="s">
        <v>13184</v>
      </c>
      <c r="E5623" s="7" t="s">
        <v>13183</v>
      </c>
      <c r="F5623" s="7" t="s">
        <v>13182</v>
      </c>
      <c r="G5623" s="6" t="s">
        <v>8896</v>
      </c>
    </row>
    <row r="5624" spans="1:7" hidden="1">
      <c r="A5624" s="5">
        <f t="shared" si="93"/>
        <v>1282</v>
      </c>
      <c r="B5624" s="4">
        <v>169881</v>
      </c>
      <c r="C5624" s="3">
        <v>37287</v>
      </c>
      <c r="D5624" s="2" t="s">
        <v>13181</v>
      </c>
      <c r="E5624" s="2" t="s">
        <v>13180</v>
      </c>
      <c r="F5624" s="2" t="s">
        <v>13179</v>
      </c>
      <c r="G5624" s="1" t="s">
        <v>6590</v>
      </c>
    </row>
    <row r="5625" spans="1:7" hidden="1">
      <c r="A5625" s="5">
        <f t="shared" si="93"/>
        <v>1283</v>
      </c>
      <c r="B5625" s="4">
        <v>169891</v>
      </c>
      <c r="C5625" s="3">
        <v>38093</v>
      </c>
      <c r="D5625" s="2" t="s">
        <v>13178</v>
      </c>
      <c r="E5625" s="2" t="s">
        <v>13177</v>
      </c>
      <c r="F5625" s="2" t="s">
        <v>13176</v>
      </c>
      <c r="G5625" s="1" t="s">
        <v>11685</v>
      </c>
    </row>
    <row r="5626" spans="1:7" hidden="1">
      <c r="A5626" s="5">
        <f t="shared" si="93"/>
        <v>1284</v>
      </c>
      <c r="B5626" s="9">
        <v>169895</v>
      </c>
      <c r="C5626" s="8">
        <v>38714</v>
      </c>
      <c r="D5626" s="7" t="s">
        <v>13175</v>
      </c>
      <c r="E5626" s="7" t="s">
        <v>12262</v>
      </c>
      <c r="F5626" s="7" t="s">
        <v>13174</v>
      </c>
      <c r="G5626" s="6"/>
    </row>
    <row r="5627" spans="1:7" hidden="1">
      <c r="A5627" s="5">
        <f t="shared" si="93"/>
        <v>1285</v>
      </c>
      <c r="B5627" s="9">
        <v>169905</v>
      </c>
      <c r="C5627" s="8">
        <v>37287</v>
      </c>
      <c r="D5627" s="7" t="s">
        <v>13173</v>
      </c>
      <c r="E5627" s="7" t="s">
        <v>13172</v>
      </c>
      <c r="F5627" s="7" t="s">
        <v>13171</v>
      </c>
      <c r="G5627" s="6" t="s">
        <v>9071</v>
      </c>
    </row>
    <row r="5628" spans="1:7" hidden="1">
      <c r="A5628" s="5">
        <f t="shared" si="93"/>
        <v>1286</v>
      </c>
      <c r="B5628" s="9">
        <v>169928</v>
      </c>
      <c r="C5628" s="8">
        <v>38714</v>
      </c>
      <c r="D5628" s="7" t="s">
        <v>13170</v>
      </c>
      <c r="E5628" s="7" t="s">
        <v>13169</v>
      </c>
      <c r="F5628" s="7" t="s">
        <v>13168</v>
      </c>
      <c r="G5628" s="6"/>
    </row>
    <row r="5629" spans="1:7" hidden="1">
      <c r="A5629" s="5">
        <f t="shared" si="93"/>
        <v>1287</v>
      </c>
      <c r="B5629" s="4">
        <v>169937</v>
      </c>
      <c r="C5629" s="3">
        <v>37287</v>
      </c>
      <c r="D5629" s="2" t="s">
        <v>13167</v>
      </c>
      <c r="E5629" s="2" t="s">
        <v>13166</v>
      </c>
      <c r="F5629" s="2" t="s">
        <v>13165</v>
      </c>
      <c r="G5629" s="1" t="s">
        <v>7727</v>
      </c>
    </row>
    <row r="5630" spans="1:7" hidden="1">
      <c r="A5630" s="5">
        <f t="shared" si="93"/>
        <v>1288</v>
      </c>
      <c r="B5630" s="9">
        <v>169951</v>
      </c>
      <c r="C5630" s="8">
        <v>38714</v>
      </c>
      <c r="D5630" s="7" t="s">
        <v>13164</v>
      </c>
      <c r="E5630" s="7" t="s">
        <v>13163</v>
      </c>
      <c r="F5630" s="7" t="s">
        <v>13162</v>
      </c>
      <c r="G5630" s="6"/>
    </row>
    <row r="5631" spans="1:7" hidden="1">
      <c r="A5631" s="5">
        <f t="shared" si="93"/>
        <v>1289</v>
      </c>
      <c r="B5631" s="4">
        <v>169967</v>
      </c>
      <c r="C5631" s="3">
        <v>37287</v>
      </c>
      <c r="D5631" s="2" t="s">
        <v>13161</v>
      </c>
      <c r="E5631" s="2" t="s">
        <v>13160</v>
      </c>
      <c r="F5631" s="2" t="s">
        <v>13159</v>
      </c>
      <c r="G5631" s="1" t="s">
        <v>8182</v>
      </c>
    </row>
    <row r="5632" spans="1:7" hidden="1">
      <c r="A5632" s="5">
        <f t="shared" si="93"/>
        <v>1290</v>
      </c>
      <c r="B5632" s="4">
        <v>169973</v>
      </c>
      <c r="C5632" s="3">
        <v>38714</v>
      </c>
      <c r="D5632" s="2" t="s">
        <v>13158</v>
      </c>
      <c r="E5632" s="2" t="s">
        <v>13157</v>
      </c>
      <c r="F5632" s="2" t="s">
        <v>13156</v>
      </c>
      <c r="G5632" s="1"/>
    </row>
    <row r="5633" spans="1:7" hidden="1">
      <c r="A5633" s="5">
        <f t="shared" si="93"/>
        <v>1291</v>
      </c>
      <c r="B5633" s="4">
        <v>169992</v>
      </c>
      <c r="C5633" s="3">
        <v>38607</v>
      </c>
      <c r="D5633" s="2" t="s">
        <v>13155</v>
      </c>
      <c r="E5633" s="2" t="s">
        <v>13154</v>
      </c>
      <c r="F5633" s="2" t="s">
        <v>13153</v>
      </c>
      <c r="G5633" s="1"/>
    </row>
    <row r="5634" spans="1:7" hidden="1">
      <c r="A5634" s="5">
        <f t="shared" si="93"/>
        <v>1292</v>
      </c>
      <c r="B5634" s="9">
        <v>169994</v>
      </c>
      <c r="C5634" s="8">
        <v>37287</v>
      </c>
      <c r="D5634" s="7" t="s">
        <v>13152</v>
      </c>
      <c r="E5634" s="7" t="s">
        <v>13151</v>
      </c>
      <c r="F5634" s="7" t="s">
        <v>13150</v>
      </c>
      <c r="G5634" s="6" t="s">
        <v>6513</v>
      </c>
    </row>
    <row r="5635" spans="1:7" hidden="1">
      <c r="A5635" s="5">
        <f t="shared" si="93"/>
        <v>1293</v>
      </c>
      <c r="B5635" s="4">
        <v>170000</v>
      </c>
      <c r="C5635" s="3">
        <v>38714</v>
      </c>
      <c r="D5635" s="2" t="s">
        <v>13149</v>
      </c>
      <c r="E5635" s="2" t="s">
        <v>5632</v>
      </c>
      <c r="F5635" s="2" t="s">
        <v>13148</v>
      </c>
      <c r="G5635" s="1"/>
    </row>
    <row r="5636" spans="1:7" hidden="1">
      <c r="A5636" s="5">
        <f t="shared" si="93"/>
        <v>1294</v>
      </c>
      <c r="B5636" s="9">
        <v>170008</v>
      </c>
      <c r="C5636" s="8">
        <v>39258</v>
      </c>
      <c r="D5636" s="7" t="s">
        <v>13147</v>
      </c>
      <c r="E5636" s="7" t="s">
        <v>13146</v>
      </c>
      <c r="F5636" s="7" t="s">
        <v>13145</v>
      </c>
      <c r="G5636" s="6" t="s">
        <v>3233</v>
      </c>
    </row>
    <row r="5637" spans="1:7" hidden="1">
      <c r="A5637" s="5">
        <f t="shared" si="93"/>
        <v>1295</v>
      </c>
      <c r="B5637" s="4">
        <v>170021</v>
      </c>
      <c r="C5637" s="3">
        <v>37287</v>
      </c>
      <c r="D5637" s="2" t="s">
        <v>13144</v>
      </c>
      <c r="E5637" s="2" t="s">
        <v>13143</v>
      </c>
      <c r="F5637" s="2" t="s">
        <v>13142</v>
      </c>
      <c r="G5637" s="1" t="s">
        <v>6575</v>
      </c>
    </row>
    <row r="5638" spans="1:7" hidden="1">
      <c r="A5638" s="5">
        <f t="shared" si="93"/>
        <v>1296</v>
      </c>
      <c r="B5638" s="4">
        <v>170029</v>
      </c>
      <c r="C5638" s="3">
        <v>38559</v>
      </c>
      <c r="D5638" s="2" t="s">
        <v>13130</v>
      </c>
      <c r="E5638" s="2" t="s">
        <v>13141</v>
      </c>
      <c r="F5638" s="2" t="s">
        <v>13140</v>
      </c>
      <c r="G5638" s="1" t="s">
        <v>2853</v>
      </c>
    </row>
    <row r="5639" spans="1:7" hidden="1">
      <c r="A5639" s="5">
        <f t="shared" si="93"/>
        <v>1297</v>
      </c>
      <c r="B5639" s="9">
        <v>170056</v>
      </c>
      <c r="C5639" s="8">
        <v>37657</v>
      </c>
      <c r="D5639" s="7" t="s">
        <v>13139</v>
      </c>
      <c r="E5639" s="7" t="s">
        <v>13138</v>
      </c>
      <c r="F5639" s="7" t="s">
        <v>13137</v>
      </c>
      <c r="G5639" s="6" t="s">
        <v>6175</v>
      </c>
    </row>
    <row r="5640" spans="1:7" hidden="1">
      <c r="A5640" s="5">
        <f t="shared" si="93"/>
        <v>1298</v>
      </c>
      <c r="B5640" s="4">
        <v>170072</v>
      </c>
      <c r="C5640" s="3">
        <v>38607</v>
      </c>
      <c r="D5640" s="2" t="s">
        <v>13136</v>
      </c>
      <c r="E5640" s="2" t="s">
        <v>13135</v>
      </c>
      <c r="F5640" s="2" t="s">
        <v>13134</v>
      </c>
      <c r="G5640" s="1"/>
    </row>
    <row r="5641" spans="1:7" hidden="1">
      <c r="A5641" s="5">
        <f t="shared" si="93"/>
        <v>1299</v>
      </c>
      <c r="B5641" s="9">
        <v>170086</v>
      </c>
      <c r="C5641" s="8">
        <v>38714</v>
      </c>
      <c r="D5641" s="7" t="s">
        <v>13133</v>
      </c>
      <c r="E5641" s="7" t="s">
        <v>13132</v>
      </c>
      <c r="F5641" s="7" t="s">
        <v>13131</v>
      </c>
      <c r="G5641" s="6"/>
    </row>
    <row r="5642" spans="1:7" hidden="1">
      <c r="A5642" s="5">
        <f t="shared" si="93"/>
        <v>1300</v>
      </c>
      <c r="B5642" s="4">
        <v>170088</v>
      </c>
      <c r="C5642" s="3">
        <v>38559</v>
      </c>
      <c r="D5642" s="2" t="s">
        <v>13130</v>
      </c>
      <c r="E5642" s="2" t="s">
        <v>13129</v>
      </c>
      <c r="F5642" s="2" t="s">
        <v>13128</v>
      </c>
      <c r="G5642" s="1" t="s">
        <v>3088</v>
      </c>
    </row>
    <row r="5643" spans="1:7" hidden="1">
      <c r="A5643" s="5">
        <f t="shared" si="93"/>
        <v>1301</v>
      </c>
      <c r="B5643" s="9">
        <v>170095</v>
      </c>
      <c r="C5643" s="8">
        <v>37694</v>
      </c>
      <c r="D5643" s="7" t="s">
        <v>13127</v>
      </c>
      <c r="E5643" s="7" t="s">
        <v>13126</v>
      </c>
      <c r="F5643" s="7" t="s">
        <v>13125</v>
      </c>
      <c r="G5643" s="6" t="s">
        <v>6512</v>
      </c>
    </row>
    <row r="5644" spans="1:7" hidden="1">
      <c r="A5644" s="5">
        <f t="shared" si="93"/>
        <v>1302</v>
      </c>
      <c r="B5644" s="4">
        <v>170111</v>
      </c>
      <c r="C5644" s="3">
        <v>38714</v>
      </c>
      <c r="D5644" s="2" t="s">
        <v>13124</v>
      </c>
      <c r="E5644" s="2" t="s">
        <v>13123</v>
      </c>
      <c r="F5644" s="2" t="s">
        <v>13122</v>
      </c>
      <c r="G5644" s="1"/>
    </row>
    <row r="5645" spans="1:7" hidden="1">
      <c r="A5645" s="5">
        <f t="shared" si="93"/>
        <v>1303</v>
      </c>
      <c r="B5645" s="9">
        <v>170113</v>
      </c>
      <c r="C5645" s="8">
        <v>38604</v>
      </c>
      <c r="D5645" s="7" t="s">
        <v>13121</v>
      </c>
      <c r="E5645" s="7" t="s">
        <v>13120</v>
      </c>
      <c r="F5645" s="7" t="s">
        <v>13119</v>
      </c>
      <c r="G5645" s="6"/>
    </row>
    <row r="5646" spans="1:7" hidden="1">
      <c r="A5646" s="5">
        <f t="shared" si="93"/>
        <v>1304</v>
      </c>
      <c r="B5646" s="4">
        <v>170121</v>
      </c>
      <c r="C5646" s="3">
        <v>38559</v>
      </c>
      <c r="D5646" s="2" t="s">
        <v>13118</v>
      </c>
      <c r="E5646" s="2" t="s">
        <v>13117</v>
      </c>
      <c r="F5646" s="2" t="s">
        <v>13116</v>
      </c>
      <c r="G5646" s="1" t="s">
        <v>3092</v>
      </c>
    </row>
    <row r="5647" spans="1:7" hidden="1">
      <c r="A5647" s="5">
        <f t="shared" si="93"/>
        <v>1305</v>
      </c>
      <c r="B5647" s="9">
        <v>170143</v>
      </c>
      <c r="C5647" s="8">
        <v>38714</v>
      </c>
      <c r="D5647" s="7" t="s">
        <v>13115</v>
      </c>
      <c r="E5647" s="7" t="s">
        <v>13114</v>
      </c>
      <c r="F5647" s="7" t="s">
        <v>13113</v>
      </c>
      <c r="G5647" s="6"/>
    </row>
    <row r="5648" spans="1:7" hidden="1">
      <c r="A5648" s="5">
        <f t="shared" si="93"/>
        <v>1306</v>
      </c>
      <c r="B5648" s="4">
        <v>170144</v>
      </c>
      <c r="C5648" s="3">
        <v>37557</v>
      </c>
      <c r="D5648" s="2" t="s">
        <v>13112</v>
      </c>
      <c r="E5648" s="2" t="s">
        <v>13111</v>
      </c>
      <c r="F5648" s="2" t="s">
        <v>13110</v>
      </c>
      <c r="G5648" s="1" t="s">
        <v>7300</v>
      </c>
    </row>
    <row r="5649" spans="1:7" hidden="1">
      <c r="A5649" s="5">
        <f t="shared" si="93"/>
        <v>1307</v>
      </c>
      <c r="B5649" s="9">
        <v>170148</v>
      </c>
      <c r="C5649" s="8">
        <v>38604</v>
      </c>
      <c r="D5649" s="7" t="s">
        <v>13109</v>
      </c>
      <c r="E5649" s="7" t="s">
        <v>13108</v>
      </c>
      <c r="F5649" s="7" t="s">
        <v>13107</v>
      </c>
      <c r="G5649" s="6"/>
    </row>
    <row r="5650" spans="1:7" hidden="1">
      <c r="A5650" s="5">
        <f t="shared" si="93"/>
        <v>1308</v>
      </c>
      <c r="B5650" s="4">
        <v>170152</v>
      </c>
      <c r="C5650" s="3">
        <v>38554</v>
      </c>
      <c r="D5650" s="2" t="s">
        <v>13106</v>
      </c>
      <c r="E5650" s="2" t="s">
        <v>13105</v>
      </c>
      <c r="F5650" s="2" t="s">
        <v>13104</v>
      </c>
      <c r="G5650" s="1" t="s">
        <v>2999</v>
      </c>
    </row>
    <row r="5651" spans="1:7" hidden="1">
      <c r="A5651" s="5">
        <f t="shared" si="93"/>
        <v>1309</v>
      </c>
      <c r="B5651" s="9">
        <v>170175</v>
      </c>
      <c r="C5651" s="8">
        <v>38714</v>
      </c>
      <c r="D5651" s="7" t="s">
        <v>13103</v>
      </c>
      <c r="E5651" s="7" t="s">
        <v>12635</v>
      </c>
      <c r="F5651" s="7" t="s">
        <v>13102</v>
      </c>
      <c r="G5651" s="6"/>
    </row>
    <row r="5652" spans="1:7" hidden="1">
      <c r="A5652" s="5">
        <f t="shared" si="93"/>
        <v>1310</v>
      </c>
      <c r="B5652" s="9">
        <v>170193</v>
      </c>
      <c r="C5652" s="8">
        <v>38603</v>
      </c>
      <c r="D5652" s="7" t="s">
        <v>13101</v>
      </c>
      <c r="E5652" s="7" t="s">
        <v>13100</v>
      </c>
      <c r="F5652" s="7" t="s">
        <v>13099</v>
      </c>
      <c r="G5652" s="6"/>
    </row>
    <row r="5653" spans="1:7" hidden="1">
      <c r="A5653" s="5">
        <f t="shared" si="93"/>
        <v>1311</v>
      </c>
      <c r="B5653" s="4">
        <v>170214</v>
      </c>
      <c r="C5653" s="3">
        <v>38649</v>
      </c>
      <c r="D5653" s="2" t="s">
        <v>13098</v>
      </c>
      <c r="E5653" s="2" t="s">
        <v>13097</v>
      </c>
      <c r="F5653" s="2" t="s">
        <v>13096</v>
      </c>
      <c r="G5653" s="1" t="s">
        <v>6105</v>
      </c>
    </row>
    <row r="5654" spans="1:7" hidden="1">
      <c r="A5654" s="5">
        <f t="shared" si="93"/>
        <v>1312</v>
      </c>
      <c r="B5654" s="4">
        <v>170231</v>
      </c>
      <c r="C5654" s="3">
        <v>38560</v>
      </c>
      <c r="D5654" s="2" t="s">
        <v>13095</v>
      </c>
      <c r="E5654" s="2" t="s">
        <v>13094</v>
      </c>
      <c r="F5654" s="2" t="s">
        <v>13093</v>
      </c>
      <c r="G5654" s="1" t="s">
        <v>2957</v>
      </c>
    </row>
    <row r="5655" spans="1:7" hidden="1">
      <c r="A5655" s="5">
        <f t="shared" si="93"/>
        <v>1313</v>
      </c>
      <c r="B5655" s="9">
        <v>170246</v>
      </c>
      <c r="C5655" s="8">
        <v>38649</v>
      </c>
      <c r="D5655" s="7" t="s">
        <v>13092</v>
      </c>
      <c r="E5655" s="7" t="s">
        <v>13091</v>
      </c>
      <c r="F5655" s="7" t="s">
        <v>13090</v>
      </c>
      <c r="G5655" s="6" t="s">
        <v>3205</v>
      </c>
    </row>
    <row r="5656" spans="1:7" hidden="1">
      <c r="A5656" s="5">
        <f t="shared" si="93"/>
        <v>1314</v>
      </c>
      <c r="B5656" s="4">
        <v>170256</v>
      </c>
      <c r="C5656" s="3">
        <v>38714</v>
      </c>
      <c r="D5656" s="2" t="s">
        <v>13089</v>
      </c>
      <c r="E5656" s="2" t="s">
        <v>12194</v>
      </c>
      <c r="F5656" s="2" t="s">
        <v>13088</v>
      </c>
      <c r="G5656" s="1"/>
    </row>
    <row r="5657" spans="1:7" hidden="1">
      <c r="A5657" s="5">
        <f t="shared" si="93"/>
        <v>1315</v>
      </c>
      <c r="B5657" s="4">
        <v>170477</v>
      </c>
      <c r="C5657" s="3">
        <v>38614</v>
      </c>
      <c r="D5657" s="2" t="s">
        <v>13087</v>
      </c>
      <c r="E5657" s="2" t="s">
        <v>13086</v>
      </c>
      <c r="F5657" s="2" t="s">
        <v>13085</v>
      </c>
      <c r="G5657" s="1"/>
    </row>
    <row r="5658" spans="1:7" hidden="1">
      <c r="A5658" s="5">
        <f t="shared" si="93"/>
        <v>1316</v>
      </c>
      <c r="B5658" s="9">
        <v>170744</v>
      </c>
      <c r="C5658" s="8">
        <v>38464</v>
      </c>
      <c r="D5658" s="7" t="s">
        <v>13084</v>
      </c>
      <c r="E5658" s="7" t="s">
        <v>13083</v>
      </c>
      <c r="F5658" s="7" t="s">
        <v>13082</v>
      </c>
      <c r="G5658" s="6" t="s">
        <v>3998</v>
      </c>
    </row>
    <row r="5659" spans="1:7" hidden="1">
      <c r="A5659" s="5">
        <f t="shared" si="93"/>
        <v>1317</v>
      </c>
      <c r="B5659" s="4">
        <v>170763</v>
      </c>
      <c r="C5659" s="3">
        <v>38533</v>
      </c>
      <c r="D5659" s="2" t="s">
        <v>13081</v>
      </c>
      <c r="E5659" s="2" t="s">
        <v>13080</v>
      </c>
      <c r="F5659" s="2" t="s">
        <v>13079</v>
      </c>
      <c r="G5659" s="1" t="s">
        <v>3521</v>
      </c>
    </row>
    <row r="5660" spans="1:7" hidden="1">
      <c r="A5660" s="5">
        <f t="shared" si="93"/>
        <v>1318</v>
      </c>
      <c r="B5660" s="9">
        <v>170775</v>
      </c>
      <c r="C5660" s="8">
        <v>38533</v>
      </c>
      <c r="D5660" s="7" t="s">
        <v>13078</v>
      </c>
      <c r="E5660" s="7" t="s">
        <v>13077</v>
      </c>
      <c r="F5660" s="7" t="s">
        <v>13076</v>
      </c>
      <c r="G5660" s="6" t="s">
        <v>3595</v>
      </c>
    </row>
    <row r="5661" spans="1:7" hidden="1">
      <c r="A5661" s="5">
        <f t="shared" ref="A5661:A5724" si="94">SUM(A5660+1)</f>
        <v>1319</v>
      </c>
      <c r="B5661" s="4">
        <v>170789</v>
      </c>
      <c r="C5661" s="3">
        <v>38554</v>
      </c>
      <c r="D5661" s="2" t="s">
        <v>13075</v>
      </c>
      <c r="E5661" s="2" t="s">
        <v>13074</v>
      </c>
      <c r="F5661" s="2" t="s">
        <v>13073</v>
      </c>
      <c r="G5661" s="1" t="s">
        <v>3517</v>
      </c>
    </row>
    <row r="5662" spans="1:7" hidden="1">
      <c r="A5662" s="5">
        <f t="shared" si="94"/>
        <v>1320</v>
      </c>
      <c r="B5662" s="9">
        <v>170804</v>
      </c>
      <c r="C5662" s="8">
        <v>38554</v>
      </c>
      <c r="D5662" s="7" t="s">
        <v>13072</v>
      </c>
      <c r="E5662" s="7" t="s">
        <v>13071</v>
      </c>
      <c r="F5662" s="7" t="s">
        <v>13070</v>
      </c>
      <c r="G5662" s="6" t="s">
        <v>3407</v>
      </c>
    </row>
    <row r="5663" spans="1:7" hidden="1">
      <c r="A5663" s="5">
        <f t="shared" si="94"/>
        <v>1321</v>
      </c>
      <c r="B5663" s="4">
        <v>170819</v>
      </c>
      <c r="C5663" s="3">
        <v>38244</v>
      </c>
      <c r="D5663" s="2" t="s">
        <v>13069</v>
      </c>
      <c r="E5663" s="2" t="s">
        <v>13068</v>
      </c>
      <c r="F5663" s="2" t="s">
        <v>13067</v>
      </c>
      <c r="G5663" s="1" t="s">
        <v>4386</v>
      </c>
    </row>
    <row r="5664" spans="1:7" hidden="1">
      <c r="A5664" s="5">
        <f t="shared" si="94"/>
        <v>1322</v>
      </c>
      <c r="B5664" s="9">
        <v>170825</v>
      </c>
      <c r="C5664" s="8">
        <v>38244</v>
      </c>
      <c r="D5664" s="7" t="s">
        <v>13066</v>
      </c>
      <c r="E5664" s="7" t="s">
        <v>13065</v>
      </c>
      <c r="F5664" s="7" t="s">
        <v>13064</v>
      </c>
      <c r="G5664" s="6" t="s">
        <v>4283</v>
      </c>
    </row>
    <row r="5665" spans="1:7" hidden="1">
      <c r="A5665" s="5">
        <f t="shared" si="94"/>
        <v>1323</v>
      </c>
      <c r="B5665" s="4">
        <v>171060</v>
      </c>
      <c r="C5665" s="3">
        <v>38635</v>
      </c>
      <c r="D5665" s="2" t="s">
        <v>13063</v>
      </c>
      <c r="E5665" s="2" t="s">
        <v>13062</v>
      </c>
      <c r="F5665" s="2" t="s">
        <v>13061</v>
      </c>
      <c r="G5665" s="1"/>
    </row>
    <row r="5666" spans="1:7" hidden="1">
      <c r="A5666" s="5">
        <f t="shared" si="94"/>
        <v>1324</v>
      </c>
      <c r="B5666" s="9">
        <v>171066</v>
      </c>
      <c r="C5666" s="8">
        <v>38635</v>
      </c>
      <c r="D5666" s="7" t="s">
        <v>13060</v>
      </c>
      <c r="E5666" s="7" t="s">
        <v>13059</v>
      </c>
      <c r="F5666" s="7" t="s">
        <v>13058</v>
      </c>
      <c r="G5666" s="6"/>
    </row>
    <row r="5667" spans="1:7" hidden="1">
      <c r="A5667" s="5">
        <f t="shared" si="94"/>
        <v>1325</v>
      </c>
      <c r="B5667" s="4">
        <v>171072</v>
      </c>
      <c r="C5667" s="3">
        <v>38635</v>
      </c>
      <c r="D5667" s="2" t="s">
        <v>13057</v>
      </c>
      <c r="E5667" s="2" t="s">
        <v>13056</v>
      </c>
      <c r="F5667" s="2" t="s">
        <v>13055</v>
      </c>
      <c r="G5667" s="1"/>
    </row>
    <row r="5668" spans="1:7" hidden="1">
      <c r="A5668" s="5">
        <f t="shared" si="94"/>
        <v>1326</v>
      </c>
      <c r="B5668" s="9">
        <v>171079</v>
      </c>
      <c r="C5668" s="8">
        <v>38635</v>
      </c>
      <c r="D5668" s="7" t="s">
        <v>13054</v>
      </c>
      <c r="E5668" s="7" t="s">
        <v>13053</v>
      </c>
      <c r="F5668" s="7" t="s">
        <v>13052</v>
      </c>
      <c r="G5668" s="6"/>
    </row>
    <row r="5669" spans="1:7" hidden="1">
      <c r="A5669" s="5">
        <f t="shared" si="94"/>
        <v>1327</v>
      </c>
      <c r="B5669" s="4">
        <v>171091</v>
      </c>
      <c r="C5669" s="3">
        <v>38636</v>
      </c>
      <c r="D5669" s="2" t="s">
        <v>13051</v>
      </c>
      <c r="E5669" s="2" t="s">
        <v>13050</v>
      </c>
      <c r="F5669" s="2" t="s">
        <v>13049</v>
      </c>
      <c r="G5669" s="1"/>
    </row>
    <row r="5670" spans="1:7" hidden="1">
      <c r="A5670" s="5">
        <f t="shared" si="94"/>
        <v>1328</v>
      </c>
      <c r="B5670" s="9">
        <v>171099</v>
      </c>
      <c r="C5670" s="8">
        <v>38545</v>
      </c>
      <c r="D5670" s="7" t="s">
        <v>13048</v>
      </c>
      <c r="E5670" s="7" t="s">
        <v>13047</v>
      </c>
      <c r="F5670" s="7" t="s">
        <v>13046</v>
      </c>
      <c r="G5670" s="6" t="s">
        <v>4090</v>
      </c>
    </row>
    <row r="5671" spans="1:7" hidden="1">
      <c r="A5671" s="5">
        <f t="shared" si="94"/>
        <v>1329</v>
      </c>
      <c r="B5671" s="4">
        <v>171120</v>
      </c>
      <c r="C5671" s="3">
        <v>38637</v>
      </c>
      <c r="D5671" s="2" t="s">
        <v>13045</v>
      </c>
      <c r="E5671" s="2" t="s">
        <v>13044</v>
      </c>
      <c r="F5671" s="2" t="s">
        <v>13043</v>
      </c>
      <c r="G5671" s="1"/>
    </row>
    <row r="5672" spans="1:7" hidden="1">
      <c r="A5672" s="5">
        <f t="shared" si="94"/>
        <v>1330</v>
      </c>
      <c r="B5672" s="4">
        <v>171152</v>
      </c>
      <c r="C5672" s="3">
        <v>38646</v>
      </c>
      <c r="D5672" s="2" t="s">
        <v>13042</v>
      </c>
      <c r="E5672" s="2" t="s">
        <v>13041</v>
      </c>
      <c r="F5672" s="2" t="s">
        <v>13040</v>
      </c>
      <c r="G5672" s="1"/>
    </row>
    <row r="5673" spans="1:7" hidden="1">
      <c r="A5673" s="5">
        <f t="shared" si="94"/>
        <v>1331</v>
      </c>
      <c r="B5673" s="9">
        <v>171183</v>
      </c>
      <c r="C5673" s="8">
        <v>38646</v>
      </c>
      <c r="D5673" s="7" t="s">
        <v>13039</v>
      </c>
      <c r="E5673" s="7" t="s">
        <v>13038</v>
      </c>
      <c r="F5673" s="7" t="s">
        <v>13037</v>
      </c>
      <c r="G5673" s="6"/>
    </row>
    <row r="5674" spans="1:7" hidden="1">
      <c r="A5674" s="5">
        <f t="shared" si="94"/>
        <v>1332</v>
      </c>
      <c r="B5674" s="4">
        <v>171217</v>
      </c>
      <c r="C5674" s="3">
        <v>38646</v>
      </c>
      <c r="D5674" s="2" t="s">
        <v>13036</v>
      </c>
      <c r="E5674" s="2" t="s">
        <v>13035</v>
      </c>
      <c r="F5674" s="2" t="s">
        <v>13034</v>
      </c>
      <c r="G5674" s="1"/>
    </row>
    <row r="5675" spans="1:7" hidden="1">
      <c r="A5675" s="5">
        <f t="shared" si="94"/>
        <v>1333</v>
      </c>
      <c r="B5675" s="4">
        <v>171239</v>
      </c>
      <c r="C5675" s="3">
        <v>37425</v>
      </c>
      <c r="D5675" s="2" t="s">
        <v>13033</v>
      </c>
      <c r="E5675" s="2" t="s">
        <v>13032</v>
      </c>
      <c r="F5675" s="2" t="s">
        <v>13031</v>
      </c>
      <c r="G5675" s="1" t="s">
        <v>6045</v>
      </c>
    </row>
    <row r="5676" spans="1:7" hidden="1">
      <c r="A5676" s="5">
        <f t="shared" si="94"/>
        <v>1334</v>
      </c>
      <c r="B5676" s="9">
        <v>171261</v>
      </c>
      <c r="C5676" s="8">
        <v>38621</v>
      </c>
      <c r="D5676" s="7" t="s">
        <v>13030</v>
      </c>
      <c r="E5676" s="7" t="s">
        <v>13029</v>
      </c>
      <c r="F5676" s="7" t="s">
        <v>13028</v>
      </c>
      <c r="G5676" s="6"/>
    </row>
    <row r="5677" spans="1:7" hidden="1">
      <c r="A5677" s="5">
        <f t="shared" si="94"/>
        <v>1335</v>
      </c>
      <c r="B5677" s="4">
        <v>171274</v>
      </c>
      <c r="C5677" s="3">
        <v>38603</v>
      </c>
      <c r="D5677" s="2" t="s">
        <v>13027</v>
      </c>
      <c r="E5677" s="2" t="s">
        <v>13026</v>
      </c>
      <c r="F5677" s="2" t="s">
        <v>13025</v>
      </c>
      <c r="G5677" s="1"/>
    </row>
    <row r="5678" spans="1:7" hidden="1">
      <c r="A5678" s="5">
        <f t="shared" si="94"/>
        <v>1336</v>
      </c>
      <c r="B5678" s="9">
        <v>171285</v>
      </c>
      <c r="C5678" s="8">
        <v>37027</v>
      </c>
      <c r="D5678" s="7" t="s">
        <v>13024</v>
      </c>
      <c r="E5678" s="7" t="s">
        <v>13023</v>
      </c>
      <c r="F5678" s="7" t="s">
        <v>13022</v>
      </c>
      <c r="G5678" s="6" t="s">
        <v>7274</v>
      </c>
    </row>
    <row r="5679" spans="1:7" hidden="1">
      <c r="A5679" s="5">
        <f t="shared" si="94"/>
        <v>1337</v>
      </c>
      <c r="B5679" s="9">
        <v>171291</v>
      </c>
      <c r="C5679" s="8">
        <v>38621</v>
      </c>
      <c r="D5679" s="7" t="s">
        <v>13021</v>
      </c>
      <c r="E5679" s="7" t="s">
        <v>13020</v>
      </c>
      <c r="F5679" s="7" t="s">
        <v>13019</v>
      </c>
      <c r="G5679" s="6"/>
    </row>
    <row r="5680" spans="1:7" hidden="1">
      <c r="A5680" s="5">
        <f t="shared" si="94"/>
        <v>1338</v>
      </c>
      <c r="B5680" s="4">
        <v>171321</v>
      </c>
      <c r="C5680" s="3">
        <v>37715</v>
      </c>
      <c r="D5680" s="2" t="s">
        <v>13018</v>
      </c>
      <c r="E5680" s="2" t="s">
        <v>13017</v>
      </c>
      <c r="F5680" s="2" t="s">
        <v>13016</v>
      </c>
      <c r="G5680" s="1" t="s">
        <v>6045</v>
      </c>
    </row>
    <row r="5681" spans="1:7" hidden="1">
      <c r="A5681" s="5">
        <f t="shared" si="94"/>
        <v>1339</v>
      </c>
      <c r="B5681" s="4">
        <v>171350</v>
      </c>
      <c r="C5681" s="3">
        <v>37715</v>
      </c>
      <c r="D5681" s="2" t="s">
        <v>13015</v>
      </c>
      <c r="E5681" s="2" t="s">
        <v>13014</v>
      </c>
      <c r="F5681" s="2" t="s">
        <v>13013</v>
      </c>
      <c r="G5681" s="1" t="s">
        <v>5992</v>
      </c>
    </row>
    <row r="5682" spans="1:7" hidden="1">
      <c r="A5682" s="5">
        <f t="shared" si="94"/>
        <v>1340</v>
      </c>
      <c r="B5682" s="9">
        <v>171370</v>
      </c>
      <c r="C5682" s="8">
        <v>38646</v>
      </c>
      <c r="D5682" s="7" t="s">
        <v>13012</v>
      </c>
      <c r="E5682" s="7" t="s">
        <v>12857</v>
      </c>
      <c r="F5682" s="7" t="s">
        <v>13011</v>
      </c>
      <c r="G5682" s="6"/>
    </row>
    <row r="5683" spans="1:7" hidden="1">
      <c r="A5683" s="5">
        <f t="shared" si="94"/>
        <v>1341</v>
      </c>
      <c r="B5683" s="4">
        <v>171374</v>
      </c>
      <c r="C5683" s="3">
        <v>37715</v>
      </c>
      <c r="D5683" s="2" t="s">
        <v>13010</v>
      </c>
      <c r="E5683" s="2" t="s">
        <v>13009</v>
      </c>
      <c r="F5683" s="2" t="s">
        <v>13008</v>
      </c>
      <c r="G5683" s="1" t="s">
        <v>8576</v>
      </c>
    </row>
    <row r="5684" spans="1:7" hidden="1">
      <c r="A5684" s="5">
        <f t="shared" si="94"/>
        <v>1342</v>
      </c>
      <c r="B5684" s="9">
        <v>171389</v>
      </c>
      <c r="C5684" s="8">
        <v>38621</v>
      </c>
      <c r="D5684" s="7" t="s">
        <v>13007</v>
      </c>
      <c r="E5684" s="7" t="s">
        <v>13006</v>
      </c>
      <c r="F5684" s="7" t="s">
        <v>13005</v>
      </c>
      <c r="G5684" s="6"/>
    </row>
    <row r="5685" spans="1:7" hidden="1">
      <c r="A5685" s="5">
        <f t="shared" si="94"/>
        <v>1343</v>
      </c>
      <c r="B5685" s="4">
        <v>171420</v>
      </c>
      <c r="C5685" s="3">
        <v>38621</v>
      </c>
      <c r="D5685" s="2" t="s">
        <v>13004</v>
      </c>
      <c r="E5685" s="2" t="s">
        <v>13003</v>
      </c>
      <c r="F5685" s="2" t="s">
        <v>13002</v>
      </c>
      <c r="G5685" s="1"/>
    </row>
    <row r="5686" spans="1:7" hidden="1">
      <c r="A5686" s="5">
        <f t="shared" si="94"/>
        <v>1344</v>
      </c>
      <c r="B5686" s="9">
        <v>171425</v>
      </c>
      <c r="C5686" s="8">
        <v>36685</v>
      </c>
      <c r="D5686" s="7" t="s">
        <v>13001</v>
      </c>
      <c r="E5686" s="7" t="s">
        <v>13000</v>
      </c>
      <c r="F5686" s="7" t="s">
        <v>12999</v>
      </c>
      <c r="G5686" s="6" t="s">
        <v>6476</v>
      </c>
    </row>
    <row r="5687" spans="1:7" hidden="1">
      <c r="A5687" s="5">
        <f t="shared" si="94"/>
        <v>1345</v>
      </c>
      <c r="B5687" s="4">
        <v>171448</v>
      </c>
      <c r="C5687" s="3">
        <v>38646</v>
      </c>
      <c r="D5687" s="2" t="s">
        <v>12998</v>
      </c>
      <c r="E5687" s="2" t="s">
        <v>12857</v>
      </c>
      <c r="F5687" s="2" t="s">
        <v>12997</v>
      </c>
      <c r="G5687" s="1"/>
    </row>
    <row r="5688" spans="1:7" hidden="1">
      <c r="A5688" s="5">
        <f t="shared" si="94"/>
        <v>1346</v>
      </c>
      <c r="B5688" s="9">
        <v>171460</v>
      </c>
      <c r="C5688" s="8">
        <v>38621</v>
      </c>
      <c r="D5688" s="7" t="s">
        <v>12996</v>
      </c>
      <c r="E5688" s="7" t="s">
        <v>12995</v>
      </c>
      <c r="F5688" s="7" t="s">
        <v>12994</v>
      </c>
      <c r="G5688" s="6"/>
    </row>
    <row r="5689" spans="1:7" hidden="1">
      <c r="A5689" s="5">
        <f t="shared" si="94"/>
        <v>1347</v>
      </c>
      <c r="B5689" s="4">
        <v>171470</v>
      </c>
      <c r="C5689" s="3">
        <v>38541</v>
      </c>
      <c r="D5689" s="2" t="s">
        <v>12993</v>
      </c>
      <c r="E5689" s="2" t="s">
        <v>12992</v>
      </c>
      <c r="F5689" s="2" t="s">
        <v>12991</v>
      </c>
      <c r="G5689" s="1" t="s">
        <v>4093</v>
      </c>
    </row>
    <row r="5690" spans="1:7" hidden="1">
      <c r="A5690" s="5">
        <f t="shared" si="94"/>
        <v>1348</v>
      </c>
      <c r="B5690" s="9">
        <v>171486</v>
      </c>
      <c r="C5690" s="8">
        <v>38621</v>
      </c>
      <c r="D5690" s="7" t="s">
        <v>12990</v>
      </c>
      <c r="E5690" s="7" t="s">
        <v>12989</v>
      </c>
      <c r="F5690" s="7" t="s">
        <v>12988</v>
      </c>
      <c r="G5690" s="6"/>
    </row>
    <row r="5691" spans="1:7" hidden="1">
      <c r="A5691" s="5">
        <f t="shared" si="94"/>
        <v>1349</v>
      </c>
      <c r="B5691" s="4">
        <v>171498</v>
      </c>
      <c r="C5691" s="3">
        <v>38790</v>
      </c>
      <c r="D5691" s="2" t="s">
        <v>12987</v>
      </c>
      <c r="E5691" s="2" t="s">
        <v>12986</v>
      </c>
      <c r="F5691" s="2" t="s">
        <v>12985</v>
      </c>
      <c r="G5691" s="1"/>
    </row>
    <row r="5692" spans="1:7" hidden="1">
      <c r="A5692" s="5">
        <f t="shared" si="94"/>
        <v>1350</v>
      </c>
      <c r="B5692" s="9">
        <v>171514</v>
      </c>
      <c r="C5692" s="8">
        <v>38621</v>
      </c>
      <c r="D5692" s="7" t="s">
        <v>12984</v>
      </c>
      <c r="E5692" s="7" t="s">
        <v>12983</v>
      </c>
      <c r="F5692" s="7" t="s">
        <v>12982</v>
      </c>
      <c r="G5692" s="6"/>
    </row>
    <row r="5693" spans="1:7" hidden="1">
      <c r="A5693" s="5">
        <f t="shared" si="94"/>
        <v>1351</v>
      </c>
      <c r="B5693" s="4">
        <v>171522</v>
      </c>
      <c r="C5693" s="3">
        <v>38541</v>
      </c>
      <c r="D5693" s="2" t="s">
        <v>12981</v>
      </c>
      <c r="E5693" s="2" t="s">
        <v>12980</v>
      </c>
      <c r="F5693" s="2" t="s">
        <v>12979</v>
      </c>
      <c r="G5693" s="1" t="s">
        <v>12978</v>
      </c>
    </row>
    <row r="5694" spans="1:7" hidden="1">
      <c r="A5694" s="5">
        <f t="shared" si="94"/>
        <v>1352</v>
      </c>
      <c r="B5694" s="9">
        <v>171535</v>
      </c>
      <c r="C5694" s="8">
        <v>38621</v>
      </c>
      <c r="D5694" s="7" t="s">
        <v>12977</v>
      </c>
      <c r="E5694" s="7" t="s">
        <v>12976</v>
      </c>
      <c r="F5694" s="7" t="s">
        <v>12975</v>
      </c>
      <c r="G5694" s="6"/>
    </row>
    <row r="5695" spans="1:7" hidden="1">
      <c r="A5695" s="5">
        <f t="shared" si="94"/>
        <v>1353</v>
      </c>
      <c r="B5695" s="4">
        <v>171563</v>
      </c>
      <c r="C5695" s="3">
        <v>38541</v>
      </c>
      <c r="D5695" s="2" t="s">
        <v>12974</v>
      </c>
      <c r="E5695" s="2" t="s">
        <v>12973</v>
      </c>
      <c r="F5695" s="2" t="s">
        <v>12972</v>
      </c>
      <c r="G5695" s="1" t="s">
        <v>4238</v>
      </c>
    </row>
    <row r="5696" spans="1:7" hidden="1">
      <c r="A5696" s="5">
        <f t="shared" si="94"/>
        <v>1354</v>
      </c>
      <c r="B5696" s="9">
        <v>171564</v>
      </c>
      <c r="C5696" s="8">
        <v>38621</v>
      </c>
      <c r="D5696" s="7" t="s">
        <v>12971</v>
      </c>
      <c r="E5696" s="7" t="s">
        <v>12970</v>
      </c>
      <c r="F5696" s="7" t="s">
        <v>12969</v>
      </c>
      <c r="G5696" s="6"/>
    </row>
    <row r="5697" spans="1:7" hidden="1">
      <c r="A5697" s="5">
        <f t="shared" si="94"/>
        <v>1355</v>
      </c>
      <c r="B5697" s="4">
        <v>171585</v>
      </c>
      <c r="C5697" s="3">
        <v>38621</v>
      </c>
      <c r="D5697" s="2" t="s">
        <v>12968</v>
      </c>
      <c r="E5697" s="2" t="s">
        <v>12967</v>
      </c>
      <c r="F5697" s="2" t="s">
        <v>12966</v>
      </c>
      <c r="G5697" s="1"/>
    </row>
    <row r="5698" spans="1:7" hidden="1">
      <c r="A5698" s="5">
        <f t="shared" si="94"/>
        <v>1356</v>
      </c>
      <c r="B5698" s="9">
        <v>171587</v>
      </c>
      <c r="C5698" s="8">
        <v>38099</v>
      </c>
      <c r="D5698" s="7" t="s">
        <v>12965</v>
      </c>
      <c r="E5698" s="7" t="s">
        <v>12964</v>
      </c>
      <c r="F5698" s="7" t="s">
        <v>12963</v>
      </c>
      <c r="G5698" s="6" t="s">
        <v>6499</v>
      </c>
    </row>
    <row r="5699" spans="1:7" hidden="1">
      <c r="A5699" s="5">
        <f t="shared" si="94"/>
        <v>1357</v>
      </c>
      <c r="B5699" s="4">
        <v>171592</v>
      </c>
      <c r="C5699" s="3">
        <v>38790</v>
      </c>
      <c r="D5699" s="2" t="s">
        <v>12962</v>
      </c>
      <c r="E5699" s="2" t="s">
        <v>12961</v>
      </c>
      <c r="F5699" s="2" t="s">
        <v>12960</v>
      </c>
      <c r="G5699" s="1"/>
    </row>
    <row r="5700" spans="1:7" hidden="1">
      <c r="A5700" s="5">
        <f t="shared" si="94"/>
        <v>1358</v>
      </c>
      <c r="B5700" s="9">
        <v>171597</v>
      </c>
      <c r="C5700" s="8">
        <v>38541</v>
      </c>
      <c r="D5700" s="7" t="s">
        <v>12959</v>
      </c>
      <c r="E5700" s="7" t="s">
        <v>12958</v>
      </c>
      <c r="F5700" s="7" t="s">
        <v>12957</v>
      </c>
      <c r="G5700" s="6" t="s">
        <v>4090</v>
      </c>
    </row>
    <row r="5701" spans="1:7" hidden="1">
      <c r="A5701" s="5">
        <f t="shared" si="94"/>
        <v>1359</v>
      </c>
      <c r="B5701" s="4">
        <v>171608</v>
      </c>
      <c r="C5701" s="3">
        <v>38621</v>
      </c>
      <c r="D5701" s="2" t="s">
        <v>12956</v>
      </c>
      <c r="E5701" s="2" t="s">
        <v>12955</v>
      </c>
      <c r="F5701" s="2" t="s">
        <v>12954</v>
      </c>
      <c r="G5701" s="1"/>
    </row>
    <row r="5702" spans="1:7" hidden="1">
      <c r="A5702" s="5">
        <f t="shared" si="94"/>
        <v>1360</v>
      </c>
      <c r="B5702" s="9">
        <v>171640</v>
      </c>
      <c r="C5702" s="8">
        <v>38621</v>
      </c>
      <c r="D5702" s="7" t="s">
        <v>12953</v>
      </c>
      <c r="E5702" s="7" t="s">
        <v>12952</v>
      </c>
      <c r="F5702" s="7" t="s">
        <v>12951</v>
      </c>
      <c r="G5702" s="6"/>
    </row>
    <row r="5703" spans="1:7" hidden="1">
      <c r="A5703" s="5">
        <f t="shared" si="94"/>
        <v>1361</v>
      </c>
      <c r="B5703" s="4">
        <v>171645</v>
      </c>
      <c r="C5703" s="3">
        <v>37239</v>
      </c>
      <c r="D5703" s="2" t="s">
        <v>12950</v>
      </c>
      <c r="E5703" s="2" t="s">
        <v>12949</v>
      </c>
      <c r="F5703" s="2" t="s">
        <v>12948</v>
      </c>
      <c r="G5703" s="1" t="s">
        <v>7720</v>
      </c>
    </row>
    <row r="5704" spans="1:7" hidden="1">
      <c r="A5704" s="5">
        <f t="shared" si="94"/>
        <v>1362</v>
      </c>
      <c r="B5704" s="4">
        <v>171672</v>
      </c>
      <c r="C5704" s="3">
        <v>38621</v>
      </c>
      <c r="D5704" s="2" t="s">
        <v>12947</v>
      </c>
      <c r="E5704" s="2" t="s">
        <v>12946</v>
      </c>
      <c r="F5704" s="2" t="s">
        <v>12945</v>
      </c>
      <c r="G5704" s="1"/>
    </row>
    <row r="5705" spans="1:7" hidden="1">
      <c r="A5705" s="5">
        <f t="shared" si="94"/>
        <v>1363</v>
      </c>
      <c r="B5705" s="9">
        <v>171706</v>
      </c>
      <c r="C5705" s="8">
        <v>38133</v>
      </c>
      <c r="D5705" s="7" t="s">
        <v>12944</v>
      </c>
      <c r="E5705" s="7" t="s">
        <v>12943</v>
      </c>
      <c r="F5705" s="7" t="s">
        <v>12942</v>
      </c>
      <c r="G5705" s="6" t="s">
        <v>11632</v>
      </c>
    </row>
    <row r="5706" spans="1:7" hidden="1">
      <c r="A5706" s="5">
        <f t="shared" si="94"/>
        <v>1364</v>
      </c>
      <c r="B5706" s="4">
        <v>171737</v>
      </c>
      <c r="C5706" s="3">
        <v>38621</v>
      </c>
      <c r="D5706" s="2" t="s">
        <v>12941</v>
      </c>
      <c r="E5706" s="2" t="s">
        <v>12940</v>
      </c>
      <c r="F5706" s="2" t="s">
        <v>12939</v>
      </c>
      <c r="G5706" s="1"/>
    </row>
    <row r="5707" spans="1:7" hidden="1">
      <c r="A5707" s="5">
        <f t="shared" si="94"/>
        <v>1365</v>
      </c>
      <c r="B5707" s="9">
        <v>171785</v>
      </c>
      <c r="C5707" s="8">
        <v>38639</v>
      </c>
      <c r="D5707" s="7" t="s">
        <v>12938</v>
      </c>
      <c r="E5707" s="7" t="s">
        <v>12937</v>
      </c>
      <c r="F5707" s="7" t="s">
        <v>12936</v>
      </c>
      <c r="G5707" s="6"/>
    </row>
    <row r="5708" spans="1:7" hidden="1">
      <c r="A5708" s="5">
        <f t="shared" si="94"/>
        <v>1366</v>
      </c>
      <c r="B5708" s="4">
        <v>171811</v>
      </c>
      <c r="C5708" s="3">
        <v>37251</v>
      </c>
      <c r="D5708" s="2" t="s">
        <v>12935</v>
      </c>
      <c r="E5708" s="2" t="s">
        <v>12934</v>
      </c>
      <c r="F5708" s="2" t="s">
        <v>12933</v>
      </c>
      <c r="G5708" s="1" t="s">
        <v>12932</v>
      </c>
    </row>
    <row r="5709" spans="1:7" hidden="1">
      <c r="A5709" s="5">
        <f t="shared" si="94"/>
        <v>1367</v>
      </c>
      <c r="B5709" s="9">
        <v>171822</v>
      </c>
      <c r="C5709" s="8">
        <v>38651</v>
      </c>
      <c r="D5709" s="7" t="s">
        <v>12931</v>
      </c>
      <c r="E5709" s="7" t="s">
        <v>12930</v>
      </c>
      <c r="F5709" s="7" t="s">
        <v>12929</v>
      </c>
      <c r="G5709" s="6"/>
    </row>
    <row r="5710" spans="1:7" hidden="1">
      <c r="A5710" s="5">
        <f t="shared" si="94"/>
        <v>1368</v>
      </c>
      <c r="B5710" s="4">
        <v>171849</v>
      </c>
      <c r="C5710" s="3">
        <v>38394</v>
      </c>
      <c r="D5710" s="2" t="s">
        <v>12928</v>
      </c>
      <c r="E5710" s="2" t="s">
        <v>12927</v>
      </c>
      <c r="F5710" s="2" t="s">
        <v>12926</v>
      </c>
      <c r="G5710" s="1" t="s">
        <v>5932</v>
      </c>
    </row>
    <row r="5711" spans="1:7" hidden="1">
      <c r="A5711" s="5">
        <f t="shared" si="94"/>
        <v>1369</v>
      </c>
      <c r="B5711" s="9">
        <v>171856</v>
      </c>
      <c r="C5711" s="8">
        <v>38646</v>
      </c>
      <c r="D5711" s="7" t="s">
        <v>12925</v>
      </c>
      <c r="E5711" s="7" t="s">
        <v>12924</v>
      </c>
      <c r="F5711" s="7" t="s">
        <v>12923</v>
      </c>
      <c r="G5711" s="6"/>
    </row>
    <row r="5712" spans="1:7" hidden="1">
      <c r="A5712" s="5">
        <f t="shared" si="94"/>
        <v>1370</v>
      </c>
      <c r="B5712" s="4">
        <v>171879</v>
      </c>
      <c r="C5712" s="3">
        <v>38674</v>
      </c>
      <c r="D5712" s="2" t="s">
        <v>12922</v>
      </c>
      <c r="E5712" s="2" t="s">
        <v>12921</v>
      </c>
      <c r="F5712" s="2" t="s">
        <v>12920</v>
      </c>
      <c r="G5712" s="1" t="s">
        <v>7703</v>
      </c>
    </row>
    <row r="5713" spans="1:7" hidden="1">
      <c r="A5713" s="5">
        <f t="shared" si="94"/>
        <v>1371</v>
      </c>
      <c r="B5713" s="9">
        <v>171901</v>
      </c>
      <c r="C5713" s="8">
        <v>38541</v>
      </c>
      <c r="D5713" s="7" t="s">
        <v>12919</v>
      </c>
      <c r="E5713" s="7" t="s">
        <v>12918</v>
      </c>
      <c r="F5713" s="7" t="s">
        <v>12917</v>
      </c>
      <c r="G5713" s="6" t="s">
        <v>4097</v>
      </c>
    </row>
    <row r="5714" spans="1:7" hidden="1">
      <c r="A5714" s="5">
        <f t="shared" si="94"/>
        <v>1372</v>
      </c>
      <c r="B5714" s="4">
        <v>171926</v>
      </c>
      <c r="C5714" s="3">
        <v>38629</v>
      </c>
      <c r="D5714" s="2" t="s">
        <v>12916</v>
      </c>
      <c r="E5714" s="2" t="s">
        <v>12915</v>
      </c>
      <c r="F5714" s="2" t="s">
        <v>12914</v>
      </c>
      <c r="G5714" s="1"/>
    </row>
    <row r="5715" spans="1:7" hidden="1">
      <c r="A5715" s="5">
        <f t="shared" si="94"/>
        <v>1373</v>
      </c>
      <c r="B5715" s="9">
        <v>171948</v>
      </c>
      <c r="C5715" s="8">
        <v>38637</v>
      </c>
      <c r="D5715" s="7" t="s">
        <v>12913</v>
      </c>
      <c r="E5715" s="7" t="s">
        <v>12912</v>
      </c>
      <c r="F5715" s="7" t="s">
        <v>12911</v>
      </c>
      <c r="G5715" s="6"/>
    </row>
    <row r="5716" spans="1:7" hidden="1">
      <c r="A5716" s="5">
        <f t="shared" si="94"/>
        <v>1374</v>
      </c>
      <c r="B5716" s="4">
        <v>171953</v>
      </c>
      <c r="C5716" s="3">
        <v>38560</v>
      </c>
      <c r="D5716" s="2" t="s">
        <v>12910</v>
      </c>
      <c r="E5716" s="2" t="s">
        <v>12909</v>
      </c>
      <c r="F5716" s="2" t="s">
        <v>12908</v>
      </c>
      <c r="G5716" s="1" t="s">
        <v>3575</v>
      </c>
    </row>
    <row r="5717" spans="1:7" hidden="1">
      <c r="A5717" s="5">
        <f t="shared" si="94"/>
        <v>1375</v>
      </c>
      <c r="B5717" s="9">
        <v>171959</v>
      </c>
      <c r="C5717" s="8">
        <v>38629</v>
      </c>
      <c r="D5717" s="7" t="s">
        <v>12907</v>
      </c>
      <c r="E5717" s="7" t="s">
        <v>12906</v>
      </c>
      <c r="F5717" s="7" t="s">
        <v>12905</v>
      </c>
      <c r="G5717" s="6"/>
    </row>
    <row r="5718" spans="1:7" hidden="1">
      <c r="A5718" s="5">
        <f t="shared" si="94"/>
        <v>1376</v>
      </c>
      <c r="B5718" s="4">
        <v>172011</v>
      </c>
      <c r="C5718" s="3">
        <v>37160</v>
      </c>
      <c r="D5718" s="2" t="s">
        <v>12904</v>
      </c>
      <c r="E5718" s="2" t="s">
        <v>12903</v>
      </c>
      <c r="F5718" s="2" t="s">
        <v>12902</v>
      </c>
      <c r="G5718" s="1" t="s">
        <v>5099</v>
      </c>
    </row>
    <row r="5719" spans="1:7" hidden="1">
      <c r="A5719" s="5">
        <f t="shared" si="94"/>
        <v>1377</v>
      </c>
      <c r="B5719" s="4">
        <v>172059</v>
      </c>
      <c r="C5719" s="3">
        <v>38667</v>
      </c>
      <c r="D5719" s="2" t="s">
        <v>12901</v>
      </c>
      <c r="E5719" s="2" t="s">
        <v>12900</v>
      </c>
      <c r="F5719" s="2" t="s">
        <v>12899</v>
      </c>
      <c r="G5719" s="1"/>
    </row>
    <row r="5720" spans="1:7" hidden="1">
      <c r="A5720" s="5">
        <f t="shared" si="94"/>
        <v>1378</v>
      </c>
      <c r="B5720" s="9">
        <v>172133</v>
      </c>
      <c r="C5720" s="8">
        <v>38663</v>
      </c>
      <c r="D5720" s="7" t="s">
        <v>12898</v>
      </c>
      <c r="E5720" s="7" t="s">
        <v>12897</v>
      </c>
      <c r="F5720" s="7" t="s">
        <v>12896</v>
      </c>
      <c r="G5720" s="6"/>
    </row>
    <row r="5721" spans="1:7" hidden="1">
      <c r="A5721" s="5">
        <f t="shared" si="94"/>
        <v>1379</v>
      </c>
      <c r="B5721" s="4">
        <v>172168</v>
      </c>
      <c r="C5721" s="3">
        <v>38583</v>
      </c>
      <c r="D5721" s="2" t="s">
        <v>12895</v>
      </c>
      <c r="E5721" s="2" t="s">
        <v>12894</v>
      </c>
      <c r="F5721" s="2" t="s">
        <v>12893</v>
      </c>
      <c r="G5721" s="1"/>
    </row>
    <row r="5722" spans="1:7" hidden="1">
      <c r="A5722" s="5">
        <f t="shared" si="94"/>
        <v>1380</v>
      </c>
      <c r="B5722" s="9">
        <v>172196</v>
      </c>
      <c r="C5722" s="8">
        <v>36826</v>
      </c>
      <c r="D5722" s="7" t="s">
        <v>12892</v>
      </c>
      <c r="E5722" s="7" t="s">
        <v>12891</v>
      </c>
      <c r="F5722" s="7" t="s">
        <v>12890</v>
      </c>
      <c r="G5722" s="6" t="s">
        <v>6097</v>
      </c>
    </row>
    <row r="5723" spans="1:7" hidden="1">
      <c r="A5723" s="5">
        <f t="shared" si="94"/>
        <v>1381</v>
      </c>
      <c r="B5723" s="4">
        <v>172198</v>
      </c>
      <c r="C5723" s="3">
        <v>38663</v>
      </c>
      <c r="D5723" s="2" t="s">
        <v>12889</v>
      </c>
      <c r="E5723" s="2" t="s">
        <v>12888</v>
      </c>
      <c r="F5723" s="2" t="s">
        <v>12887</v>
      </c>
      <c r="G5723" s="1"/>
    </row>
    <row r="5724" spans="1:7" hidden="1">
      <c r="A5724" s="5">
        <f t="shared" si="94"/>
        <v>1382</v>
      </c>
      <c r="B5724" s="9">
        <v>172217</v>
      </c>
      <c r="C5724" s="8">
        <v>38583</v>
      </c>
      <c r="D5724" s="7" t="s">
        <v>12886</v>
      </c>
      <c r="E5724" s="7" t="s">
        <v>12885</v>
      </c>
      <c r="F5724" s="7" t="s">
        <v>12884</v>
      </c>
      <c r="G5724" s="6"/>
    </row>
    <row r="5725" spans="1:7" hidden="1">
      <c r="A5725" s="5">
        <f t="shared" ref="A5725:A5788" si="95">SUM(A5724+1)</f>
        <v>1383</v>
      </c>
      <c r="B5725" s="4">
        <v>172259</v>
      </c>
      <c r="C5725" s="3">
        <v>38589</v>
      </c>
      <c r="D5725" s="2" t="s">
        <v>12883</v>
      </c>
      <c r="E5725" s="2" t="s">
        <v>12882</v>
      </c>
      <c r="F5725" s="2" t="s">
        <v>12881</v>
      </c>
      <c r="G5725" s="1"/>
    </row>
    <row r="5726" spans="1:7" hidden="1">
      <c r="A5726" s="5">
        <f t="shared" si="95"/>
        <v>1384</v>
      </c>
      <c r="B5726" s="9">
        <v>172263</v>
      </c>
      <c r="C5726" s="8">
        <v>39064</v>
      </c>
      <c r="D5726" s="7" t="s">
        <v>12880</v>
      </c>
      <c r="E5726" s="7" t="s">
        <v>12879</v>
      </c>
      <c r="F5726" s="7" t="s">
        <v>12878</v>
      </c>
      <c r="G5726" s="6"/>
    </row>
    <row r="5727" spans="1:7" hidden="1">
      <c r="A5727" s="5">
        <f t="shared" si="95"/>
        <v>1385</v>
      </c>
      <c r="B5727" s="4">
        <v>172279</v>
      </c>
      <c r="C5727" s="3">
        <v>37137</v>
      </c>
      <c r="D5727" s="2" t="s">
        <v>12877</v>
      </c>
      <c r="E5727" s="2" t="s">
        <v>12876</v>
      </c>
      <c r="F5727" s="2" t="s">
        <v>12875</v>
      </c>
      <c r="G5727" s="1" t="s">
        <v>12874</v>
      </c>
    </row>
    <row r="5728" spans="1:7" hidden="1">
      <c r="A5728" s="5">
        <f t="shared" si="95"/>
        <v>1386</v>
      </c>
      <c r="B5728" s="9">
        <v>172291</v>
      </c>
      <c r="C5728" s="8">
        <v>38589</v>
      </c>
      <c r="D5728" s="7" t="s">
        <v>12873</v>
      </c>
      <c r="E5728" s="7" t="s">
        <v>12872</v>
      </c>
      <c r="F5728" s="7" t="s">
        <v>12871</v>
      </c>
      <c r="G5728" s="6"/>
    </row>
    <row r="5729" spans="1:7" hidden="1">
      <c r="A5729" s="5">
        <f t="shared" si="95"/>
        <v>1387</v>
      </c>
      <c r="B5729" s="4">
        <v>172318</v>
      </c>
      <c r="C5729" s="3">
        <v>37687</v>
      </c>
      <c r="D5729" s="2" t="s">
        <v>12870</v>
      </c>
      <c r="E5729" s="2" t="s">
        <v>12869</v>
      </c>
      <c r="F5729" s="2" t="s">
        <v>12868</v>
      </c>
      <c r="G5729" s="1" t="s">
        <v>6157</v>
      </c>
    </row>
    <row r="5730" spans="1:7" hidden="1">
      <c r="A5730" s="5">
        <f t="shared" si="95"/>
        <v>1388</v>
      </c>
      <c r="B5730" s="9">
        <v>172324</v>
      </c>
      <c r="C5730" s="8">
        <v>39071</v>
      </c>
      <c r="D5730" s="7" t="s">
        <v>12867</v>
      </c>
      <c r="E5730" s="7" t="s">
        <v>12866</v>
      </c>
      <c r="F5730" s="7" t="s">
        <v>12865</v>
      </c>
      <c r="G5730" s="6"/>
    </row>
    <row r="5731" spans="1:7" hidden="1">
      <c r="A5731" s="5">
        <f t="shared" si="95"/>
        <v>1389</v>
      </c>
      <c r="B5731" s="4">
        <v>172338</v>
      </c>
      <c r="C5731" s="3">
        <v>38621</v>
      </c>
      <c r="D5731" s="2" t="s">
        <v>12864</v>
      </c>
      <c r="E5731" s="2" t="s">
        <v>12863</v>
      </c>
      <c r="F5731" s="2" t="s">
        <v>12862</v>
      </c>
      <c r="G5731" s="1"/>
    </row>
    <row r="5732" spans="1:7" hidden="1">
      <c r="A5732" s="5">
        <f t="shared" si="95"/>
        <v>1390</v>
      </c>
      <c r="B5732" s="9">
        <v>172360</v>
      </c>
      <c r="C5732" s="8">
        <v>39064</v>
      </c>
      <c r="D5732" s="7" t="s">
        <v>12861</v>
      </c>
      <c r="E5732" s="7" t="s">
        <v>12860</v>
      </c>
      <c r="F5732" s="7" t="s">
        <v>12859</v>
      </c>
      <c r="G5732" s="6"/>
    </row>
    <row r="5733" spans="1:7" hidden="1">
      <c r="A5733" s="5">
        <f t="shared" si="95"/>
        <v>1391</v>
      </c>
      <c r="B5733" s="4">
        <v>172371</v>
      </c>
      <c r="C5733" s="3">
        <v>38476</v>
      </c>
      <c r="D5733" s="2" t="s">
        <v>12858</v>
      </c>
      <c r="E5733" s="2" t="s">
        <v>12857</v>
      </c>
      <c r="F5733" s="2" t="s">
        <v>12856</v>
      </c>
      <c r="G5733" s="1" t="s">
        <v>6223</v>
      </c>
    </row>
    <row r="5734" spans="1:7" hidden="1">
      <c r="A5734" s="5">
        <f t="shared" si="95"/>
        <v>1392</v>
      </c>
      <c r="B5734" s="9">
        <v>172372</v>
      </c>
      <c r="C5734" s="8">
        <v>38610</v>
      </c>
      <c r="D5734" s="7" t="s">
        <v>12855</v>
      </c>
      <c r="E5734" s="7" t="s">
        <v>12854</v>
      </c>
      <c r="F5734" s="7" t="s">
        <v>12853</v>
      </c>
      <c r="G5734" s="6"/>
    </row>
    <row r="5735" spans="1:7" hidden="1">
      <c r="A5735" s="5">
        <f t="shared" si="95"/>
        <v>1393</v>
      </c>
      <c r="B5735" s="4">
        <v>172377</v>
      </c>
      <c r="C5735" s="3">
        <v>37718</v>
      </c>
      <c r="D5735" s="2" t="s">
        <v>12852</v>
      </c>
      <c r="E5735" s="2" t="s">
        <v>12851</v>
      </c>
      <c r="F5735" s="2" t="s">
        <v>12850</v>
      </c>
      <c r="G5735" s="1" t="s">
        <v>7013</v>
      </c>
    </row>
    <row r="5736" spans="1:7" hidden="1">
      <c r="A5736" s="5">
        <f t="shared" si="95"/>
        <v>1394</v>
      </c>
      <c r="B5736" s="9">
        <v>172405</v>
      </c>
      <c r="C5736" s="8">
        <v>39071</v>
      </c>
      <c r="D5736" s="7" t="s">
        <v>12849</v>
      </c>
      <c r="E5736" s="7" t="s">
        <v>12848</v>
      </c>
      <c r="F5736" s="7" t="s">
        <v>12847</v>
      </c>
      <c r="G5736" s="6"/>
    </row>
    <row r="5737" spans="1:7" hidden="1">
      <c r="A5737" s="5">
        <f t="shared" si="95"/>
        <v>1395</v>
      </c>
      <c r="B5737" s="4">
        <v>172415</v>
      </c>
      <c r="C5737" s="3">
        <v>38597</v>
      </c>
      <c r="D5737" s="2" t="s">
        <v>12846</v>
      </c>
      <c r="E5737" s="2" t="s">
        <v>12845</v>
      </c>
      <c r="F5737" s="2" t="s">
        <v>12844</v>
      </c>
      <c r="G5737" s="1"/>
    </row>
    <row r="5738" spans="1:7" hidden="1">
      <c r="A5738" s="5">
        <f t="shared" si="95"/>
        <v>1396</v>
      </c>
      <c r="B5738" s="4">
        <v>172444</v>
      </c>
      <c r="C5738" s="3">
        <v>37663</v>
      </c>
      <c r="D5738" s="2" t="s">
        <v>12843</v>
      </c>
      <c r="E5738" s="2" t="s">
        <v>12842</v>
      </c>
      <c r="F5738" s="2" t="s">
        <v>12841</v>
      </c>
      <c r="G5738" s="1" t="s">
        <v>7688</v>
      </c>
    </row>
    <row r="5739" spans="1:7" hidden="1">
      <c r="A5739" s="5">
        <f t="shared" si="95"/>
        <v>1397</v>
      </c>
      <c r="B5739" s="9">
        <v>172453</v>
      </c>
      <c r="C5739" s="8">
        <v>39112</v>
      </c>
      <c r="D5739" s="7" t="s">
        <v>12840</v>
      </c>
      <c r="E5739" s="7" t="s">
        <v>12839</v>
      </c>
      <c r="F5739" s="7" t="s">
        <v>12838</v>
      </c>
      <c r="G5739" s="6"/>
    </row>
    <row r="5740" spans="1:7" hidden="1">
      <c r="A5740" s="5">
        <f t="shared" si="95"/>
        <v>1398</v>
      </c>
      <c r="B5740" s="4">
        <v>172471</v>
      </c>
      <c r="C5740" s="3">
        <v>38597</v>
      </c>
      <c r="D5740" s="2" t="s">
        <v>12837</v>
      </c>
      <c r="E5740" s="2" t="s">
        <v>12836</v>
      </c>
      <c r="F5740" s="2" t="s">
        <v>12835</v>
      </c>
      <c r="G5740" s="1"/>
    </row>
    <row r="5741" spans="1:7" hidden="1">
      <c r="A5741" s="5">
        <f t="shared" si="95"/>
        <v>1399</v>
      </c>
      <c r="B5741" s="9">
        <v>172477</v>
      </c>
      <c r="C5741" s="8">
        <v>38610</v>
      </c>
      <c r="D5741" s="7" t="s">
        <v>12834</v>
      </c>
      <c r="E5741" s="7" t="s">
        <v>12833</v>
      </c>
      <c r="F5741" s="7" t="s">
        <v>12832</v>
      </c>
      <c r="G5741" s="6"/>
    </row>
    <row r="5742" spans="1:7" hidden="1">
      <c r="A5742" s="5">
        <f t="shared" si="95"/>
        <v>1400</v>
      </c>
      <c r="B5742" s="4">
        <v>172490</v>
      </c>
      <c r="C5742" s="3">
        <v>38560</v>
      </c>
      <c r="D5742" s="2" t="s">
        <v>12831</v>
      </c>
      <c r="E5742" s="2" t="s">
        <v>12830</v>
      </c>
      <c r="F5742" s="2" t="s">
        <v>12829</v>
      </c>
      <c r="G5742" s="1" t="s">
        <v>3639</v>
      </c>
    </row>
    <row r="5743" spans="1:7" hidden="1">
      <c r="A5743" s="5">
        <f t="shared" si="95"/>
        <v>1401</v>
      </c>
      <c r="B5743" s="9">
        <v>172501</v>
      </c>
      <c r="C5743" s="8">
        <v>38610</v>
      </c>
      <c r="D5743" s="7" t="s">
        <v>12828</v>
      </c>
      <c r="E5743" s="7" t="s">
        <v>12827</v>
      </c>
      <c r="F5743" s="7" t="s">
        <v>12826</v>
      </c>
      <c r="G5743" s="6"/>
    </row>
    <row r="5744" spans="1:7" hidden="1">
      <c r="A5744" s="5">
        <f t="shared" si="95"/>
        <v>1402</v>
      </c>
      <c r="B5744" s="4">
        <v>172506</v>
      </c>
      <c r="C5744" s="3">
        <v>38597</v>
      </c>
      <c r="D5744" s="2" t="s">
        <v>12825</v>
      </c>
      <c r="E5744" s="2" t="s">
        <v>12824</v>
      </c>
      <c r="F5744" s="2" t="s">
        <v>12823</v>
      </c>
      <c r="G5744" s="1"/>
    </row>
    <row r="5745" spans="1:7" hidden="1">
      <c r="A5745" s="5">
        <f t="shared" si="95"/>
        <v>1403</v>
      </c>
      <c r="B5745" s="9">
        <v>172531</v>
      </c>
      <c r="C5745" s="8">
        <v>38615</v>
      </c>
      <c r="D5745" s="7" t="s">
        <v>12822</v>
      </c>
      <c r="E5745" s="7" t="s">
        <v>12821</v>
      </c>
      <c r="F5745" s="7" t="s">
        <v>12820</v>
      </c>
      <c r="G5745" s="6"/>
    </row>
    <row r="5746" spans="1:7" hidden="1">
      <c r="A5746" s="5">
        <f t="shared" si="95"/>
        <v>1404</v>
      </c>
      <c r="B5746" s="4">
        <v>172534</v>
      </c>
      <c r="C5746" s="3">
        <v>38685</v>
      </c>
      <c r="D5746" s="2" t="s">
        <v>12819</v>
      </c>
      <c r="E5746" s="2" t="s">
        <v>12818</v>
      </c>
      <c r="F5746" s="2" t="s">
        <v>12817</v>
      </c>
      <c r="G5746" s="1"/>
    </row>
    <row r="5747" spans="1:7" hidden="1">
      <c r="A5747" s="5">
        <f t="shared" si="95"/>
        <v>1405</v>
      </c>
      <c r="B5747" s="9">
        <v>172540</v>
      </c>
      <c r="C5747" s="8">
        <v>37706</v>
      </c>
      <c r="D5747" s="7" t="s">
        <v>12816</v>
      </c>
      <c r="E5747" s="7" t="s">
        <v>12815</v>
      </c>
      <c r="F5747" s="7" t="s">
        <v>12814</v>
      </c>
      <c r="G5747" s="6" t="s">
        <v>5997</v>
      </c>
    </row>
    <row r="5748" spans="1:7" hidden="1">
      <c r="A5748" s="5">
        <f t="shared" si="95"/>
        <v>1406</v>
      </c>
      <c r="B5748" s="4">
        <v>172568</v>
      </c>
      <c r="C5748" s="3">
        <v>38685</v>
      </c>
      <c r="D5748" s="2" t="s">
        <v>12766</v>
      </c>
      <c r="E5748" s="2" t="s">
        <v>12813</v>
      </c>
      <c r="F5748" s="2" t="s">
        <v>12812</v>
      </c>
      <c r="G5748" s="1"/>
    </row>
    <row r="5749" spans="1:7" hidden="1">
      <c r="A5749" s="5">
        <f t="shared" si="95"/>
        <v>1407</v>
      </c>
      <c r="B5749" s="9">
        <v>172578</v>
      </c>
      <c r="C5749" s="8">
        <v>38498</v>
      </c>
      <c r="D5749" s="7" t="s">
        <v>12811</v>
      </c>
      <c r="E5749" s="7" t="s">
        <v>12810</v>
      </c>
      <c r="F5749" s="7" t="s">
        <v>12809</v>
      </c>
      <c r="G5749" s="6" t="s">
        <v>12808</v>
      </c>
    </row>
    <row r="5750" spans="1:7" hidden="1">
      <c r="A5750" s="5">
        <f t="shared" si="95"/>
        <v>1408</v>
      </c>
      <c r="B5750" s="4">
        <v>172594</v>
      </c>
      <c r="C5750" s="3">
        <v>38685</v>
      </c>
      <c r="D5750" s="2" t="s">
        <v>12807</v>
      </c>
      <c r="E5750" s="2" t="s">
        <v>12806</v>
      </c>
      <c r="F5750" s="2" t="s">
        <v>12805</v>
      </c>
      <c r="G5750" s="1"/>
    </row>
    <row r="5751" spans="1:7" hidden="1">
      <c r="A5751" s="5">
        <f t="shared" si="95"/>
        <v>1409</v>
      </c>
      <c r="B5751" s="9">
        <v>172612</v>
      </c>
      <c r="C5751" s="8">
        <v>38750</v>
      </c>
      <c r="D5751" s="7" t="s">
        <v>12804</v>
      </c>
      <c r="E5751" s="7" t="s">
        <v>12803</v>
      </c>
      <c r="F5751" s="7" t="s">
        <v>12802</v>
      </c>
      <c r="G5751" s="6"/>
    </row>
    <row r="5752" spans="1:7" hidden="1">
      <c r="A5752" s="5">
        <f t="shared" si="95"/>
        <v>1410</v>
      </c>
      <c r="B5752" s="4">
        <v>172617</v>
      </c>
      <c r="C5752" s="3">
        <v>38685</v>
      </c>
      <c r="D5752" s="2" t="s">
        <v>12801</v>
      </c>
      <c r="E5752" s="2" t="s">
        <v>12800</v>
      </c>
      <c r="F5752" s="2" t="s">
        <v>12799</v>
      </c>
      <c r="G5752" s="1"/>
    </row>
    <row r="5753" spans="1:7" hidden="1">
      <c r="A5753" s="5">
        <f t="shared" si="95"/>
        <v>1411</v>
      </c>
      <c r="B5753" s="9">
        <v>172647</v>
      </c>
      <c r="C5753" s="8">
        <v>38685</v>
      </c>
      <c r="D5753" s="7" t="s">
        <v>12798</v>
      </c>
      <c r="E5753" s="7" t="s">
        <v>12797</v>
      </c>
      <c r="F5753" s="7" t="s">
        <v>12796</v>
      </c>
      <c r="G5753" s="6"/>
    </row>
    <row r="5754" spans="1:7" hidden="1">
      <c r="A5754" s="5">
        <f t="shared" si="95"/>
        <v>1412</v>
      </c>
      <c r="B5754" s="4">
        <v>172654</v>
      </c>
      <c r="C5754" s="3">
        <v>39275</v>
      </c>
      <c r="D5754" s="2" t="s">
        <v>12795</v>
      </c>
      <c r="E5754" s="2" t="s">
        <v>12794</v>
      </c>
      <c r="F5754" s="2" t="s">
        <v>12793</v>
      </c>
      <c r="G5754" s="1" t="s">
        <v>12792</v>
      </c>
    </row>
    <row r="5755" spans="1:7" hidden="1">
      <c r="A5755" s="5">
        <f t="shared" si="95"/>
        <v>1413</v>
      </c>
      <c r="B5755" s="9">
        <v>172655</v>
      </c>
      <c r="C5755" s="8">
        <v>39623</v>
      </c>
      <c r="D5755" s="7" t="s">
        <v>12791</v>
      </c>
      <c r="E5755" s="7" t="s">
        <v>12790</v>
      </c>
      <c r="F5755" s="7" t="s">
        <v>12789</v>
      </c>
      <c r="G5755" s="6" t="s">
        <v>3225</v>
      </c>
    </row>
    <row r="5756" spans="1:7" hidden="1">
      <c r="A5756" s="5">
        <f t="shared" si="95"/>
        <v>1414</v>
      </c>
      <c r="B5756" s="4">
        <v>172658</v>
      </c>
      <c r="C5756" s="3">
        <v>38686</v>
      </c>
      <c r="D5756" s="2" t="s">
        <v>12788</v>
      </c>
      <c r="E5756" s="2" t="s">
        <v>12787</v>
      </c>
      <c r="F5756" s="2" t="s">
        <v>12786</v>
      </c>
      <c r="G5756" s="1"/>
    </row>
    <row r="5757" spans="1:7" hidden="1">
      <c r="A5757" s="5">
        <f t="shared" si="95"/>
        <v>1415</v>
      </c>
      <c r="B5757" s="9">
        <v>172676</v>
      </c>
      <c r="C5757" s="8">
        <v>38736</v>
      </c>
      <c r="D5757" s="7" t="s">
        <v>12785</v>
      </c>
      <c r="E5757" s="7" t="s">
        <v>12784</v>
      </c>
      <c r="F5757" s="7" t="s">
        <v>12640</v>
      </c>
      <c r="G5757" s="6"/>
    </row>
    <row r="5758" spans="1:7" hidden="1">
      <c r="A5758" s="5">
        <f t="shared" si="95"/>
        <v>1416</v>
      </c>
      <c r="B5758" s="9">
        <v>172687</v>
      </c>
      <c r="C5758" s="8">
        <v>39700</v>
      </c>
      <c r="D5758" s="7" t="s">
        <v>12783</v>
      </c>
      <c r="E5758" s="7" t="s">
        <v>12782</v>
      </c>
      <c r="F5758" s="7" t="s">
        <v>12781</v>
      </c>
      <c r="G5758" s="6" t="s">
        <v>3220</v>
      </c>
    </row>
    <row r="5759" spans="1:7" hidden="1">
      <c r="A5759" s="5">
        <f t="shared" si="95"/>
        <v>1417</v>
      </c>
      <c r="B5759" s="9">
        <v>172691</v>
      </c>
      <c r="C5759" s="8">
        <v>38685</v>
      </c>
      <c r="D5759" s="7" t="s">
        <v>12766</v>
      </c>
      <c r="E5759" s="7" t="s">
        <v>12780</v>
      </c>
      <c r="F5759" s="7" t="s">
        <v>12779</v>
      </c>
      <c r="G5759" s="6"/>
    </row>
    <row r="5760" spans="1:7" hidden="1">
      <c r="A5760" s="5">
        <f t="shared" si="95"/>
        <v>1418</v>
      </c>
      <c r="B5760" s="4">
        <v>172711</v>
      </c>
      <c r="C5760" s="3">
        <v>38686</v>
      </c>
      <c r="D5760" s="2" t="s">
        <v>12769</v>
      </c>
      <c r="E5760" s="2" t="s">
        <v>12778</v>
      </c>
      <c r="F5760" s="2" t="s">
        <v>12777</v>
      </c>
      <c r="G5760" s="1"/>
    </row>
    <row r="5761" spans="1:7" hidden="1">
      <c r="A5761" s="5">
        <f t="shared" si="95"/>
        <v>1419</v>
      </c>
      <c r="B5761" s="9">
        <v>172730</v>
      </c>
      <c r="C5761" s="8">
        <v>37075</v>
      </c>
      <c r="D5761" s="7" t="s">
        <v>12776</v>
      </c>
      <c r="E5761" s="7" t="s">
        <v>12775</v>
      </c>
      <c r="F5761" s="7" t="s">
        <v>12774</v>
      </c>
      <c r="G5761" s="6" t="s">
        <v>12773</v>
      </c>
    </row>
    <row r="5762" spans="1:7" hidden="1">
      <c r="A5762" s="5">
        <f t="shared" si="95"/>
        <v>1420</v>
      </c>
      <c r="B5762" s="4">
        <v>172738</v>
      </c>
      <c r="C5762" s="3">
        <v>38635</v>
      </c>
      <c r="D5762" s="2" t="s">
        <v>12772</v>
      </c>
      <c r="E5762" s="2" t="s">
        <v>12771</v>
      </c>
      <c r="F5762" s="2" t="s">
        <v>12770</v>
      </c>
      <c r="G5762" s="1"/>
    </row>
    <row r="5763" spans="1:7" hidden="1">
      <c r="A5763" s="5">
        <f t="shared" si="95"/>
        <v>1421</v>
      </c>
      <c r="B5763" s="9">
        <v>172767</v>
      </c>
      <c r="C5763" s="8">
        <v>38686</v>
      </c>
      <c r="D5763" s="7" t="s">
        <v>12769</v>
      </c>
      <c r="E5763" s="7" t="s">
        <v>12768</v>
      </c>
      <c r="F5763" s="7" t="s">
        <v>12767</v>
      </c>
      <c r="G5763" s="6"/>
    </row>
    <row r="5764" spans="1:7" hidden="1">
      <c r="A5764" s="5">
        <f t="shared" si="95"/>
        <v>1422</v>
      </c>
      <c r="B5764" s="4">
        <v>172769</v>
      </c>
      <c r="C5764" s="3">
        <v>38685</v>
      </c>
      <c r="D5764" s="2" t="s">
        <v>12766</v>
      </c>
      <c r="E5764" s="2" t="s">
        <v>12765</v>
      </c>
      <c r="F5764" s="2" t="s">
        <v>12764</v>
      </c>
      <c r="G5764" s="1"/>
    </row>
    <row r="5765" spans="1:7" hidden="1">
      <c r="A5765" s="5">
        <f t="shared" si="95"/>
        <v>1423</v>
      </c>
      <c r="B5765" s="9">
        <v>172780</v>
      </c>
      <c r="C5765" s="8">
        <v>38180</v>
      </c>
      <c r="D5765" s="7" t="s">
        <v>12763</v>
      </c>
      <c r="E5765" s="7" t="s">
        <v>12762</v>
      </c>
      <c r="F5765" s="7" t="s">
        <v>12761</v>
      </c>
      <c r="G5765" s="6" t="s">
        <v>6516</v>
      </c>
    </row>
    <row r="5766" spans="1:7" hidden="1">
      <c r="A5766" s="5">
        <f t="shared" si="95"/>
        <v>1424</v>
      </c>
      <c r="B5766" s="4">
        <v>172799</v>
      </c>
      <c r="C5766" s="3">
        <v>38632</v>
      </c>
      <c r="D5766" s="2" t="s">
        <v>12760</v>
      </c>
      <c r="E5766" s="2" t="s">
        <v>12759</v>
      </c>
      <c r="F5766" s="2" t="s">
        <v>12758</v>
      </c>
      <c r="G5766" s="1"/>
    </row>
    <row r="5767" spans="1:7" hidden="1">
      <c r="A5767" s="5">
        <f t="shared" si="95"/>
        <v>1425</v>
      </c>
      <c r="B5767" s="9">
        <v>172807</v>
      </c>
      <c r="C5767" s="8">
        <v>38685</v>
      </c>
      <c r="D5767" s="7" t="s">
        <v>12757</v>
      </c>
      <c r="E5767" s="7" t="s">
        <v>12756</v>
      </c>
      <c r="F5767" s="7" t="s">
        <v>12755</v>
      </c>
      <c r="G5767" s="6"/>
    </row>
    <row r="5768" spans="1:7" hidden="1">
      <c r="A5768" s="5">
        <f t="shared" si="95"/>
        <v>1426</v>
      </c>
      <c r="B5768" s="4">
        <v>172816</v>
      </c>
      <c r="C5768" s="3">
        <v>38686</v>
      </c>
      <c r="D5768" s="2" t="s">
        <v>12754</v>
      </c>
      <c r="E5768" s="2" t="s">
        <v>12753</v>
      </c>
      <c r="F5768" s="2" t="s">
        <v>12752</v>
      </c>
      <c r="G5768" s="1"/>
    </row>
    <row r="5769" spans="1:7" hidden="1">
      <c r="A5769" s="5">
        <f t="shared" si="95"/>
        <v>1427</v>
      </c>
      <c r="B5769" s="9">
        <v>172839</v>
      </c>
      <c r="C5769" s="8">
        <v>38632</v>
      </c>
      <c r="D5769" s="7" t="s">
        <v>12751</v>
      </c>
      <c r="E5769" s="7" t="s">
        <v>12750</v>
      </c>
      <c r="F5769" s="7" t="s">
        <v>12749</v>
      </c>
      <c r="G5769" s="6"/>
    </row>
    <row r="5770" spans="1:7" hidden="1">
      <c r="A5770" s="5">
        <f t="shared" si="95"/>
        <v>1428</v>
      </c>
      <c r="B5770" s="4">
        <v>172861</v>
      </c>
      <c r="C5770" s="3">
        <v>36364</v>
      </c>
      <c r="D5770" s="2" t="s">
        <v>12748</v>
      </c>
      <c r="E5770" s="2" t="s">
        <v>12747</v>
      </c>
      <c r="F5770" s="2" t="s">
        <v>12746</v>
      </c>
      <c r="G5770" s="1" t="s">
        <v>12745</v>
      </c>
    </row>
    <row r="5771" spans="1:7" hidden="1">
      <c r="A5771" s="5">
        <f t="shared" si="95"/>
        <v>1429</v>
      </c>
      <c r="B5771" s="9">
        <v>172893</v>
      </c>
      <c r="C5771" s="8">
        <v>38686</v>
      </c>
      <c r="D5771" s="7" t="s">
        <v>12744</v>
      </c>
      <c r="E5771" s="7" t="s">
        <v>12743</v>
      </c>
      <c r="F5771" s="7" t="s">
        <v>12742</v>
      </c>
      <c r="G5771" s="6"/>
    </row>
    <row r="5772" spans="1:7" hidden="1">
      <c r="A5772" s="5">
        <f t="shared" si="95"/>
        <v>1430</v>
      </c>
      <c r="B5772" s="4">
        <v>172920</v>
      </c>
      <c r="C5772" s="3">
        <v>37981</v>
      </c>
      <c r="D5772" s="2" t="s">
        <v>12741</v>
      </c>
      <c r="E5772" s="2" t="s">
        <v>12740</v>
      </c>
      <c r="F5772" s="2" t="s">
        <v>12739</v>
      </c>
      <c r="G5772" s="1" t="s">
        <v>4394</v>
      </c>
    </row>
    <row r="5773" spans="1:7" hidden="1">
      <c r="A5773" s="5">
        <f t="shared" si="95"/>
        <v>1431</v>
      </c>
      <c r="B5773" s="9">
        <v>172929</v>
      </c>
      <c r="C5773" s="8">
        <v>38686</v>
      </c>
      <c r="D5773" s="7" t="s">
        <v>12738</v>
      </c>
      <c r="E5773" s="7" t="s">
        <v>12737</v>
      </c>
      <c r="F5773" s="7" t="s">
        <v>12736</v>
      </c>
      <c r="G5773" s="6"/>
    </row>
    <row r="5774" spans="1:7" hidden="1">
      <c r="A5774" s="5">
        <f t="shared" si="95"/>
        <v>1432</v>
      </c>
      <c r="B5774" s="4">
        <v>172930</v>
      </c>
      <c r="C5774" s="3">
        <v>37244</v>
      </c>
      <c r="D5774" s="2" t="s">
        <v>12735</v>
      </c>
      <c r="E5774" s="2" t="s">
        <v>12734</v>
      </c>
      <c r="F5774" s="2" t="s">
        <v>12733</v>
      </c>
      <c r="G5774" s="1" t="s">
        <v>6623</v>
      </c>
    </row>
    <row r="5775" spans="1:7" hidden="1">
      <c r="A5775" s="5">
        <f t="shared" si="95"/>
        <v>1433</v>
      </c>
      <c r="B5775" s="9">
        <v>172935</v>
      </c>
      <c r="C5775" s="8">
        <v>39784</v>
      </c>
      <c r="D5775" s="7" t="s">
        <v>12732</v>
      </c>
      <c r="E5775" s="7" t="s">
        <v>12731</v>
      </c>
      <c r="F5775" s="7" t="s">
        <v>12730</v>
      </c>
      <c r="G5775" s="6"/>
    </row>
    <row r="5776" spans="1:7" hidden="1">
      <c r="A5776" s="5">
        <f t="shared" si="95"/>
        <v>1434</v>
      </c>
      <c r="B5776" s="4">
        <v>172996</v>
      </c>
      <c r="C5776" s="3">
        <v>37981</v>
      </c>
      <c r="D5776" s="2" t="s">
        <v>12729</v>
      </c>
      <c r="E5776" s="2" t="s">
        <v>12728</v>
      </c>
      <c r="F5776" s="2" t="s">
        <v>12727</v>
      </c>
      <c r="G5776" s="1" t="s">
        <v>6499</v>
      </c>
    </row>
    <row r="5777" spans="1:7" hidden="1">
      <c r="A5777" s="5">
        <f t="shared" si="95"/>
        <v>1435</v>
      </c>
      <c r="B5777" s="9">
        <v>173251</v>
      </c>
      <c r="C5777" s="8">
        <v>37204</v>
      </c>
      <c r="D5777" s="7" t="s">
        <v>12726</v>
      </c>
      <c r="E5777" s="7" t="s">
        <v>12102</v>
      </c>
      <c r="F5777" s="7" t="s">
        <v>12725</v>
      </c>
      <c r="G5777" s="6" t="s">
        <v>6790</v>
      </c>
    </row>
    <row r="5778" spans="1:7" hidden="1">
      <c r="A5778" s="5">
        <f t="shared" si="95"/>
        <v>1436</v>
      </c>
      <c r="B5778" s="4">
        <v>173271</v>
      </c>
      <c r="C5778" s="3">
        <v>37204</v>
      </c>
      <c r="D5778" s="2" t="s">
        <v>12724</v>
      </c>
      <c r="E5778" s="2" t="s">
        <v>12723</v>
      </c>
      <c r="F5778" s="2" t="s">
        <v>12722</v>
      </c>
      <c r="G5778" s="1" t="s">
        <v>6085</v>
      </c>
    </row>
    <row r="5779" spans="1:7" hidden="1">
      <c r="A5779" s="5">
        <f t="shared" si="95"/>
        <v>1437</v>
      </c>
      <c r="B5779" s="9">
        <v>173368</v>
      </c>
      <c r="C5779" s="8">
        <v>38140</v>
      </c>
      <c r="D5779" s="7" t="s">
        <v>12721</v>
      </c>
      <c r="E5779" s="7" t="s">
        <v>12720</v>
      </c>
      <c r="F5779" s="7" t="s">
        <v>12719</v>
      </c>
      <c r="G5779" s="6" t="s">
        <v>3407</v>
      </c>
    </row>
    <row r="5780" spans="1:7" hidden="1">
      <c r="A5780" s="5">
        <f t="shared" si="95"/>
        <v>1438</v>
      </c>
      <c r="B5780" s="4">
        <v>173396</v>
      </c>
      <c r="C5780" s="3">
        <v>38187</v>
      </c>
      <c r="D5780" s="2" t="s">
        <v>12718</v>
      </c>
      <c r="E5780" s="2" t="s">
        <v>12090</v>
      </c>
      <c r="F5780" s="2" t="s">
        <v>12717</v>
      </c>
      <c r="G5780" s="1" t="s">
        <v>4111</v>
      </c>
    </row>
    <row r="5781" spans="1:7" hidden="1">
      <c r="A5781" s="5">
        <f t="shared" si="95"/>
        <v>1439</v>
      </c>
      <c r="B5781" s="9">
        <v>173548</v>
      </c>
      <c r="C5781" s="8">
        <v>38632</v>
      </c>
      <c r="D5781" s="7" t="s">
        <v>12716</v>
      </c>
      <c r="E5781" s="7" t="s">
        <v>12715</v>
      </c>
      <c r="F5781" s="7" t="s">
        <v>12714</v>
      </c>
      <c r="G5781" s="6"/>
    </row>
    <row r="5782" spans="1:7" hidden="1">
      <c r="A5782" s="5">
        <f t="shared" si="95"/>
        <v>1440</v>
      </c>
      <c r="B5782" s="4">
        <v>173565</v>
      </c>
      <c r="C5782" s="3">
        <v>38632</v>
      </c>
      <c r="D5782" s="2" t="s">
        <v>12713</v>
      </c>
      <c r="E5782" s="2" t="s">
        <v>12712</v>
      </c>
      <c r="F5782" s="2" t="s">
        <v>12711</v>
      </c>
      <c r="G5782" s="1"/>
    </row>
    <row r="5783" spans="1:7" hidden="1">
      <c r="A5783" s="5">
        <f t="shared" si="95"/>
        <v>1441</v>
      </c>
      <c r="B5783" s="9">
        <v>173584</v>
      </c>
      <c r="C5783" s="8">
        <v>38632</v>
      </c>
      <c r="D5783" s="7" t="s">
        <v>12710</v>
      </c>
      <c r="E5783" s="7" t="s">
        <v>12709</v>
      </c>
      <c r="F5783" s="7" t="s">
        <v>12708</v>
      </c>
      <c r="G5783" s="6"/>
    </row>
    <row r="5784" spans="1:7" hidden="1">
      <c r="A5784" s="5">
        <f t="shared" si="95"/>
        <v>1442</v>
      </c>
      <c r="B5784" s="4">
        <v>173618</v>
      </c>
      <c r="C5784" s="3">
        <v>38632</v>
      </c>
      <c r="D5784" s="2" t="s">
        <v>7361</v>
      </c>
      <c r="E5784" s="2" t="s">
        <v>12707</v>
      </c>
      <c r="F5784" s="2" t="s">
        <v>12706</v>
      </c>
      <c r="G5784" s="1"/>
    </row>
    <row r="5785" spans="1:7" hidden="1">
      <c r="A5785" s="5">
        <f t="shared" si="95"/>
        <v>1443</v>
      </c>
      <c r="B5785" s="9">
        <v>173638</v>
      </c>
      <c r="C5785" s="8">
        <v>38735</v>
      </c>
      <c r="D5785" s="7" t="s">
        <v>12705</v>
      </c>
      <c r="E5785" s="7" t="s">
        <v>12704</v>
      </c>
      <c r="F5785" s="7" t="s">
        <v>12703</v>
      </c>
      <c r="G5785" s="6"/>
    </row>
    <row r="5786" spans="1:7" hidden="1">
      <c r="A5786" s="5">
        <f t="shared" si="95"/>
        <v>1444</v>
      </c>
      <c r="B5786" s="4">
        <v>173661</v>
      </c>
      <c r="C5786" s="3">
        <v>38735</v>
      </c>
      <c r="D5786" s="2" t="s">
        <v>12702</v>
      </c>
      <c r="E5786" s="2" t="s">
        <v>12701</v>
      </c>
      <c r="F5786" s="2" t="s">
        <v>12700</v>
      </c>
      <c r="G5786" s="1"/>
    </row>
    <row r="5787" spans="1:7" hidden="1">
      <c r="A5787" s="5">
        <f t="shared" si="95"/>
        <v>1445</v>
      </c>
      <c r="B5787" s="9">
        <v>173680</v>
      </c>
      <c r="C5787" s="8">
        <v>38735</v>
      </c>
      <c r="D5787" s="7" t="s">
        <v>12699</v>
      </c>
      <c r="E5787" s="7" t="s">
        <v>12698</v>
      </c>
      <c r="F5787" s="7" t="s">
        <v>12697</v>
      </c>
      <c r="G5787" s="6"/>
    </row>
    <row r="5788" spans="1:7" hidden="1">
      <c r="A5788" s="5">
        <f t="shared" si="95"/>
        <v>1446</v>
      </c>
      <c r="B5788" s="4">
        <v>173739</v>
      </c>
      <c r="C5788" s="3">
        <v>37981</v>
      </c>
      <c r="D5788" s="2" t="s">
        <v>12696</v>
      </c>
      <c r="E5788" s="2" t="s">
        <v>12695</v>
      </c>
      <c r="F5788" s="2" t="s">
        <v>12694</v>
      </c>
      <c r="G5788" s="1" t="s">
        <v>8766</v>
      </c>
    </row>
    <row r="5789" spans="1:7" hidden="1">
      <c r="A5789" s="5">
        <f t="shared" ref="A5789:A5852" si="96">SUM(A5788+1)</f>
        <v>1447</v>
      </c>
      <c r="B5789" s="9">
        <v>173747</v>
      </c>
      <c r="C5789" s="8">
        <v>38734</v>
      </c>
      <c r="D5789" s="7" t="s">
        <v>12693</v>
      </c>
      <c r="E5789" s="7" t="s">
        <v>12692</v>
      </c>
      <c r="F5789" s="7" t="s">
        <v>12691</v>
      </c>
      <c r="G5789" s="6"/>
    </row>
    <row r="5790" spans="1:7" hidden="1">
      <c r="A5790" s="5">
        <f t="shared" si="96"/>
        <v>1448</v>
      </c>
      <c r="B5790" s="4">
        <v>173757</v>
      </c>
      <c r="C5790" s="3">
        <v>37981</v>
      </c>
      <c r="D5790" s="2" t="s">
        <v>12690</v>
      </c>
      <c r="E5790" s="2" t="s">
        <v>12689</v>
      </c>
      <c r="F5790" s="2" t="s">
        <v>12688</v>
      </c>
      <c r="G5790" s="1" t="s">
        <v>6202</v>
      </c>
    </row>
    <row r="5791" spans="1:7" hidden="1">
      <c r="A5791" s="5">
        <f t="shared" si="96"/>
        <v>1449</v>
      </c>
      <c r="B5791" s="9">
        <v>173762</v>
      </c>
      <c r="C5791" s="8">
        <v>39665</v>
      </c>
      <c r="D5791" s="7" t="s">
        <v>12687</v>
      </c>
      <c r="E5791" s="7" t="s">
        <v>12686</v>
      </c>
      <c r="F5791" s="7" t="s">
        <v>12685</v>
      </c>
      <c r="G5791" s="6"/>
    </row>
    <row r="5792" spans="1:7" hidden="1">
      <c r="A5792" s="5">
        <f t="shared" si="96"/>
        <v>1450</v>
      </c>
      <c r="B5792" s="4">
        <v>173786</v>
      </c>
      <c r="C5792" s="3">
        <v>39665</v>
      </c>
      <c r="D5792" s="2" t="s">
        <v>12684</v>
      </c>
      <c r="E5792" s="2" t="s">
        <v>12683</v>
      </c>
      <c r="F5792" s="2" t="s">
        <v>12682</v>
      </c>
      <c r="G5792" s="1"/>
    </row>
    <row r="5793" spans="1:7" hidden="1">
      <c r="A5793" s="5">
        <f t="shared" si="96"/>
        <v>1451</v>
      </c>
      <c r="B5793" s="9">
        <v>173790</v>
      </c>
      <c r="C5793" s="8">
        <v>37981</v>
      </c>
      <c r="D5793" s="7" t="s">
        <v>12681</v>
      </c>
      <c r="E5793" s="7" t="s">
        <v>12680</v>
      </c>
      <c r="F5793" s="7" t="s">
        <v>12679</v>
      </c>
      <c r="G5793" s="6" t="s">
        <v>8744</v>
      </c>
    </row>
    <row r="5794" spans="1:7" hidden="1">
      <c r="A5794" s="5">
        <f t="shared" si="96"/>
        <v>1452</v>
      </c>
      <c r="B5794" s="4">
        <v>173806</v>
      </c>
      <c r="C5794" s="3">
        <v>39665</v>
      </c>
      <c r="D5794" s="2" t="s">
        <v>12678</v>
      </c>
      <c r="E5794" s="2" t="s">
        <v>12677</v>
      </c>
      <c r="F5794" s="2" t="s">
        <v>12676</v>
      </c>
      <c r="G5794" s="1"/>
    </row>
    <row r="5795" spans="1:7" hidden="1">
      <c r="A5795" s="5">
        <f t="shared" si="96"/>
        <v>1453</v>
      </c>
      <c r="B5795" s="4">
        <v>173819</v>
      </c>
      <c r="C5795" s="3">
        <v>37981</v>
      </c>
      <c r="D5795" s="2" t="s">
        <v>12675</v>
      </c>
      <c r="E5795" s="2" t="s">
        <v>12674</v>
      </c>
      <c r="F5795" s="2" t="s">
        <v>12673</v>
      </c>
      <c r="G5795" s="1" t="s">
        <v>8042</v>
      </c>
    </row>
    <row r="5796" spans="1:7" hidden="1">
      <c r="A5796" s="5">
        <f t="shared" si="96"/>
        <v>1454</v>
      </c>
      <c r="B5796" s="9">
        <v>173834</v>
      </c>
      <c r="C5796" s="8">
        <v>39665</v>
      </c>
      <c r="D5796" s="7" t="s">
        <v>12672</v>
      </c>
      <c r="E5796" s="7" t="s">
        <v>12671</v>
      </c>
      <c r="F5796" s="7" t="s">
        <v>12670</v>
      </c>
      <c r="G5796" s="6"/>
    </row>
    <row r="5797" spans="1:7" hidden="1">
      <c r="A5797" s="5">
        <f t="shared" si="96"/>
        <v>1455</v>
      </c>
      <c r="B5797" s="9">
        <v>173852</v>
      </c>
      <c r="C5797" s="8">
        <v>39665</v>
      </c>
      <c r="D5797" s="7" t="s">
        <v>12669</v>
      </c>
      <c r="E5797" s="7" t="s">
        <v>12668</v>
      </c>
      <c r="F5797" s="7" t="s">
        <v>12667</v>
      </c>
      <c r="G5797" s="6"/>
    </row>
    <row r="5798" spans="1:7" hidden="1">
      <c r="A5798" s="5">
        <f t="shared" si="96"/>
        <v>1456</v>
      </c>
      <c r="B5798" s="9">
        <v>173853</v>
      </c>
      <c r="C5798" s="8">
        <v>37981</v>
      </c>
      <c r="D5798" s="7" t="s">
        <v>12666</v>
      </c>
      <c r="E5798" s="7" t="s">
        <v>12665</v>
      </c>
      <c r="F5798" s="7" t="s">
        <v>12664</v>
      </c>
      <c r="G5798" s="6" t="s">
        <v>6433</v>
      </c>
    </row>
    <row r="5799" spans="1:7" hidden="1">
      <c r="A5799" s="5">
        <f t="shared" si="96"/>
        <v>1457</v>
      </c>
      <c r="B5799" s="4">
        <v>173880</v>
      </c>
      <c r="C5799" s="3">
        <v>39665</v>
      </c>
      <c r="D5799" s="2" t="s">
        <v>12663</v>
      </c>
      <c r="E5799" s="2" t="s">
        <v>12662</v>
      </c>
      <c r="F5799" s="2" t="s">
        <v>12661</v>
      </c>
      <c r="G5799" s="1"/>
    </row>
    <row r="5800" spans="1:7" hidden="1">
      <c r="A5800" s="5">
        <f t="shared" si="96"/>
        <v>1458</v>
      </c>
      <c r="B5800" s="9">
        <v>173912</v>
      </c>
      <c r="C5800" s="8">
        <v>37186</v>
      </c>
      <c r="D5800" s="7" t="s">
        <v>12660</v>
      </c>
      <c r="E5800" s="7" t="s">
        <v>12659</v>
      </c>
      <c r="F5800" s="7" t="s">
        <v>12658</v>
      </c>
      <c r="G5800" s="6" t="s">
        <v>6093</v>
      </c>
    </row>
    <row r="5801" spans="1:7" hidden="1">
      <c r="A5801" s="5">
        <f t="shared" si="96"/>
        <v>1459</v>
      </c>
      <c r="B5801" s="4">
        <v>173953</v>
      </c>
      <c r="C5801" s="3">
        <v>37186</v>
      </c>
      <c r="D5801" s="2" t="s">
        <v>12657</v>
      </c>
      <c r="E5801" s="2" t="s">
        <v>12656</v>
      </c>
      <c r="F5801" s="2" t="s">
        <v>12655</v>
      </c>
      <c r="G5801" s="1" t="s">
        <v>6469</v>
      </c>
    </row>
    <row r="5802" spans="1:7" hidden="1">
      <c r="A5802" s="5">
        <f t="shared" si="96"/>
        <v>1460</v>
      </c>
      <c r="B5802" s="9">
        <v>173978</v>
      </c>
      <c r="C5802" s="8">
        <v>37732</v>
      </c>
      <c r="D5802" s="7" t="s">
        <v>12654</v>
      </c>
      <c r="E5802" s="7" t="s">
        <v>12653</v>
      </c>
      <c r="F5802" s="7" t="s">
        <v>12652</v>
      </c>
      <c r="G5802" s="6" t="s">
        <v>6512</v>
      </c>
    </row>
    <row r="5803" spans="1:7" hidden="1">
      <c r="A5803" s="5">
        <f t="shared" si="96"/>
        <v>1461</v>
      </c>
      <c r="B5803" s="4">
        <v>173982</v>
      </c>
      <c r="C5803" s="3">
        <v>38642</v>
      </c>
      <c r="D5803" s="2" t="s">
        <v>12651</v>
      </c>
      <c r="E5803" s="2" t="s">
        <v>12650</v>
      </c>
      <c r="F5803" s="2" t="s">
        <v>12649</v>
      </c>
      <c r="G5803" s="1"/>
    </row>
    <row r="5804" spans="1:7" hidden="1">
      <c r="A5804" s="5">
        <f t="shared" si="96"/>
        <v>1462</v>
      </c>
      <c r="B5804" s="9">
        <v>173985</v>
      </c>
      <c r="C5804" s="8">
        <v>39665</v>
      </c>
      <c r="D5804" s="7" t="s">
        <v>12648</v>
      </c>
      <c r="E5804" s="7" t="s">
        <v>12647</v>
      </c>
      <c r="F5804" s="7" t="s">
        <v>12646</v>
      </c>
      <c r="G5804" s="6"/>
    </row>
    <row r="5805" spans="1:7" hidden="1">
      <c r="A5805" s="5">
        <f t="shared" si="96"/>
        <v>1463</v>
      </c>
      <c r="B5805" s="9">
        <v>173986</v>
      </c>
      <c r="C5805" s="8">
        <v>37186</v>
      </c>
      <c r="D5805" s="7" t="s">
        <v>12645</v>
      </c>
      <c r="E5805" s="7" t="s">
        <v>12644</v>
      </c>
      <c r="F5805" s="7" t="s">
        <v>12643</v>
      </c>
      <c r="G5805" s="6" t="s">
        <v>6078</v>
      </c>
    </row>
    <row r="5806" spans="1:7" hidden="1">
      <c r="A5806" s="5">
        <f t="shared" si="96"/>
        <v>1464</v>
      </c>
      <c r="B5806" s="4">
        <v>174008</v>
      </c>
      <c r="C5806" s="3">
        <v>38686</v>
      </c>
      <c r="D5806" s="2" t="s">
        <v>12642</v>
      </c>
      <c r="E5806" s="2" t="s">
        <v>12641</v>
      </c>
      <c r="F5806" s="2" t="s">
        <v>12640</v>
      </c>
      <c r="G5806" s="1"/>
    </row>
    <row r="5807" spans="1:7" hidden="1">
      <c r="A5807" s="5">
        <f t="shared" si="96"/>
        <v>1465</v>
      </c>
      <c r="B5807" s="4">
        <v>174021</v>
      </c>
      <c r="C5807" s="3">
        <v>38642</v>
      </c>
      <c r="D5807" s="2" t="s">
        <v>12639</v>
      </c>
      <c r="E5807" s="2" t="s">
        <v>12638</v>
      </c>
      <c r="F5807" s="2" t="s">
        <v>12637</v>
      </c>
      <c r="G5807" s="1"/>
    </row>
    <row r="5808" spans="1:7" hidden="1">
      <c r="A5808" s="5">
        <f t="shared" si="96"/>
        <v>1466</v>
      </c>
      <c r="B5808" s="9">
        <v>174025</v>
      </c>
      <c r="C5808" s="8">
        <v>38541</v>
      </c>
      <c r="D5808" s="7" t="s">
        <v>12636</v>
      </c>
      <c r="E5808" s="7" t="s">
        <v>12635</v>
      </c>
      <c r="F5808" s="7" t="s">
        <v>12634</v>
      </c>
      <c r="G5808" s="6" t="s">
        <v>4166</v>
      </c>
    </row>
    <row r="5809" spans="1:7" hidden="1">
      <c r="A5809" s="5">
        <f t="shared" si="96"/>
        <v>1467</v>
      </c>
      <c r="B5809" s="4">
        <v>174031</v>
      </c>
      <c r="C5809" s="3">
        <v>37190</v>
      </c>
      <c r="D5809" s="2" t="s">
        <v>12633</v>
      </c>
      <c r="E5809" s="2" t="s">
        <v>12632</v>
      </c>
      <c r="F5809" s="2" t="s">
        <v>12631</v>
      </c>
      <c r="G5809" s="1" t="s">
        <v>7267</v>
      </c>
    </row>
    <row r="5810" spans="1:7" hidden="1">
      <c r="A5810" s="5">
        <f t="shared" si="96"/>
        <v>1468</v>
      </c>
      <c r="B5810" s="9">
        <v>174064</v>
      </c>
      <c r="C5810" s="8">
        <v>37194</v>
      </c>
      <c r="D5810" s="7" t="s">
        <v>12630</v>
      </c>
      <c r="E5810" s="7" t="s">
        <v>12629</v>
      </c>
      <c r="F5810" s="7" t="s">
        <v>12628</v>
      </c>
      <c r="G5810" s="6" t="s">
        <v>7738</v>
      </c>
    </row>
    <row r="5811" spans="1:7" hidden="1">
      <c r="A5811" s="5">
        <f t="shared" si="96"/>
        <v>1469</v>
      </c>
      <c r="B5811" s="4">
        <v>174067</v>
      </c>
      <c r="C5811" s="3">
        <v>38541</v>
      </c>
      <c r="D5811" s="2" t="s">
        <v>12627</v>
      </c>
      <c r="E5811" s="2" t="s">
        <v>12626</v>
      </c>
      <c r="F5811" s="2" t="s">
        <v>12625</v>
      </c>
      <c r="G5811" s="1" t="s">
        <v>3998</v>
      </c>
    </row>
    <row r="5812" spans="1:7" hidden="1">
      <c r="A5812" s="5">
        <f t="shared" si="96"/>
        <v>1470</v>
      </c>
      <c r="B5812" s="9">
        <v>174070</v>
      </c>
      <c r="C5812" s="8">
        <v>38686</v>
      </c>
      <c r="D5812" s="7" t="s">
        <v>12624</v>
      </c>
      <c r="E5812" s="7" t="s">
        <v>12623</v>
      </c>
      <c r="F5812" s="7" t="s">
        <v>12622</v>
      </c>
      <c r="G5812" s="6"/>
    </row>
    <row r="5813" spans="1:7" hidden="1">
      <c r="A5813" s="5">
        <f t="shared" si="96"/>
        <v>1471</v>
      </c>
      <c r="B5813" s="4">
        <v>174072</v>
      </c>
      <c r="C5813" s="3">
        <v>39665</v>
      </c>
      <c r="D5813" s="2" t="s">
        <v>12621</v>
      </c>
      <c r="E5813" s="2" t="s">
        <v>12620</v>
      </c>
      <c r="F5813" s="2" t="s">
        <v>865</v>
      </c>
      <c r="G5813" s="1"/>
    </row>
    <row r="5814" spans="1:7" hidden="1">
      <c r="A5814" s="5">
        <f t="shared" si="96"/>
        <v>1472</v>
      </c>
      <c r="B5814" s="4">
        <v>174092</v>
      </c>
      <c r="C5814" s="3">
        <v>38646</v>
      </c>
      <c r="D5814" s="2" t="s">
        <v>12619</v>
      </c>
      <c r="E5814" s="2" t="s">
        <v>10305</v>
      </c>
      <c r="F5814" s="2" t="s">
        <v>12618</v>
      </c>
      <c r="G5814" s="1"/>
    </row>
    <row r="5815" spans="1:7" hidden="1">
      <c r="A5815" s="5">
        <f t="shared" si="96"/>
        <v>1473</v>
      </c>
      <c r="B5815" s="9">
        <v>174100</v>
      </c>
      <c r="C5815" s="8">
        <v>38541</v>
      </c>
      <c r="D5815" s="7" t="s">
        <v>12617</v>
      </c>
      <c r="E5815" s="7" t="s">
        <v>12616</v>
      </c>
      <c r="F5815" s="7" t="s">
        <v>12615</v>
      </c>
      <c r="G5815" s="6" t="s">
        <v>3521</v>
      </c>
    </row>
    <row r="5816" spans="1:7" hidden="1">
      <c r="A5816" s="5">
        <f t="shared" si="96"/>
        <v>1474</v>
      </c>
      <c r="B5816" s="4">
        <v>174107</v>
      </c>
      <c r="C5816" s="3">
        <v>39665</v>
      </c>
      <c r="D5816" s="2" t="s">
        <v>12614</v>
      </c>
      <c r="E5816" s="2" t="s">
        <v>12613</v>
      </c>
      <c r="F5816" s="2" t="s">
        <v>12612</v>
      </c>
      <c r="G5816" s="1"/>
    </row>
    <row r="5817" spans="1:7" hidden="1">
      <c r="A5817" s="5">
        <f t="shared" si="96"/>
        <v>1475</v>
      </c>
      <c r="B5817" s="9">
        <v>174141</v>
      </c>
      <c r="C5817" s="8">
        <v>39665</v>
      </c>
      <c r="D5817" s="7" t="s">
        <v>12611</v>
      </c>
      <c r="E5817" s="7" t="s">
        <v>12610</v>
      </c>
      <c r="F5817" s="7" t="s">
        <v>12609</v>
      </c>
      <c r="G5817" s="6"/>
    </row>
    <row r="5818" spans="1:7" hidden="1">
      <c r="A5818" s="5">
        <f t="shared" si="96"/>
        <v>1476</v>
      </c>
      <c r="B5818" s="4">
        <v>174154</v>
      </c>
      <c r="C5818" s="3">
        <v>38582</v>
      </c>
      <c r="D5818" s="2" t="s">
        <v>12608</v>
      </c>
      <c r="E5818" s="2" t="s">
        <v>12607</v>
      </c>
      <c r="F5818" s="2" t="s">
        <v>12606</v>
      </c>
      <c r="G5818" s="1"/>
    </row>
    <row r="5819" spans="1:7" hidden="1">
      <c r="A5819" s="5">
        <f t="shared" si="96"/>
        <v>1477</v>
      </c>
      <c r="B5819" s="9">
        <v>174163</v>
      </c>
      <c r="C5819" s="8">
        <v>39665</v>
      </c>
      <c r="D5819" s="7" t="s">
        <v>12605</v>
      </c>
      <c r="E5819" s="7" t="s">
        <v>12604</v>
      </c>
      <c r="F5819" s="7" t="s">
        <v>12603</v>
      </c>
      <c r="G5819" s="6"/>
    </row>
    <row r="5820" spans="1:7" hidden="1">
      <c r="A5820" s="5">
        <f t="shared" si="96"/>
        <v>1478</v>
      </c>
      <c r="B5820" s="4">
        <v>174181</v>
      </c>
      <c r="C5820" s="3">
        <v>38124</v>
      </c>
      <c r="D5820" s="2" t="s">
        <v>12602</v>
      </c>
      <c r="E5820" s="2" t="s">
        <v>11713</v>
      </c>
      <c r="F5820" s="2" t="s">
        <v>12601</v>
      </c>
      <c r="G5820" s="1" t="s">
        <v>3595</v>
      </c>
    </row>
    <row r="5821" spans="1:7" hidden="1">
      <c r="A5821" s="5">
        <f t="shared" si="96"/>
        <v>1479</v>
      </c>
      <c r="B5821" s="9">
        <v>174191</v>
      </c>
      <c r="C5821" s="8">
        <v>38582</v>
      </c>
      <c r="D5821" s="7" t="s">
        <v>12600</v>
      </c>
      <c r="E5821" s="7" t="s">
        <v>12599</v>
      </c>
      <c r="F5821" s="7" t="s">
        <v>12598</v>
      </c>
      <c r="G5821" s="6"/>
    </row>
    <row r="5822" spans="1:7" hidden="1">
      <c r="A5822" s="5">
        <f t="shared" si="96"/>
        <v>1480</v>
      </c>
      <c r="B5822" s="4">
        <v>174224</v>
      </c>
      <c r="C5822" s="3">
        <v>38659</v>
      </c>
      <c r="D5822" s="2" t="s">
        <v>12597</v>
      </c>
      <c r="E5822" s="2" t="s">
        <v>12596</v>
      </c>
      <c r="F5822" s="2" t="s">
        <v>12595</v>
      </c>
      <c r="G5822" s="1"/>
    </row>
    <row r="5823" spans="1:7" hidden="1">
      <c r="A5823" s="5">
        <f t="shared" si="96"/>
        <v>1481</v>
      </c>
      <c r="B5823" s="9">
        <v>174242</v>
      </c>
      <c r="C5823" s="8">
        <v>38582</v>
      </c>
      <c r="D5823" s="7" t="s">
        <v>12594</v>
      </c>
      <c r="E5823" s="7" t="s">
        <v>12593</v>
      </c>
      <c r="F5823" s="7" t="s">
        <v>12592</v>
      </c>
      <c r="G5823" s="6"/>
    </row>
    <row r="5824" spans="1:7" hidden="1">
      <c r="A5824" s="5">
        <f t="shared" si="96"/>
        <v>1482</v>
      </c>
      <c r="B5824" s="4">
        <v>174263</v>
      </c>
      <c r="C5824" s="3">
        <v>38637</v>
      </c>
      <c r="D5824" s="2" t="s">
        <v>12591</v>
      </c>
      <c r="E5824" s="2" t="s">
        <v>12590</v>
      </c>
      <c r="F5824" s="2" t="s">
        <v>12589</v>
      </c>
      <c r="G5824" s="1"/>
    </row>
    <row r="5825" spans="1:7" hidden="1">
      <c r="A5825" s="5">
        <f t="shared" si="96"/>
        <v>1483</v>
      </c>
      <c r="B5825" s="9">
        <v>174270</v>
      </c>
      <c r="C5825" s="8">
        <v>36601</v>
      </c>
      <c r="D5825" s="7" t="s">
        <v>12588</v>
      </c>
      <c r="E5825" s="7" t="s">
        <v>12587</v>
      </c>
      <c r="F5825" s="7" t="s">
        <v>12586</v>
      </c>
      <c r="G5825" s="6" t="s">
        <v>7738</v>
      </c>
    </row>
    <row r="5826" spans="1:7" hidden="1">
      <c r="A5826" s="5">
        <f t="shared" si="96"/>
        <v>1484</v>
      </c>
      <c r="B5826" s="4">
        <v>174279</v>
      </c>
      <c r="C5826" s="3">
        <v>36230</v>
      </c>
      <c r="D5826" s="2" t="s">
        <v>12585</v>
      </c>
      <c r="E5826" s="2" t="s">
        <v>12584</v>
      </c>
      <c r="F5826" s="2" t="s">
        <v>12583</v>
      </c>
      <c r="G5826" s="1" t="s">
        <v>12582</v>
      </c>
    </row>
    <row r="5827" spans="1:7" hidden="1">
      <c r="A5827" s="5">
        <f t="shared" si="96"/>
        <v>1485</v>
      </c>
      <c r="B5827" s="9">
        <v>174292</v>
      </c>
      <c r="C5827" s="8">
        <v>38659</v>
      </c>
      <c r="D5827" s="7" t="s">
        <v>12581</v>
      </c>
      <c r="E5827" s="7" t="s">
        <v>12580</v>
      </c>
      <c r="F5827" s="7" t="s">
        <v>12579</v>
      </c>
      <c r="G5827" s="6"/>
    </row>
    <row r="5828" spans="1:7" hidden="1">
      <c r="A5828" s="5">
        <f t="shared" si="96"/>
        <v>1486</v>
      </c>
      <c r="B5828" s="4">
        <v>174294</v>
      </c>
      <c r="C5828" s="3">
        <v>39665</v>
      </c>
      <c r="D5828" s="2" t="s">
        <v>12578</v>
      </c>
      <c r="E5828" s="2" t="s">
        <v>12577</v>
      </c>
      <c r="F5828" s="2" t="s">
        <v>12576</v>
      </c>
      <c r="G5828" s="1"/>
    </row>
    <row r="5829" spans="1:7" hidden="1">
      <c r="A5829" s="5">
        <f t="shared" si="96"/>
        <v>1487</v>
      </c>
      <c r="B5829" s="4">
        <v>174304</v>
      </c>
      <c r="C5829" s="3">
        <v>38582</v>
      </c>
      <c r="D5829" s="2" t="s">
        <v>12575</v>
      </c>
      <c r="E5829" s="2" t="s">
        <v>12574</v>
      </c>
      <c r="F5829" s="2" t="s">
        <v>12573</v>
      </c>
      <c r="G5829" s="1"/>
    </row>
    <row r="5830" spans="1:7" hidden="1">
      <c r="A5830" s="5">
        <f t="shared" si="96"/>
        <v>1488</v>
      </c>
      <c r="B5830" s="9">
        <v>174315</v>
      </c>
      <c r="C5830" s="8">
        <v>38637</v>
      </c>
      <c r="D5830" s="7" t="s">
        <v>12572</v>
      </c>
      <c r="E5830" s="7" t="s">
        <v>12571</v>
      </c>
      <c r="F5830" s="7" t="s">
        <v>12570</v>
      </c>
      <c r="G5830" s="6"/>
    </row>
    <row r="5831" spans="1:7" hidden="1">
      <c r="A5831" s="5">
        <f t="shared" si="96"/>
        <v>1489</v>
      </c>
      <c r="B5831" s="4">
        <v>174331</v>
      </c>
      <c r="C5831" s="3">
        <v>36360</v>
      </c>
      <c r="D5831" s="2" t="s">
        <v>12569</v>
      </c>
      <c r="E5831" s="2" t="s">
        <v>12568</v>
      </c>
      <c r="F5831" s="2" t="s">
        <v>12567</v>
      </c>
      <c r="G5831" s="1" t="s">
        <v>12566</v>
      </c>
    </row>
    <row r="5832" spans="1:7" hidden="1">
      <c r="A5832" s="5">
        <f t="shared" si="96"/>
        <v>1490</v>
      </c>
      <c r="B5832" s="9">
        <v>174334</v>
      </c>
      <c r="C5832" s="8">
        <v>38582</v>
      </c>
      <c r="D5832" s="7" t="s">
        <v>12565</v>
      </c>
      <c r="E5832" s="7" t="s">
        <v>12564</v>
      </c>
      <c r="F5832" s="7" t="s">
        <v>12563</v>
      </c>
      <c r="G5832" s="6"/>
    </row>
    <row r="5833" spans="1:7" hidden="1">
      <c r="A5833" s="5">
        <f t="shared" si="96"/>
        <v>1491</v>
      </c>
      <c r="B5833" s="4">
        <v>174363</v>
      </c>
      <c r="C5833" s="3">
        <v>38541</v>
      </c>
      <c r="D5833" s="2" t="s">
        <v>12562</v>
      </c>
      <c r="E5833" s="2" t="s">
        <v>12561</v>
      </c>
      <c r="F5833" s="2" t="s">
        <v>12560</v>
      </c>
      <c r="G5833" s="1" t="s">
        <v>3667</v>
      </c>
    </row>
    <row r="5834" spans="1:7" hidden="1">
      <c r="A5834" s="5">
        <f t="shared" si="96"/>
        <v>1492</v>
      </c>
      <c r="B5834" s="9">
        <v>174368</v>
      </c>
      <c r="C5834" s="8">
        <v>38659</v>
      </c>
      <c r="D5834" s="7" t="s">
        <v>12559</v>
      </c>
      <c r="E5834" s="7" t="s">
        <v>12558</v>
      </c>
      <c r="F5834" s="7" t="s">
        <v>12557</v>
      </c>
      <c r="G5834" s="6"/>
    </row>
    <row r="5835" spans="1:7" hidden="1">
      <c r="A5835" s="5">
        <f t="shared" si="96"/>
        <v>1493</v>
      </c>
      <c r="B5835" s="4">
        <v>174394</v>
      </c>
      <c r="C5835" s="3">
        <v>37176</v>
      </c>
      <c r="D5835" s="2" t="s">
        <v>12556</v>
      </c>
      <c r="E5835" s="2" t="s">
        <v>12555</v>
      </c>
      <c r="F5835" s="2" t="s">
        <v>6807</v>
      </c>
      <c r="G5835" s="1" t="s">
        <v>6188</v>
      </c>
    </row>
    <row r="5836" spans="1:7" hidden="1">
      <c r="A5836" s="5">
        <f t="shared" si="96"/>
        <v>1494</v>
      </c>
      <c r="B5836" s="9">
        <v>174395</v>
      </c>
      <c r="C5836" s="8">
        <v>38582</v>
      </c>
      <c r="D5836" s="7" t="s">
        <v>12554</v>
      </c>
      <c r="E5836" s="7" t="s">
        <v>12553</v>
      </c>
      <c r="F5836" s="7" t="s">
        <v>12552</v>
      </c>
      <c r="G5836" s="6"/>
    </row>
    <row r="5837" spans="1:7" hidden="1">
      <c r="A5837" s="5">
        <f t="shared" si="96"/>
        <v>1495</v>
      </c>
      <c r="B5837" s="4">
        <v>174401</v>
      </c>
      <c r="C5837" s="3">
        <v>39665</v>
      </c>
      <c r="D5837" s="2" t="s">
        <v>12551</v>
      </c>
      <c r="E5837" s="2" t="s">
        <v>12550</v>
      </c>
      <c r="F5837" s="2" t="s">
        <v>12549</v>
      </c>
      <c r="G5837" s="1"/>
    </row>
    <row r="5838" spans="1:7" hidden="1">
      <c r="A5838" s="5">
        <f t="shared" si="96"/>
        <v>1496</v>
      </c>
      <c r="B5838" s="4">
        <v>174427</v>
      </c>
      <c r="C5838" s="3">
        <v>39654</v>
      </c>
      <c r="D5838" s="2" t="s">
        <v>12548</v>
      </c>
      <c r="E5838" s="2" t="s">
        <v>12547</v>
      </c>
      <c r="F5838" s="2" t="s">
        <v>12546</v>
      </c>
      <c r="G5838" s="1"/>
    </row>
    <row r="5839" spans="1:7" hidden="1">
      <c r="A5839" s="5">
        <f t="shared" si="96"/>
        <v>1497</v>
      </c>
      <c r="B5839" s="9">
        <v>174431</v>
      </c>
      <c r="C5839" s="8">
        <v>36552</v>
      </c>
      <c r="D5839" s="7" t="s">
        <v>12545</v>
      </c>
      <c r="E5839" s="7" t="s">
        <v>12544</v>
      </c>
      <c r="F5839" s="7" t="s">
        <v>12543</v>
      </c>
      <c r="G5839" s="6" t="s">
        <v>12542</v>
      </c>
    </row>
    <row r="5840" spans="1:7" hidden="1">
      <c r="A5840" s="5">
        <f t="shared" si="96"/>
        <v>1498</v>
      </c>
      <c r="B5840" s="4">
        <v>174437</v>
      </c>
      <c r="C5840" s="3">
        <v>38637</v>
      </c>
      <c r="D5840" s="2" t="s">
        <v>12541</v>
      </c>
      <c r="E5840" s="2" t="s">
        <v>12540</v>
      </c>
      <c r="F5840" s="2" t="s">
        <v>12539</v>
      </c>
      <c r="G5840" s="1"/>
    </row>
    <row r="5841" spans="1:7" hidden="1">
      <c r="A5841" s="5">
        <f t="shared" si="96"/>
        <v>1499</v>
      </c>
      <c r="B5841" s="9">
        <v>174442</v>
      </c>
      <c r="C5841" s="8">
        <v>39679</v>
      </c>
      <c r="D5841" s="7" t="s">
        <v>12538</v>
      </c>
      <c r="E5841" s="7" t="s">
        <v>12537</v>
      </c>
      <c r="F5841" s="7" t="s">
        <v>12536</v>
      </c>
      <c r="G5841" s="6"/>
    </row>
    <row r="5842" spans="1:7" hidden="1">
      <c r="A5842" s="5">
        <f t="shared" si="96"/>
        <v>1500</v>
      </c>
      <c r="B5842" s="9">
        <v>174446</v>
      </c>
      <c r="C5842" s="8">
        <v>38659</v>
      </c>
      <c r="D5842" s="7" t="s">
        <v>12535</v>
      </c>
      <c r="E5842" s="7" t="s">
        <v>12534</v>
      </c>
      <c r="F5842" s="7" t="s">
        <v>12533</v>
      </c>
      <c r="G5842" s="6"/>
    </row>
    <row r="5843" spans="1:7" hidden="1">
      <c r="A5843" s="5">
        <f t="shared" si="96"/>
        <v>1501</v>
      </c>
      <c r="B5843" s="4">
        <v>174487</v>
      </c>
      <c r="C5843" s="3">
        <v>36621</v>
      </c>
      <c r="D5843" s="2" t="s">
        <v>12532</v>
      </c>
      <c r="E5843" s="2" t="s">
        <v>12531</v>
      </c>
      <c r="F5843" s="2" t="s">
        <v>12530</v>
      </c>
      <c r="G5843" s="1" t="s">
        <v>12529</v>
      </c>
    </row>
    <row r="5844" spans="1:7" hidden="1">
      <c r="A5844" s="5">
        <f t="shared" si="96"/>
        <v>1502</v>
      </c>
      <c r="B5844" s="9">
        <v>174501</v>
      </c>
      <c r="C5844" s="8">
        <v>38659</v>
      </c>
      <c r="D5844" s="7" t="s">
        <v>12528</v>
      </c>
      <c r="E5844" s="7" t="s">
        <v>12527</v>
      </c>
      <c r="F5844" s="7" t="s">
        <v>12526</v>
      </c>
      <c r="G5844" s="6"/>
    </row>
    <row r="5845" spans="1:7" hidden="1">
      <c r="A5845" s="5">
        <f t="shared" si="96"/>
        <v>1503</v>
      </c>
      <c r="B5845" s="4">
        <v>174509</v>
      </c>
      <c r="C5845" s="3">
        <v>39679</v>
      </c>
      <c r="D5845" s="2" t="s">
        <v>12525</v>
      </c>
      <c r="E5845" s="2" t="s">
        <v>12524</v>
      </c>
      <c r="F5845" s="2" t="s">
        <v>12523</v>
      </c>
      <c r="G5845" s="1"/>
    </row>
    <row r="5846" spans="1:7" hidden="1">
      <c r="A5846" s="5">
        <f t="shared" si="96"/>
        <v>1504</v>
      </c>
      <c r="B5846" s="4">
        <v>174521</v>
      </c>
      <c r="C5846" s="3">
        <v>38582</v>
      </c>
      <c r="D5846" s="2" t="s">
        <v>12522</v>
      </c>
      <c r="E5846" s="2" t="s">
        <v>12521</v>
      </c>
      <c r="F5846" s="2" t="s">
        <v>12520</v>
      </c>
      <c r="G5846" s="1"/>
    </row>
    <row r="5847" spans="1:7" hidden="1">
      <c r="A5847" s="5">
        <f t="shared" si="96"/>
        <v>1505</v>
      </c>
      <c r="B5847" s="9">
        <v>174550</v>
      </c>
      <c r="C5847" s="8">
        <v>39679</v>
      </c>
      <c r="D5847" s="7" t="s">
        <v>12519</v>
      </c>
      <c r="E5847" s="7" t="s">
        <v>12518</v>
      </c>
      <c r="F5847" s="7" t="s">
        <v>12517</v>
      </c>
      <c r="G5847" s="6"/>
    </row>
    <row r="5848" spans="1:7" hidden="1">
      <c r="A5848" s="5">
        <f t="shared" si="96"/>
        <v>1506</v>
      </c>
      <c r="B5848" s="9">
        <v>174554</v>
      </c>
      <c r="C5848" s="8">
        <v>38659</v>
      </c>
      <c r="D5848" s="7" t="s">
        <v>12516</v>
      </c>
      <c r="E5848" s="7" t="s">
        <v>12515</v>
      </c>
      <c r="F5848" s="7" t="s">
        <v>12514</v>
      </c>
      <c r="G5848" s="6"/>
    </row>
    <row r="5849" spans="1:7" hidden="1">
      <c r="A5849" s="5">
        <f t="shared" si="96"/>
        <v>1507</v>
      </c>
      <c r="B5849" s="4">
        <v>174574</v>
      </c>
      <c r="C5849" s="3">
        <v>38582</v>
      </c>
      <c r="D5849" s="2" t="s">
        <v>12513</v>
      </c>
      <c r="E5849" s="2" t="s">
        <v>12512</v>
      </c>
      <c r="F5849" s="2" t="s">
        <v>12511</v>
      </c>
      <c r="G5849" s="1"/>
    </row>
    <row r="5850" spans="1:7" hidden="1">
      <c r="A5850" s="5">
        <f t="shared" si="96"/>
        <v>1508</v>
      </c>
      <c r="B5850" s="9">
        <v>174576</v>
      </c>
      <c r="C5850" s="8">
        <v>39679</v>
      </c>
      <c r="D5850" s="7" t="s">
        <v>12510</v>
      </c>
      <c r="E5850" s="7" t="s">
        <v>12509</v>
      </c>
      <c r="F5850" s="7" t="s">
        <v>12508</v>
      </c>
      <c r="G5850" s="6"/>
    </row>
    <row r="5851" spans="1:7" hidden="1">
      <c r="A5851" s="5">
        <f t="shared" si="96"/>
        <v>1509</v>
      </c>
      <c r="B5851" s="4">
        <v>174577</v>
      </c>
      <c r="C5851" s="3">
        <v>36692</v>
      </c>
      <c r="D5851" s="2" t="s">
        <v>12507</v>
      </c>
      <c r="E5851" s="2" t="s">
        <v>12506</v>
      </c>
      <c r="F5851" s="2" t="s">
        <v>12505</v>
      </c>
      <c r="G5851" s="1" t="s">
        <v>12504</v>
      </c>
    </row>
    <row r="5852" spans="1:7" hidden="1">
      <c r="A5852" s="5">
        <f t="shared" si="96"/>
        <v>1510</v>
      </c>
      <c r="B5852" s="9">
        <v>174605</v>
      </c>
      <c r="C5852" s="8">
        <v>39689</v>
      </c>
      <c r="D5852" s="7" t="s">
        <v>12503</v>
      </c>
      <c r="E5852" s="7" t="s">
        <v>12502</v>
      </c>
      <c r="F5852" s="7" t="s">
        <v>12501</v>
      </c>
      <c r="G5852" s="6"/>
    </row>
    <row r="5853" spans="1:7" hidden="1">
      <c r="A5853" s="5">
        <f t="shared" ref="A5853:A5916" si="97">SUM(A5852+1)</f>
        <v>1511</v>
      </c>
      <c r="B5853" s="9">
        <v>174611</v>
      </c>
      <c r="C5853" s="8">
        <v>38659</v>
      </c>
      <c r="D5853" s="7" t="s">
        <v>12500</v>
      </c>
      <c r="E5853" s="7" t="s">
        <v>10004</v>
      </c>
      <c r="F5853" s="7" t="s">
        <v>12499</v>
      </c>
      <c r="G5853" s="6"/>
    </row>
    <row r="5854" spans="1:7" hidden="1">
      <c r="A5854" s="5">
        <f t="shared" si="97"/>
        <v>1512</v>
      </c>
      <c r="B5854" s="9">
        <v>174614</v>
      </c>
      <c r="C5854" s="8">
        <v>38483</v>
      </c>
      <c r="D5854" s="7" t="s">
        <v>12498</v>
      </c>
      <c r="E5854" s="7" t="s">
        <v>12497</v>
      </c>
      <c r="F5854" s="7" t="s">
        <v>12496</v>
      </c>
      <c r="G5854" s="6" t="s">
        <v>12028</v>
      </c>
    </row>
    <row r="5855" spans="1:7" hidden="1">
      <c r="A5855" s="5">
        <f t="shared" si="97"/>
        <v>1513</v>
      </c>
      <c r="B5855" s="4">
        <v>174616</v>
      </c>
      <c r="C5855" s="3">
        <v>36774</v>
      </c>
      <c r="D5855" s="2" t="s">
        <v>12495</v>
      </c>
      <c r="E5855" s="2" t="s">
        <v>12494</v>
      </c>
      <c r="F5855" s="2" t="s">
        <v>12493</v>
      </c>
      <c r="G5855" s="1" t="s">
        <v>12492</v>
      </c>
    </row>
    <row r="5856" spans="1:7" hidden="1">
      <c r="A5856" s="5">
        <f t="shared" si="97"/>
        <v>1514</v>
      </c>
      <c r="B5856" s="4">
        <v>174646</v>
      </c>
      <c r="C5856" s="3">
        <v>39689</v>
      </c>
      <c r="D5856" s="2" t="s">
        <v>12491</v>
      </c>
      <c r="E5856" s="2" t="s">
        <v>12490</v>
      </c>
      <c r="F5856" s="2" t="s">
        <v>12489</v>
      </c>
      <c r="G5856" s="1"/>
    </row>
    <row r="5857" spans="1:7" hidden="1">
      <c r="A5857" s="5">
        <f t="shared" si="97"/>
        <v>1515</v>
      </c>
      <c r="B5857" s="4">
        <v>174647</v>
      </c>
      <c r="C5857" s="3">
        <v>38582</v>
      </c>
      <c r="D5857" s="2" t="s">
        <v>12488</v>
      </c>
      <c r="E5857" s="2" t="s">
        <v>12487</v>
      </c>
      <c r="F5857" s="2" t="s">
        <v>12486</v>
      </c>
      <c r="G5857" s="1"/>
    </row>
    <row r="5858" spans="1:7" hidden="1">
      <c r="A5858" s="5">
        <f t="shared" si="97"/>
        <v>1516</v>
      </c>
      <c r="B5858" s="9">
        <v>174673</v>
      </c>
      <c r="C5858" s="8">
        <v>38541</v>
      </c>
      <c r="D5858" s="7" t="s">
        <v>12485</v>
      </c>
      <c r="E5858" s="7" t="s">
        <v>12484</v>
      </c>
      <c r="F5858" s="7" t="s">
        <v>12483</v>
      </c>
      <c r="G5858" s="6" t="s">
        <v>3517</v>
      </c>
    </row>
    <row r="5859" spans="1:7" hidden="1">
      <c r="A5859" s="5">
        <f t="shared" si="97"/>
        <v>1517</v>
      </c>
      <c r="B5859" s="4">
        <v>174674</v>
      </c>
      <c r="C5859" s="3">
        <v>37113</v>
      </c>
      <c r="D5859" s="2" t="s">
        <v>12482</v>
      </c>
      <c r="E5859" s="2" t="s">
        <v>12481</v>
      </c>
      <c r="F5859" s="2" t="s">
        <v>12480</v>
      </c>
      <c r="G5859" s="1" t="s">
        <v>6089</v>
      </c>
    </row>
    <row r="5860" spans="1:7" hidden="1">
      <c r="A5860" s="5">
        <f t="shared" si="97"/>
        <v>1518</v>
      </c>
      <c r="B5860" s="4">
        <v>174676</v>
      </c>
      <c r="C5860" s="3">
        <v>36976</v>
      </c>
      <c r="D5860" s="2" t="s">
        <v>12479</v>
      </c>
      <c r="E5860" s="2" t="s">
        <v>12478</v>
      </c>
      <c r="F5860" s="2" t="s">
        <v>12477</v>
      </c>
      <c r="G5860" s="1" t="s">
        <v>12476</v>
      </c>
    </row>
    <row r="5861" spans="1:7" hidden="1">
      <c r="A5861" s="5">
        <f t="shared" si="97"/>
        <v>1519</v>
      </c>
      <c r="B5861" s="9">
        <v>174683</v>
      </c>
      <c r="C5861" s="8">
        <v>39689</v>
      </c>
      <c r="D5861" s="7" t="s">
        <v>12475</v>
      </c>
      <c r="E5861" s="7" t="s">
        <v>12474</v>
      </c>
      <c r="F5861" s="7" t="s">
        <v>12473</v>
      </c>
      <c r="G5861" s="6"/>
    </row>
    <row r="5862" spans="1:7" hidden="1">
      <c r="A5862" s="5">
        <f t="shared" si="97"/>
        <v>1520</v>
      </c>
      <c r="B5862" s="9">
        <v>174709</v>
      </c>
      <c r="C5862" s="8">
        <v>38630</v>
      </c>
      <c r="D5862" s="7" t="s">
        <v>12472</v>
      </c>
      <c r="E5862" s="7" t="s">
        <v>12471</v>
      </c>
      <c r="F5862" s="7" t="s">
        <v>12470</v>
      </c>
      <c r="G5862" s="6"/>
    </row>
    <row r="5863" spans="1:7" hidden="1">
      <c r="A5863" s="5">
        <f t="shared" si="97"/>
        <v>1521</v>
      </c>
      <c r="B5863" s="4">
        <v>174722</v>
      </c>
      <c r="C5863" s="3">
        <v>39050</v>
      </c>
      <c r="D5863" s="2" t="s">
        <v>12469</v>
      </c>
      <c r="E5863" s="2" t="s">
        <v>12468</v>
      </c>
      <c r="F5863" s="2" t="s">
        <v>12467</v>
      </c>
      <c r="G5863" s="1"/>
    </row>
    <row r="5864" spans="1:7" hidden="1">
      <c r="A5864" s="5">
        <f t="shared" si="97"/>
        <v>1522</v>
      </c>
      <c r="B5864" s="9">
        <v>174733</v>
      </c>
      <c r="C5864" s="8">
        <v>39689</v>
      </c>
      <c r="D5864" s="7" t="s">
        <v>12466</v>
      </c>
      <c r="E5864" s="7" t="s">
        <v>12465</v>
      </c>
      <c r="F5864" s="7" t="s">
        <v>12464</v>
      </c>
      <c r="G5864" s="6"/>
    </row>
    <row r="5865" spans="1:7" hidden="1">
      <c r="A5865" s="5">
        <f t="shared" si="97"/>
        <v>1523</v>
      </c>
      <c r="B5865" s="4">
        <v>174769</v>
      </c>
      <c r="C5865" s="3">
        <v>38541</v>
      </c>
      <c r="D5865" s="2" t="s">
        <v>12463</v>
      </c>
      <c r="E5865" s="2" t="s">
        <v>12462</v>
      </c>
      <c r="F5865" s="2" t="s">
        <v>12461</v>
      </c>
      <c r="G5865" s="1" t="s">
        <v>4170</v>
      </c>
    </row>
    <row r="5866" spans="1:7" hidden="1">
      <c r="A5866" s="5">
        <f t="shared" si="97"/>
        <v>1524</v>
      </c>
      <c r="B5866" s="9">
        <v>174775</v>
      </c>
      <c r="C5866" s="8">
        <v>39171</v>
      </c>
      <c r="D5866" s="7" t="s">
        <v>12460</v>
      </c>
      <c r="E5866" s="7" t="s">
        <v>12459</v>
      </c>
      <c r="F5866" s="7" t="s">
        <v>12458</v>
      </c>
      <c r="G5866" s="6" t="s">
        <v>3689</v>
      </c>
    </row>
    <row r="5867" spans="1:7" hidden="1">
      <c r="A5867" s="5">
        <f t="shared" si="97"/>
        <v>1525</v>
      </c>
      <c r="B5867" s="9">
        <v>174792</v>
      </c>
      <c r="C5867" s="8">
        <v>38660</v>
      </c>
      <c r="D5867" s="7" t="s">
        <v>12457</v>
      </c>
      <c r="E5867" s="7" t="s">
        <v>12456</v>
      </c>
      <c r="F5867" s="7" t="s">
        <v>12455</v>
      </c>
      <c r="G5867" s="6"/>
    </row>
    <row r="5868" spans="1:7" hidden="1">
      <c r="A5868" s="5">
        <f t="shared" si="97"/>
        <v>1526</v>
      </c>
      <c r="B5868" s="4">
        <v>174820</v>
      </c>
      <c r="C5868" s="3">
        <v>39051</v>
      </c>
      <c r="D5868" s="2" t="s">
        <v>12454</v>
      </c>
      <c r="E5868" s="2" t="s">
        <v>12453</v>
      </c>
      <c r="F5868" s="2" t="s">
        <v>12452</v>
      </c>
      <c r="G5868" s="1"/>
    </row>
    <row r="5869" spans="1:7" hidden="1">
      <c r="A5869" s="5">
        <f t="shared" si="97"/>
        <v>1527</v>
      </c>
      <c r="B5869" s="9">
        <v>174826</v>
      </c>
      <c r="C5869" s="8">
        <v>38007</v>
      </c>
      <c r="D5869" s="7" t="s">
        <v>12451</v>
      </c>
      <c r="E5869" s="7" t="s">
        <v>12450</v>
      </c>
      <c r="F5869" s="7" t="s">
        <v>12449</v>
      </c>
      <c r="G5869" s="6" t="s">
        <v>8017</v>
      </c>
    </row>
    <row r="5870" spans="1:7" hidden="1">
      <c r="A5870" s="5">
        <f t="shared" si="97"/>
        <v>1528</v>
      </c>
      <c r="B5870" s="4">
        <v>174828</v>
      </c>
      <c r="C5870" s="3">
        <v>37273</v>
      </c>
      <c r="D5870" s="2" t="s">
        <v>12448</v>
      </c>
      <c r="E5870" s="2" t="s">
        <v>12447</v>
      </c>
      <c r="F5870" s="2" t="s">
        <v>12446</v>
      </c>
      <c r="G5870" s="1" t="s">
        <v>7274</v>
      </c>
    </row>
    <row r="5871" spans="1:7" hidden="1">
      <c r="A5871" s="5">
        <f t="shared" si="97"/>
        <v>1529</v>
      </c>
      <c r="B5871" s="9">
        <v>174833</v>
      </c>
      <c r="C5871" s="8">
        <v>38617</v>
      </c>
      <c r="D5871" s="7" t="s">
        <v>12445</v>
      </c>
      <c r="E5871" s="7" t="s">
        <v>12444</v>
      </c>
      <c r="F5871" s="7" t="s">
        <v>7763</v>
      </c>
      <c r="G5871" s="6"/>
    </row>
    <row r="5872" spans="1:7" hidden="1">
      <c r="A5872" s="5">
        <f t="shared" si="97"/>
        <v>1530</v>
      </c>
      <c r="B5872" s="4">
        <v>174835</v>
      </c>
      <c r="C5872" s="3">
        <v>38660</v>
      </c>
      <c r="D5872" s="2" t="s">
        <v>12443</v>
      </c>
      <c r="E5872" s="2" t="s">
        <v>12442</v>
      </c>
      <c r="F5872" s="2" t="s">
        <v>12441</v>
      </c>
      <c r="G5872" s="1"/>
    </row>
    <row r="5873" spans="1:7" hidden="1">
      <c r="A5873" s="5">
        <f t="shared" si="97"/>
        <v>1531</v>
      </c>
      <c r="B5873" s="9">
        <v>174859</v>
      </c>
      <c r="C5873" s="8">
        <v>38701</v>
      </c>
      <c r="D5873" s="7" t="s">
        <v>12440</v>
      </c>
      <c r="E5873" s="7" t="s">
        <v>12439</v>
      </c>
      <c r="F5873" s="7" t="s">
        <v>12438</v>
      </c>
      <c r="G5873" s="6"/>
    </row>
    <row r="5874" spans="1:7" hidden="1">
      <c r="A5874" s="5">
        <f t="shared" si="97"/>
        <v>1532</v>
      </c>
      <c r="B5874" s="4">
        <v>174864</v>
      </c>
      <c r="C5874" s="3">
        <v>37273</v>
      </c>
      <c r="D5874" s="2" t="s">
        <v>12437</v>
      </c>
      <c r="E5874" s="2" t="s">
        <v>12436</v>
      </c>
      <c r="F5874" s="2" t="s">
        <v>12435</v>
      </c>
      <c r="G5874" s="1" t="s">
        <v>5998</v>
      </c>
    </row>
    <row r="5875" spans="1:7" hidden="1">
      <c r="A5875" s="5">
        <f t="shared" si="97"/>
        <v>1533</v>
      </c>
      <c r="B5875" s="9">
        <v>174868</v>
      </c>
      <c r="C5875" s="8">
        <v>39051</v>
      </c>
      <c r="D5875" s="7" t="s">
        <v>12434</v>
      </c>
      <c r="E5875" s="7" t="s">
        <v>12433</v>
      </c>
      <c r="F5875" s="7" t="s">
        <v>12432</v>
      </c>
      <c r="G5875" s="6"/>
    </row>
    <row r="5876" spans="1:7" hidden="1">
      <c r="A5876" s="5">
        <f t="shared" si="97"/>
        <v>1534</v>
      </c>
      <c r="B5876" s="4">
        <v>174886</v>
      </c>
      <c r="C5876" s="3">
        <v>38660</v>
      </c>
      <c r="D5876" s="2" t="s">
        <v>12431</v>
      </c>
      <c r="E5876" s="2" t="s">
        <v>12430</v>
      </c>
      <c r="F5876" s="2" t="s">
        <v>12429</v>
      </c>
      <c r="G5876" s="1"/>
    </row>
    <row r="5877" spans="1:7" hidden="1">
      <c r="A5877" s="5">
        <f t="shared" si="97"/>
        <v>1535</v>
      </c>
      <c r="B5877" s="9">
        <v>174890</v>
      </c>
      <c r="C5877" s="8">
        <v>38673</v>
      </c>
      <c r="D5877" s="7" t="s">
        <v>12428</v>
      </c>
      <c r="E5877" s="7" t="s">
        <v>12427</v>
      </c>
      <c r="F5877" s="7" t="s">
        <v>12426</v>
      </c>
      <c r="G5877" s="6"/>
    </row>
    <row r="5878" spans="1:7" hidden="1">
      <c r="A5878" s="5">
        <f t="shared" si="97"/>
        <v>1536</v>
      </c>
      <c r="B5878" s="4">
        <v>174898</v>
      </c>
      <c r="C5878" s="3">
        <v>37273</v>
      </c>
      <c r="D5878" s="2" t="s">
        <v>12425</v>
      </c>
      <c r="E5878" s="2" t="s">
        <v>12424</v>
      </c>
      <c r="F5878" s="2" t="s">
        <v>12423</v>
      </c>
      <c r="G5878" s="1" t="s">
        <v>6515</v>
      </c>
    </row>
    <row r="5879" spans="1:7" hidden="1">
      <c r="A5879" s="5">
        <f t="shared" si="97"/>
        <v>1537</v>
      </c>
      <c r="B5879" s="9">
        <v>174907</v>
      </c>
      <c r="C5879" s="8">
        <v>39058</v>
      </c>
      <c r="D5879" s="7" t="s">
        <v>12422</v>
      </c>
      <c r="E5879" s="7" t="s">
        <v>12421</v>
      </c>
      <c r="F5879" s="7" t="s">
        <v>12420</v>
      </c>
      <c r="G5879" s="6"/>
    </row>
    <row r="5880" spans="1:7" hidden="1">
      <c r="A5880" s="5">
        <f t="shared" si="97"/>
        <v>1538</v>
      </c>
      <c r="B5880" s="4">
        <v>174917</v>
      </c>
      <c r="C5880" s="3">
        <v>37928</v>
      </c>
      <c r="D5880" s="2" t="s">
        <v>12419</v>
      </c>
      <c r="E5880" s="2" t="s">
        <v>12418</v>
      </c>
      <c r="F5880" s="2" t="s">
        <v>12417</v>
      </c>
      <c r="G5880" s="1" t="s">
        <v>8601</v>
      </c>
    </row>
    <row r="5881" spans="1:7" hidden="1">
      <c r="A5881" s="5">
        <f t="shared" si="97"/>
        <v>1539</v>
      </c>
      <c r="B5881" s="9">
        <v>174918</v>
      </c>
      <c r="C5881" s="8">
        <v>38541</v>
      </c>
      <c r="D5881" s="7" t="s">
        <v>12416</v>
      </c>
      <c r="E5881" s="7" t="s">
        <v>12415</v>
      </c>
      <c r="F5881" s="7" t="s">
        <v>12414</v>
      </c>
      <c r="G5881" s="6" t="s">
        <v>12413</v>
      </c>
    </row>
    <row r="5882" spans="1:7" hidden="1">
      <c r="A5882" s="5">
        <f t="shared" si="97"/>
        <v>1540</v>
      </c>
      <c r="B5882" s="4">
        <v>174922</v>
      </c>
      <c r="C5882" s="3">
        <v>38629</v>
      </c>
      <c r="D5882" s="2" t="s">
        <v>12412</v>
      </c>
      <c r="E5882" s="2" t="s">
        <v>12411</v>
      </c>
      <c r="F5882" s="2" t="s">
        <v>12410</v>
      </c>
      <c r="G5882" s="1"/>
    </row>
    <row r="5883" spans="1:7" hidden="1">
      <c r="A5883" s="5">
        <f t="shared" si="97"/>
        <v>1541</v>
      </c>
      <c r="B5883" s="9">
        <v>174925</v>
      </c>
      <c r="C5883" s="8">
        <v>38660</v>
      </c>
      <c r="D5883" s="7" t="s">
        <v>12409</v>
      </c>
      <c r="E5883" s="7" t="s">
        <v>12408</v>
      </c>
      <c r="F5883" s="7" t="s">
        <v>12407</v>
      </c>
      <c r="G5883" s="6"/>
    </row>
    <row r="5884" spans="1:7" hidden="1">
      <c r="A5884" s="5">
        <f t="shared" si="97"/>
        <v>1542</v>
      </c>
      <c r="B5884" s="4">
        <v>174934</v>
      </c>
      <c r="C5884" s="3">
        <v>37274</v>
      </c>
      <c r="D5884" s="2" t="s">
        <v>12406</v>
      </c>
      <c r="E5884" s="2" t="s">
        <v>12405</v>
      </c>
      <c r="F5884" s="2" t="s">
        <v>12404</v>
      </c>
      <c r="G5884" s="1" t="s">
        <v>6575</v>
      </c>
    </row>
    <row r="5885" spans="1:7" hidden="1">
      <c r="A5885" s="5">
        <f t="shared" si="97"/>
        <v>1543</v>
      </c>
      <c r="B5885" s="9">
        <v>174943</v>
      </c>
      <c r="C5885" s="8">
        <v>38638</v>
      </c>
      <c r="D5885" s="7" t="s">
        <v>12403</v>
      </c>
      <c r="E5885" s="7" t="s">
        <v>12402</v>
      </c>
      <c r="F5885" s="7" t="s">
        <v>12401</v>
      </c>
      <c r="G5885" s="6"/>
    </row>
    <row r="5886" spans="1:7" hidden="1">
      <c r="A5886" s="5">
        <f t="shared" si="97"/>
        <v>1544</v>
      </c>
      <c r="B5886" s="4">
        <v>174946</v>
      </c>
      <c r="C5886" s="3">
        <v>39058</v>
      </c>
      <c r="D5886" s="2" t="s">
        <v>12400</v>
      </c>
      <c r="E5886" s="2" t="s">
        <v>12399</v>
      </c>
      <c r="F5886" s="2" t="s">
        <v>12398</v>
      </c>
      <c r="G5886" s="1"/>
    </row>
    <row r="5887" spans="1:7" hidden="1">
      <c r="A5887" s="5">
        <f t="shared" si="97"/>
        <v>1545</v>
      </c>
      <c r="B5887" s="9">
        <v>174961</v>
      </c>
      <c r="C5887" s="8">
        <v>38617</v>
      </c>
      <c r="D5887" s="7" t="s">
        <v>12397</v>
      </c>
      <c r="E5887" s="7" t="s">
        <v>12396</v>
      </c>
      <c r="F5887" s="7" t="s">
        <v>12395</v>
      </c>
      <c r="G5887" s="6"/>
    </row>
    <row r="5888" spans="1:7" hidden="1">
      <c r="A5888" s="5">
        <f t="shared" si="97"/>
        <v>1546</v>
      </c>
      <c r="B5888" s="4">
        <v>174963</v>
      </c>
      <c r="C5888" s="3">
        <v>38454</v>
      </c>
      <c r="D5888" s="2" t="s">
        <v>12394</v>
      </c>
      <c r="E5888" s="2" t="s">
        <v>11812</v>
      </c>
      <c r="F5888" s="2" t="s">
        <v>12393</v>
      </c>
      <c r="G5888" s="1" t="s">
        <v>12392</v>
      </c>
    </row>
    <row r="5889" spans="1:7" hidden="1">
      <c r="A5889" s="5">
        <f t="shared" si="97"/>
        <v>1547</v>
      </c>
      <c r="B5889" s="9">
        <v>174966</v>
      </c>
      <c r="C5889" s="8">
        <v>39671</v>
      </c>
      <c r="D5889" s="7" t="s">
        <v>12391</v>
      </c>
      <c r="E5889" s="7" t="s">
        <v>12390</v>
      </c>
      <c r="F5889" s="7" t="s">
        <v>12389</v>
      </c>
      <c r="G5889" s="6"/>
    </row>
    <row r="5890" spans="1:7" hidden="1">
      <c r="A5890" s="5">
        <f t="shared" si="97"/>
        <v>1548</v>
      </c>
      <c r="B5890" s="4">
        <v>174971</v>
      </c>
      <c r="C5890" s="3">
        <v>37274</v>
      </c>
      <c r="D5890" s="2" t="s">
        <v>12388</v>
      </c>
      <c r="E5890" s="2" t="s">
        <v>12387</v>
      </c>
      <c r="F5890" s="2" t="s">
        <v>12386</v>
      </c>
      <c r="G5890" s="1" t="s">
        <v>6150</v>
      </c>
    </row>
    <row r="5891" spans="1:7" hidden="1">
      <c r="A5891" s="5">
        <f t="shared" si="97"/>
        <v>1549</v>
      </c>
      <c r="B5891" s="9">
        <v>175062</v>
      </c>
      <c r="C5891" s="8">
        <v>39057</v>
      </c>
      <c r="D5891" s="7" t="s">
        <v>12385</v>
      </c>
      <c r="E5891" s="7" t="s">
        <v>12384</v>
      </c>
      <c r="F5891" s="7" t="s">
        <v>12383</v>
      </c>
      <c r="G5891" s="6"/>
    </row>
    <row r="5892" spans="1:7" hidden="1">
      <c r="A5892" s="5">
        <f t="shared" si="97"/>
        <v>1550</v>
      </c>
      <c r="B5892" s="4">
        <v>175142</v>
      </c>
      <c r="C5892" s="3">
        <v>38663</v>
      </c>
      <c r="D5892" s="2" t="s">
        <v>12382</v>
      </c>
      <c r="E5892" s="2" t="s">
        <v>12381</v>
      </c>
      <c r="F5892" s="2" t="s">
        <v>12380</v>
      </c>
      <c r="G5892" s="1"/>
    </row>
    <row r="5893" spans="1:7" hidden="1">
      <c r="A5893" s="5">
        <f t="shared" si="97"/>
        <v>1551</v>
      </c>
      <c r="B5893" s="9">
        <v>175403</v>
      </c>
      <c r="C5893" s="8">
        <v>37273</v>
      </c>
      <c r="D5893" s="7" t="s">
        <v>12379</v>
      </c>
      <c r="E5893" s="7" t="s">
        <v>12378</v>
      </c>
      <c r="F5893" s="7" t="s">
        <v>12377</v>
      </c>
      <c r="G5893" s="6" t="s">
        <v>6798</v>
      </c>
    </row>
    <row r="5894" spans="1:7" hidden="1">
      <c r="A5894" s="5">
        <f t="shared" si="97"/>
        <v>1552</v>
      </c>
      <c r="B5894" s="4">
        <v>175483</v>
      </c>
      <c r="C5894" s="3">
        <v>37960</v>
      </c>
      <c r="D5894" s="2" t="s">
        <v>12376</v>
      </c>
      <c r="E5894" s="2" t="s">
        <v>12375</v>
      </c>
      <c r="F5894" s="2" t="s">
        <v>12374</v>
      </c>
      <c r="G5894" s="1" t="s">
        <v>7192</v>
      </c>
    </row>
    <row r="5895" spans="1:7" hidden="1">
      <c r="A5895" s="5">
        <f t="shared" si="97"/>
        <v>1553</v>
      </c>
      <c r="B5895" s="9">
        <v>175542</v>
      </c>
      <c r="C5895" s="8">
        <v>38646</v>
      </c>
      <c r="D5895" s="7" t="s">
        <v>12373</v>
      </c>
      <c r="E5895" s="7" t="s">
        <v>12372</v>
      </c>
      <c r="F5895" s="7" t="s">
        <v>12371</v>
      </c>
      <c r="G5895" s="6"/>
    </row>
    <row r="5896" spans="1:7" hidden="1">
      <c r="A5896" s="5">
        <f t="shared" si="97"/>
        <v>1554</v>
      </c>
      <c r="B5896" s="4">
        <v>175662</v>
      </c>
      <c r="C5896" s="3">
        <v>38667</v>
      </c>
      <c r="D5896" s="2" t="s">
        <v>12370</v>
      </c>
      <c r="E5896" s="2" t="s">
        <v>12369</v>
      </c>
      <c r="F5896" s="2" t="s">
        <v>12368</v>
      </c>
      <c r="G5896" s="1"/>
    </row>
    <row r="5897" spans="1:7" hidden="1">
      <c r="A5897" s="5">
        <f t="shared" si="97"/>
        <v>1555</v>
      </c>
      <c r="B5897" s="9">
        <v>175684</v>
      </c>
      <c r="C5897" s="8">
        <v>37273</v>
      </c>
      <c r="D5897" s="7" t="s">
        <v>12367</v>
      </c>
      <c r="E5897" s="7" t="s">
        <v>12366</v>
      </c>
      <c r="F5897" s="7" t="s">
        <v>12365</v>
      </c>
      <c r="G5897" s="6" t="s">
        <v>6097</v>
      </c>
    </row>
    <row r="5898" spans="1:7" hidden="1">
      <c r="A5898" s="5">
        <f t="shared" si="97"/>
        <v>1556</v>
      </c>
      <c r="B5898" s="4">
        <v>175724</v>
      </c>
      <c r="C5898" s="3">
        <v>39671</v>
      </c>
      <c r="D5898" s="2" t="s">
        <v>12364</v>
      </c>
      <c r="E5898" s="2" t="s">
        <v>12363</v>
      </c>
      <c r="F5898" s="2" t="s">
        <v>12362</v>
      </c>
      <c r="G5898" s="1"/>
    </row>
    <row r="5899" spans="1:7" hidden="1">
      <c r="A5899" s="5">
        <f t="shared" si="97"/>
        <v>1557</v>
      </c>
      <c r="B5899" s="9">
        <v>175822</v>
      </c>
      <c r="C5899" s="8">
        <v>37398</v>
      </c>
      <c r="D5899" s="7" t="s">
        <v>12361</v>
      </c>
      <c r="E5899" s="7" t="s">
        <v>12360</v>
      </c>
      <c r="F5899" s="7" t="s">
        <v>12359</v>
      </c>
      <c r="G5899" s="6" t="s">
        <v>7251</v>
      </c>
    </row>
    <row r="5900" spans="1:7" hidden="1">
      <c r="A5900" s="5">
        <f t="shared" si="97"/>
        <v>1558</v>
      </c>
      <c r="B5900" s="4">
        <v>176022</v>
      </c>
      <c r="C5900" s="3">
        <v>37204</v>
      </c>
      <c r="D5900" s="2" t="s">
        <v>12358</v>
      </c>
      <c r="E5900" s="2" t="s">
        <v>12357</v>
      </c>
      <c r="F5900" s="2" t="s">
        <v>12356</v>
      </c>
      <c r="G5900" s="1" t="s">
        <v>7223</v>
      </c>
    </row>
    <row r="5901" spans="1:7" hidden="1">
      <c r="A5901" s="5">
        <f t="shared" si="97"/>
        <v>1559</v>
      </c>
      <c r="B5901" s="9">
        <v>176102</v>
      </c>
      <c r="C5901" s="8">
        <v>38749</v>
      </c>
      <c r="D5901" s="7" t="s">
        <v>12355</v>
      </c>
      <c r="E5901" s="7" t="s">
        <v>12354</v>
      </c>
      <c r="F5901" s="7" t="s">
        <v>12353</v>
      </c>
      <c r="G5901" s="6" t="s">
        <v>3178</v>
      </c>
    </row>
    <row r="5902" spans="1:7" hidden="1">
      <c r="A5902" s="5">
        <f t="shared" si="97"/>
        <v>1560</v>
      </c>
      <c r="B5902" s="9">
        <v>176143</v>
      </c>
      <c r="C5902" s="8">
        <v>37273</v>
      </c>
      <c r="D5902" s="7" t="s">
        <v>12352</v>
      </c>
      <c r="E5902" s="7" t="s">
        <v>12351</v>
      </c>
      <c r="F5902" s="7" t="s">
        <v>12350</v>
      </c>
      <c r="G5902" s="6" t="s">
        <v>6223</v>
      </c>
    </row>
    <row r="5903" spans="1:7" hidden="1">
      <c r="A5903" s="5">
        <f t="shared" si="97"/>
        <v>1561</v>
      </c>
      <c r="B5903" s="4">
        <v>176282</v>
      </c>
      <c r="C5903" s="3">
        <v>37278</v>
      </c>
      <c r="D5903" s="2" t="s">
        <v>12349</v>
      </c>
      <c r="E5903" s="2" t="s">
        <v>12348</v>
      </c>
      <c r="F5903" s="2" t="s">
        <v>12347</v>
      </c>
      <c r="G5903" s="1" t="s">
        <v>6722</v>
      </c>
    </row>
    <row r="5904" spans="1:7" hidden="1">
      <c r="A5904" s="5">
        <f t="shared" si="97"/>
        <v>1562</v>
      </c>
      <c r="B5904" s="9">
        <v>176602</v>
      </c>
      <c r="C5904" s="8">
        <v>38646</v>
      </c>
      <c r="D5904" s="7" t="s">
        <v>12346</v>
      </c>
      <c r="E5904" s="7" t="s">
        <v>12345</v>
      </c>
      <c r="F5904" s="7" t="s">
        <v>12344</v>
      </c>
      <c r="G5904" s="6"/>
    </row>
    <row r="5905" spans="1:7" hidden="1">
      <c r="A5905" s="5">
        <f t="shared" si="97"/>
        <v>1563</v>
      </c>
      <c r="B5905" s="4">
        <v>176623</v>
      </c>
      <c r="C5905" s="3">
        <v>39052</v>
      </c>
      <c r="D5905" s="2" t="s">
        <v>12343</v>
      </c>
      <c r="E5905" s="2" t="s">
        <v>12342</v>
      </c>
      <c r="F5905" s="2" t="s">
        <v>12341</v>
      </c>
      <c r="G5905" s="1"/>
    </row>
    <row r="5906" spans="1:7" hidden="1">
      <c r="A5906" s="5">
        <f t="shared" si="97"/>
        <v>1564</v>
      </c>
      <c r="B5906" s="9">
        <v>176663</v>
      </c>
      <c r="C5906" s="8">
        <v>37273</v>
      </c>
      <c r="D5906" s="7" t="s">
        <v>12340</v>
      </c>
      <c r="E5906" s="7" t="s">
        <v>12339</v>
      </c>
      <c r="F5906" s="7" t="s">
        <v>12338</v>
      </c>
      <c r="G5906" s="6" t="s">
        <v>5910</v>
      </c>
    </row>
    <row r="5907" spans="1:7" hidden="1">
      <c r="A5907" s="5">
        <f t="shared" si="97"/>
        <v>1565</v>
      </c>
      <c r="B5907" s="4">
        <v>176802</v>
      </c>
      <c r="C5907" s="3">
        <v>38670</v>
      </c>
      <c r="D5907" s="2" t="s">
        <v>12337</v>
      </c>
      <c r="E5907" s="2" t="s">
        <v>12336</v>
      </c>
      <c r="F5907" s="2" t="s">
        <v>12335</v>
      </c>
      <c r="G5907" s="1"/>
    </row>
    <row r="5908" spans="1:7" hidden="1">
      <c r="A5908" s="5">
        <f t="shared" si="97"/>
        <v>1566</v>
      </c>
      <c r="B5908" s="9">
        <v>176844</v>
      </c>
      <c r="C5908" s="8">
        <v>37524</v>
      </c>
      <c r="D5908" s="7" t="s">
        <v>12334</v>
      </c>
      <c r="E5908" s="7" t="s">
        <v>12313</v>
      </c>
      <c r="F5908" s="7" t="s">
        <v>12333</v>
      </c>
      <c r="G5908" s="6" t="s">
        <v>6612</v>
      </c>
    </row>
    <row r="5909" spans="1:7" hidden="1">
      <c r="A5909" s="5">
        <f t="shared" si="97"/>
        <v>1567</v>
      </c>
      <c r="B5909" s="4">
        <v>177024</v>
      </c>
      <c r="C5909" s="3">
        <v>39709</v>
      </c>
      <c r="D5909" s="2" t="s">
        <v>12332</v>
      </c>
      <c r="E5909" s="2" t="s">
        <v>12331</v>
      </c>
      <c r="F5909" s="2" t="s">
        <v>12330</v>
      </c>
      <c r="G5909" s="1"/>
    </row>
    <row r="5910" spans="1:7" hidden="1">
      <c r="A5910" s="5">
        <f t="shared" si="97"/>
        <v>1568</v>
      </c>
      <c r="B5910" s="9">
        <v>177045</v>
      </c>
      <c r="C5910" s="8">
        <v>39671</v>
      </c>
      <c r="D5910" s="7" t="s">
        <v>12329</v>
      </c>
      <c r="E5910" s="7" t="s">
        <v>12328</v>
      </c>
      <c r="F5910" s="7" t="s">
        <v>12327</v>
      </c>
      <c r="G5910" s="6"/>
    </row>
    <row r="5911" spans="1:7" hidden="1">
      <c r="A5911" s="5">
        <f t="shared" si="97"/>
        <v>1569</v>
      </c>
      <c r="B5911" s="4">
        <v>177122</v>
      </c>
      <c r="C5911" s="3">
        <v>37928</v>
      </c>
      <c r="D5911" s="2" t="s">
        <v>12326</v>
      </c>
      <c r="E5911" s="2" t="s">
        <v>12325</v>
      </c>
      <c r="F5911" s="2" t="s">
        <v>12324</v>
      </c>
      <c r="G5911" s="1" t="s">
        <v>5917</v>
      </c>
    </row>
    <row r="5912" spans="1:7" hidden="1">
      <c r="A5912" s="5">
        <f t="shared" si="97"/>
        <v>1570</v>
      </c>
      <c r="B5912" s="9">
        <v>177202</v>
      </c>
      <c r="C5912" s="8">
        <v>38244</v>
      </c>
      <c r="D5912" s="7" t="s">
        <v>12323</v>
      </c>
      <c r="E5912" s="7" t="s">
        <v>12322</v>
      </c>
      <c r="F5912" s="7" t="s">
        <v>12321</v>
      </c>
      <c r="G5912" s="6" t="s">
        <v>4608</v>
      </c>
    </row>
    <row r="5913" spans="1:7" hidden="1">
      <c r="A5913" s="5">
        <f t="shared" si="97"/>
        <v>1571</v>
      </c>
      <c r="B5913" s="4">
        <v>177244</v>
      </c>
      <c r="C5913" s="3">
        <v>38646</v>
      </c>
      <c r="D5913" s="2" t="s">
        <v>12320</v>
      </c>
      <c r="E5913" s="2" t="s">
        <v>12319</v>
      </c>
      <c r="F5913" s="2" t="s">
        <v>12318</v>
      </c>
      <c r="G5913" s="1"/>
    </row>
    <row r="5914" spans="1:7" hidden="1">
      <c r="A5914" s="5">
        <f t="shared" si="97"/>
        <v>1572</v>
      </c>
      <c r="B5914" s="9">
        <v>177302</v>
      </c>
      <c r="C5914" s="8">
        <v>38677</v>
      </c>
      <c r="D5914" s="7" t="s">
        <v>12317</v>
      </c>
      <c r="E5914" s="7" t="s">
        <v>12316</v>
      </c>
      <c r="F5914" s="7" t="s">
        <v>12315</v>
      </c>
      <c r="G5914" s="6"/>
    </row>
    <row r="5915" spans="1:7" hidden="1">
      <c r="A5915" s="5">
        <f t="shared" si="97"/>
        <v>1573</v>
      </c>
      <c r="B5915" s="4">
        <v>177382</v>
      </c>
      <c r="C5915" s="3">
        <v>37524</v>
      </c>
      <c r="D5915" s="2" t="s">
        <v>12314</v>
      </c>
      <c r="E5915" s="2" t="s">
        <v>12313</v>
      </c>
      <c r="F5915" s="2" t="s">
        <v>12312</v>
      </c>
      <c r="G5915" s="1" t="s">
        <v>6075</v>
      </c>
    </row>
    <row r="5916" spans="1:7" hidden="1">
      <c r="A5916" s="5">
        <f t="shared" si="97"/>
        <v>1574</v>
      </c>
      <c r="B5916" s="9">
        <v>177424</v>
      </c>
      <c r="C5916" s="8">
        <v>39709</v>
      </c>
      <c r="D5916" s="7" t="s">
        <v>12311</v>
      </c>
      <c r="E5916" s="7" t="s">
        <v>12310</v>
      </c>
      <c r="F5916" s="7" t="s">
        <v>12309</v>
      </c>
      <c r="G5916" s="6"/>
    </row>
    <row r="5917" spans="1:7" hidden="1">
      <c r="A5917" s="5">
        <f t="shared" ref="A5917:A5980" si="98">SUM(A5916+1)</f>
        <v>1575</v>
      </c>
      <c r="B5917" s="4">
        <v>177583</v>
      </c>
      <c r="C5917" s="3">
        <v>38652</v>
      </c>
      <c r="D5917" s="2" t="s">
        <v>12308</v>
      </c>
      <c r="E5917" s="2" t="s">
        <v>12307</v>
      </c>
      <c r="F5917" s="2" t="s">
        <v>12306</v>
      </c>
      <c r="G5917" s="1" t="s">
        <v>3201</v>
      </c>
    </row>
    <row r="5918" spans="1:7" hidden="1">
      <c r="A5918" s="5">
        <f t="shared" si="98"/>
        <v>1576</v>
      </c>
      <c r="B5918" s="9">
        <v>177606</v>
      </c>
      <c r="C5918" s="8">
        <v>37747</v>
      </c>
      <c r="D5918" s="7" t="s">
        <v>12305</v>
      </c>
      <c r="E5918" s="7" t="s">
        <v>12304</v>
      </c>
      <c r="F5918" s="7" t="s">
        <v>12303</v>
      </c>
      <c r="G5918" s="6" t="s">
        <v>5996</v>
      </c>
    </row>
    <row r="5919" spans="1:7" hidden="1">
      <c r="A5919" s="5">
        <f t="shared" si="98"/>
        <v>1577</v>
      </c>
      <c r="B5919" s="4">
        <v>177610</v>
      </c>
      <c r="C5919" s="3">
        <v>37638</v>
      </c>
      <c r="D5919" s="2" t="s">
        <v>12302</v>
      </c>
      <c r="E5919" s="2" t="s">
        <v>12301</v>
      </c>
      <c r="F5919" s="2" t="s">
        <v>12300</v>
      </c>
      <c r="G5919" s="1" t="s">
        <v>6440</v>
      </c>
    </row>
    <row r="5920" spans="1:7" hidden="1">
      <c r="A5920" s="5">
        <f t="shared" si="98"/>
        <v>1578</v>
      </c>
      <c r="B5920" s="9">
        <v>177622</v>
      </c>
      <c r="C5920" s="8">
        <v>38700</v>
      </c>
      <c r="D5920" s="7" t="s">
        <v>12299</v>
      </c>
      <c r="E5920" s="7" t="s">
        <v>12298</v>
      </c>
      <c r="F5920" s="7" t="s">
        <v>12297</v>
      </c>
      <c r="G5920" s="6"/>
    </row>
    <row r="5921" spans="1:7" hidden="1">
      <c r="A5921" s="5">
        <f t="shared" si="98"/>
        <v>1579</v>
      </c>
      <c r="B5921" s="4">
        <v>177624</v>
      </c>
      <c r="C5921" s="3">
        <v>38699</v>
      </c>
      <c r="D5921" s="2" t="s">
        <v>12296</v>
      </c>
      <c r="E5921" s="2" t="s">
        <v>10067</v>
      </c>
      <c r="F5921" s="2" t="s">
        <v>12295</v>
      </c>
      <c r="G5921" s="1"/>
    </row>
    <row r="5922" spans="1:7" hidden="1">
      <c r="A5922" s="5">
        <f t="shared" si="98"/>
        <v>1580</v>
      </c>
      <c r="B5922" s="9">
        <v>177627</v>
      </c>
      <c r="C5922" s="8">
        <v>39671</v>
      </c>
      <c r="D5922" s="7" t="s">
        <v>12294</v>
      </c>
      <c r="E5922" s="7" t="s">
        <v>12293</v>
      </c>
      <c r="F5922" s="7" t="s">
        <v>12292</v>
      </c>
      <c r="G5922" s="6"/>
    </row>
    <row r="5923" spans="1:7" hidden="1">
      <c r="A5923" s="5">
        <f t="shared" si="98"/>
        <v>1581</v>
      </c>
      <c r="B5923" s="4">
        <v>177631</v>
      </c>
      <c r="C5923" s="3">
        <v>38653</v>
      </c>
      <c r="D5923" s="2" t="s">
        <v>12291</v>
      </c>
      <c r="E5923" s="2" t="s">
        <v>12290</v>
      </c>
      <c r="F5923" s="2" t="s">
        <v>12289</v>
      </c>
      <c r="G5923" s="1" t="s">
        <v>3197</v>
      </c>
    </row>
    <row r="5924" spans="1:7" hidden="1">
      <c r="A5924" s="5">
        <f t="shared" si="98"/>
        <v>1582</v>
      </c>
      <c r="B5924" s="9">
        <v>177653</v>
      </c>
      <c r="C5924" s="8">
        <v>39098</v>
      </c>
      <c r="D5924" s="7" t="s">
        <v>12288</v>
      </c>
      <c r="E5924" s="7" t="s">
        <v>12287</v>
      </c>
      <c r="F5924" s="7" t="s">
        <v>12286</v>
      </c>
      <c r="G5924" s="6"/>
    </row>
    <row r="5925" spans="1:7" hidden="1">
      <c r="A5925" s="5">
        <f t="shared" si="98"/>
        <v>1583</v>
      </c>
      <c r="B5925" s="4">
        <v>177665</v>
      </c>
      <c r="C5925" s="3">
        <v>37659</v>
      </c>
      <c r="D5925" s="2" t="s">
        <v>12285</v>
      </c>
      <c r="E5925" s="2" t="s">
        <v>12284</v>
      </c>
      <c r="F5925" s="2" t="s">
        <v>12283</v>
      </c>
      <c r="G5925" s="1" t="s">
        <v>6659</v>
      </c>
    </row>
    <row r="5926" spans="1:7" hidden="1">
      <c r="A5926" s="5">
        <f t="shared" si="98"/>
        <v>1584</v>
      </c>
      <c r="B5926" s="9">
        <v>177685</v>
      </c>
      <c r="C5926" s="8">
        <v>38699</v>
      </c>
      <c r="D5926" s="7" t="s">
        <v>12282</v>
      </c>
      <c r="E5926" s="7" t="s">
        <v>10019</v>
      </c>
      <c r="F5926" s="7" t="s">
        <v>12281</v>
      </c>
      <c r="G5926" s="6"/>
    </row>
    <row r="5927" spans="1:7" hidden="1">
      <c r="A5927" s="5">
        <f t="shared" si="98"/>
        <v>1585</v>
      </c>
      <c r="B5927" s="4">
        <v>177706</v>
      </c>
      <c r="C5927" s="3">
        <v>39050</v>
      </c>
      <c r="D5927" s="2" t="s">
        <v>12280</v>
      </c>
      <c r="E5927" s="2" t="s">
        <v>12279</v>
      </c>
      <c r="F5927" s="2" t="s">
        <v>12278</v>
      </c>
      <c r="G5927" s="1"/>
    </row>
    <row r="5928" spans="1:7" hidden="1">
      <c r="A5928" s="5">
        <f t="shared" si="98"/>
        <v>1586</v>
      </c>
      <c r="B5928" s="4">
        <v>177725</v>
      </c>
      <c r="C5928" s="3">
        <v>37673</v>
      </c>
      <c r="D5928" s="2" t="s">
        <v>12277</v>
      </c>
      <c r="E5928" s="2" t="s">
        <v>12276</v>
      </c>
      <c r="F5928" s="2" t="s">
        <v>12275</v>
      </c>
      <c r="G5928" s="1" t="s">
        <v>8990</v>
      </c>
    </row>
    <row r="5929" spans="1:7" hidden="1">
      <c r="A5929" s="5">
        <f t="shared" si="98"/>
        <v>1587</v>
      </c>
      <c r="B5929" s="9">
        <v>177744</v>
      </c>
      <c r="C5929" s="8">
        <v>38699</v>
      </c>
      <c r="D5929" s="7" t="s">
        <v>12274</v>
      </c>
      <c r="E5929" s="7" t="s">
        <v>9939</v>
      </c>
      <c r="F5929" s="7" t="s">
        <v>12273</v>
      </c>
      <c r="G5929" s="6"/>
    </row>
    <row r="5930" spans="1:7" hidden="1">
      <c r="A5930" s="5">
        <f t="shared" si="98"/>
        <v>1588</v>
      </c>
      <c r="B5930" s="4">
        <v>177762</v>
      </c>
      <c r="C5930" s="3">
        <v>39077</v>
      </c>
      <c r="D5930" s="2" t="s">
        <v>12272</v>
      </c>
      <c r="E5930" s="2" t="s">
        <v>12271</v>
      </c>
      <c r="F5930" s="2" t="s">
        <v>12270</v>
      </c>
      <c r="G5930" s="1"/>
    </row>
    <row r="5931" spans="1:7" hidden="1">
      <c r="A5931" s="5">
        <f t="shared" si="98"/>
        <v>1589</v>
      </c>
      <c r="B5931" s="9">
        <v>177766</v>
      </c>
      <c r="C5931" s="8">
        <v>39671</v>
      </c>
      <c r="D5931" s="7" t="s">
        <v>12269</v>
      </c>
      <c r="E5931" s="7" t="s">
        <v>12268</v>
      </c>
      <c r="F5931" s="7" t="s">
        <v>12267</v>
      </c>
      <c r="G5931" s="6"/>
    </row>
    <row r="5932" spans="1:7" hidden="1">
      <c r="A5932" s="5">
        <f t="shared" si="98"/>
        <v>1590</v>
      </c>
      <c r="B5932" s="4">
        <v>177775</v>
      </c>
      <c r="C5932" s="3">
        <v>37747</v>
      </c>
      <c r="D5932" s="2" t="s">
        <v>12266</v>
      </c>
      <c r="E5932" s="2" t="s">
        <v>12265</v>
      </c>
      <c r="F5932" s="2" t="s">
        <v>12264</v>
      </c>
      <c r="G5932" s="1" t="s">
        <v>5997</v>
      </c>
    </row>
    <row r="5933" spans="1:7" hidden="1">
      <c r="A5933" s="5">
        <f t="shared" si="98"/>
        <v>1591</v>
      </c>
      <c r="B5933" s="9">
        <v>177786</v>
      </c>
      <c r="C5933" s="8">
        <v>38034</v>
      </c>
      <c r="D5933" s="7" t="s">
        <v>12263</v>
      </c>
      <c r="E5933" s="7" t="s">
        <v>12262</v>
      </c>
      <c r="F5933" s="7" t="s">
        <v>12261</v>
      </c>
      <c r="G5933" s="6" t="s">
        <v>7192</v>
      </c>
    </row>
    <row r="5934" spans="1:7" hidden="1">
      <c r="A5934" s="5">
        <f t="shared" si="98"/>
        <v>1592</v>
      </c>
      <c r="B5934" s="4">
        <v>177796</v>
      </c>
      <c r="C5934" s="3">
        <v>38699</v>
      </c>
      <c r="D5934" s="2" t="s">
        <v>12260</v>
      </c>
      <c r="E5934" s="2" t="s">
        <v>7362</v>
      </c>
      <c r="F5934" s="2" t="s">
        <v>12259</v>
      </c>
      <c r="G5934" s="1"/>
    </row>
    <row r="5935" spans="1:7" hidden="1">
      <c r="A5935" s="5">
        <f t="shared" si="98"/>
        <v>1593</v>
      </c>
      <c r="B5935" s="4">
        <v>177822</v>
      </c>
      <c r="C5935" s="3">
        <v>37729</v>
      </c>
      <c r="D5935" s="2" t="s">
        <v>12258</v>
      </c>
      <c r="E5935" s="2" t="s">
        <v>12257</v>
      </c>
      <c r="F5935" s="2" t="s">
        <v>12256</v>
      </c>
      <c r="G5935" s="1" t="s">
        <v>6512</v>
      </c>
    </row>
    <row r="5936" spans="1:7" hidden="1">
      <c r="A5936" s="5">
        <f t="shared" si="98"/>
        <v>1594</v>
      </c>
      <c r="B5936" s="9">
        <v>177827</v>
      </c>
      <c r="C5936" s="8">
        <v>37482</v>
      </c>
      <c r="D5936" s="7" t="s">
        <v>12255</v>
      </c>
      <c r="E5936" s="7" t="s">
        <v>12254</v>
      </c>
      <c r="F5936" s="7" t="s">
        <v>12253</v>
      </c>
      <c r="G5936" s="6" t="s">
        <v>7017</v>
      </c>
    </row>
    <row r="5937" spans="1:7" hidden="1">
      <c r="A5937" s="5">
        <f t="shared" si="98"/>
        <v>1595</v>
      </c>
      <c r="B5937" s="4">
        <v>177874</v>
      </c>
      <c r="C5937" s="3">
        <v>39671</v>
      </c>
      <c r="D5937" s="2" t="s">
        <v>12252</v>
      </c>
      <c r="E5937" s="2" t="s">
        <v>12251</v>
      </c>
      <c r="F5937" s="2" t="s">
        <v>12250</v>
      </c>
      <c r="G5937" s="1"/>
    </row>
    <row r="5938" spans="1:7" hidden="1">
      <c r="A5938" s="5">
        <f t="shared" si="98"/>
        <v>1596</v>
      </c>
      <c r="B5938" s="9">
        <v>177890</v>
      </c>
      <c r="C5938" s="8">
        <v>37214</v>
      </c>
      <c r="D5938" s="7" t="s">
        <v>12249</v>
      </c>
      <c r="E5938" s="7" t="s">
        <v>12248</v>
      </c>
      <c r="F5938" s="7" t="s">
        <v>12247</v>
      </c>
      <c r="G5938" s="6" t="s">
        <v>6722</v>
      </c>
    </row>
    <row r="5939" spans="1:7" hidden="1">
      <c r="A5939" s="5">
        <f t="shared" si="98"/>
        <v>1597</v>
      </c>
      <c r="B5939" s="4">
        <v>177923</v>
      </c>
      <c r="C5939" s="3">
        <v>38665</v>
      </c>
      <c r="D5939" s="2" t="s">
        <v>12246</v>
      </c>
      <c r="E5939" s="2" t="s">
        <v>12245</v>
      </c>
      <c r="F5939" s="2" t="s">
        <v>12244</v>
      </c>
      <c r="G5939" s="1"/>
    </row>
    <row r="5940" spans="1:7" hidden="1">
      <c r="A5940" s="5">
        <f t="shared" si="98"/>
        <v>1598</v>
      </c>
      <c r="B5940" s="9">
        <v>177930</v>
      </c>
      <c r="C5940" s="8">
        <v>38699</v>
      </c>
      <c r="D5940" s="7" t="s">
        <v>12243</v>
      </c>
      <c r="E5940" s="7" t="s">
        <v>10305</v>
      </c>
      <c r="F5940" s="7" t="s">
        <v>11358</v>
      </c>
      <c r="G5940" s="6"/>
    </row>
    <row r="5941" spans="1:7" hidden="1">
      <c r="A5941" s="5">
        <f t="shared" si="98"/>
        <v>1599</v>
      </c>
      <c r="B5941" s="4">
        <v>177962</v>
      </c>
      <c r="C5941" s="3">
        <v>38748</v>
      </c>
      <c r="D5941" s="2" t="s">
        <v>12242</v>
      </c>
      <c r="E5941" s="2" t="s">
        <v>12241</v>
      </c>
      <c r="F5941" s="2" t="s">
        <v>12240</v>
      </c>
      <c r="G5941" s="1"/>
    </row>
    <row r="5942" spans="1:7" hidden="1">
      <c r="A5942" s="5">
        <f t="shared" si="98"/>
        <v>1600</v>
      </c>
      <c r="B5942" s="9">
        <v>177970</v>
      </c>
      <c r="C5942" s="8">
        <v>38699</v>
      </c>
      <c r="D5942" s="7" t="s">
        <v>12239</v>
      </c>
      <c r="E5942" s="7" t="s">
        <v>9947</v>
      </c>
      <c r="F5942" s="7" t="s">
        <v>12238</v>
      </c>
      <c r="G5942" s="6"/>
    </row>
    <row r="5943" spans="1:7" hidden="1">
      <c r="A5943" s="5">
        <f t="shared" si="98"/>
        <v>1601</v>
      </c>
      <c r="B5943" s="9">
        <v>177977</v>
      </c>
      <c r="C5943" s="8">
        <v>38748</v>
      </c>
      <c r="D5943" s="7" t="s">
        <v>12237</v>
      </c>
      <c r="E5943" s="7" t="s">
        <v>12236</v>
      </c>
      <c r="F5943" s="7" t="s">
        <v>12235</v>
      </c>
      <c r="G5943" s="6"/>
    </row>
    <row r="5944" spans="1:7" hidden="1">
      <c r="A5944" s="5">
        <f t="shared" si="98"/>
        <v>1602</v>
      </c>
      <c r="B5944" s="4">
        <v>177978</v>
      </c>
      <c r="C5944" s="3">
        <v>38532</v>
      </c>
      <c r="D5944" s="2" t="s">
        <v>12234</v>
      </c>
      <c r="E5944" s="2" t="s">
        <v>12233</v>
      </c>
      <c r="F5944" s="2" t="s">
        <v>12232</v>
      </c>
      <c r="G5944" s="1" t="s">
        <v>12231</v>
      </c>
    </row>
    <row r="5945" spans="1:7" hidden="1">
      <c r="A5945" s="5">
        <f t="shared" si="98"/>
        <v>1603</v>
      </c>
      <c r="B5945" s="9">
        <v>177981</v>
      </c>
      <c r="C5945" s="8">
        <v>37211</v>
      </c>
      <c r="D5945" s="7" t="s">
        <v>12230</v>
      </c>
      <c r="E5945" s="7" t="s">
        <v>12229</v>
      </c>
      <c r="F5945" s="7" t="s">
        <v>12228</v>
      </c>
      <c r="G5945" s="6" t="s">
        <v>7307</v>
      </c>
    </row>
    <row r="5946" spans="1:7" hidden="1">
      <c r="A5946" s="5">
        <f t="shared" si="98"/>
        <v>1604</v>
      </c>
      <c r="B5946" s="4">
        <v>177998</v>
      </c>
      <c r="C5946" s="3">
        <v>38174</v>
      </c>
      <c r="D5946" s="2" t="s">
        <v>12227</v>
      </c>
      <c r="E5946" s="2" t="s">
        <v>12226</v>
      </c>
      <c r="F5946" s="2" t="s">
        <v>12225</v>
      </c>
      <c r="G5946" s="1" t="s">
        <v>11699</v>
      </c>
    </row>
    <row r="5947" spans="1:7" hidden="1">
      <c r="A5947" s="5">
        <f t="shared" si="98"/>
        <v>1605</v>
      </c>
      <c r="B5947" s="9">
        <v>178001</v>
      </c>
      <c r="C5947" s="8">
        <v>37764</v>
      </c>
      <c r="D5947" s="7" t="s">
        <v>12224</v>
      </c>
      <c r="E5947" s="7" t="s">
        <v>12223</v>
      </c>
      <c r="F5947" s="7" t="s">
        <v>12222</v>
      </c>
      <c r="G5947" s="6" t="s">
        <v>5992</v>
      </c>
    </row>
    <row r="5948" spans="1:7" hidden="1">
      <c r="A5948" s="5">
        <f t="shared" si="98"/>
        <v>1606</v>
      </c>
      <c r="B5948" s="4">
        <v>178009</v>
      </c>
      <c r="C5948" s="3">
        <v>39678</v>
      </c>
      <c r="D5948" s="2" t="s">
        <v>12221</v>
      </c>
      <c r="E5948" s="2" t="s">
        <v>12220</v>
      </c>
      <c r="F5948" s="2" t="s">
        <v>12219</v>
      </c>
      <c r="G5948" s="1" t="s">
        <v>3135</v>
      </c>
    </row>
    <row r="5949" spans="1:7" hidden="1">
      <c r="A5949" s="5">
        <f t="shared" si="98"/>
        <v>1607</v>
      </c>
      <c r="B5949" s="4">
        <v>178016</v>
      </c>
      <c r="C5949" s="3">
        <v>37204</v>
      </c>
      <c r="D5949" s="2" t="s">
        <v>12218</v>
      </c>
      <c r="E5949" s="2" t="s">
        <v>12217</v>
      </c>
      <c r="F5949" s="2" t="s">
        <v>12216</v>
      </c>
      <c r="G5949" s="1" t="s">
        <v>7352</v>
      </c>
    </row>
    <row r="5950" spans="1:7" hidden="1">
      <c r="A5950" s="5">
        <f t="shared" si="98"/>
        <v>1608</v>
      </c>
      <c r="B5950" s="9">
        <v>178025</v>
      </c>
      <c r="C5950" s="8">
        <v>38699</v>
      </c>
      <c r="D5950" s="7" t="s">
        <v>12215</v>
      </c>
      <c r="E5950" s="7" t="s">
        <v>9777</v>
      </c>
      <c r="F5950" s="7" t="s">
        <v>10069</v>
      </c>
      <c r="G5950" s="6"/>
    </row>
    <row r="5951" spans="1:7" hidden="1">
      <c r="A5951" s="5">
        <f t="shared" si="98"/>
        <v>1609</v>
      </c>
      <c r="B5951" s="9">
        <v>178034</v>
      </c>
      <c r="C5951" s="8">
        <v>37722</v>
      </c>
      <c r="D5951" s="7" t="s">
        <v>12214</v>
      </c>
      <c r="E5951" s="7" t="s">
        <v>12213</v>
      </c>
      <c r="F5951" s="7" t="s">
        <v>12212</v>
      </c>
      <c r="G5951" s="6" t="s">
        <v>5015</v>
      </c>
    </row>
    <row r="5952" spans="1:7" hidden="1">
      <c r="A5952" s="5">
        <f t="shared" si="98"/>
        <v>1610</v>
      </c>
      <c r="B5952" s="4">
        <v>178048</v>
      </c>
      <c r="C5952" s="3">
        <v>38532</v>
      </c>
      <c r="D5952" s="2" t="s">
        <v>12211</v>
      </c>
      <c r="E5952" s="2" t="s">
        <v>12210</v>
      </c>
      <c r="F5952" s="2" t="s">
        <v>12209</v>
      </c>
      <c r="G5952" s="1" t="s">
        <v>12208</v>
      </c>
    </row>
    <row r="5953" spans="1:7" hidden="1">
      <c r="A5953" s="5">
        <f t="shared" si="98"/>
        <v>1611</v>
      </c>
      <c r="B5953" s="9">
        <v>178051</v>
      </c>
      <c r="C5953" s="8">
        <v>37204</v>
      </c>
      <c r="D5953" s="7" t="s">
        <v>12207</v>
      </c>
      <c r="E5953" s="7" t="s">
        <v>12206</v>
      </c>
      <c r="F5953" s="7" t="s">
        <v>12205</v>
      </c>
      <c r="G5953" s="6" t="s">
        <v>6765</v>
      </c>
    </row>
    <row r="5954" spans="1:7" hidden="1">
      <c r="A5954" s="5">
        <f t="shared" si="98"/>
        <v>1612</v>
      </c>
      <c r="B5954" s="4">
        <v>178055</v>
      </c>
      <c r="C5954" s="3">
        <v>38672</v>
      </c>
      <c r="D5954" s="2" t="s">
        <v>12204</v>
      </c>
      <c r="E5954" s="2" t="s">
        <v>12203</v>
      </c>
      <c r="F5954" s="2" t="s">
        <v>12202</v>
      </c>
      <c r="G5954" s="1"/>
    </row>
    <row r="5955" spans="1:7" hidden="1">
      <c r="A5955" s="5">
        <f t="shared" si="98"/>
        <v>1613</v>
      </c>
      <c r="B5955" s="9">
        <v>178058</v>
      </c>
      <c r="C5955" s="8">
        <v>37928</v>
      </c>
      <c r="D5955" s="7" t="s">
        <v>12201</v>
      </c>
      <c r="E5955" s="7" t="s">
        <v>12200</v>
      </c>
      <c r="F5955" s="7" t="s">
        <v>12199</v>
      </c>
      <c r="G5955" s="6" t="s">
        <v>6786</v>
      </c>
    </row>
    <row r="5956" spans="1:7" hidden="1">
      <c r="A5956" s="5">
        <f t="shared" si="98"/>
        <v>1614</v>
      </c>
      <c r="B5956" s="4">
        <v>178068</v>
      </c>
      <c r="C5956" s="3">
        <v>37718</v>
      </c>
      <c r="D5956" s="2" t="s">
        <v>12198</v>
      </c>
      <c r="E5956" s="2" t="s">
        <v>12197</v>
      </c>
      <c r="F5956" s="2" t="s">
        <v>12196</v>
      </c>
      <c r="G5956" s="1" t="s">
        <v>6157</v>
      </c>
    </row>
    <row r="5957" spans="1:7" hidden="1">
      <c r="A5957" s="5">
        <f t="shared" si="98"/>
        <v>1615</v>
      </c>
      <c r="B5957" s="9">
        <v>178086</v>
      </c>
      <c r="C5957" s="8">
        <v>38700</v>
      </c>
      <c r="D5957" s="7" t="s">
        <v>12195</v>
      </c>
      <c r="E5957" s="7" t="s">
        <v>12194</v>
      </c>
      <c r="F5957" s="7" t="s">
        <v>12193</v>
      </c>
      <c r="G5957" s="6"/>
    </row>
    <row r="5958" spans="1:7" hidden="1">
      <c r="A5958" s="5">
        <f t="shared" si="98"/>
        <v>1616</v>
      </c>
      <c r="B5958" s="4">
        <v>178090</v>
      </c>
      <c r="C5958" s="3">
        <v>38532</v>
      </c>
      <c r="D5958" s="2" t="s">
        <v>12192</v>
      </c>
      <c r="E5958" s="2" t="s">
        <v>12191</v>
      </c>
      <c r="F5958" s="2" t="s">
        <v>12190</v>
      </c>
      <c r="G5958" s="1" t="s">
        <v>12189</v>
      </c>
    </row>
    <row r="5959" spans="1:7" hidden="1">
      <c r="A5959" s="5">
        <f t="shared" si="98"/>
        <v>1617</v>
      </c>
      <c r="B5959" s="9">
        <v>178092</v>
      </c>
      <c r="C5959" s="8">
        <v>38670</v>
      </c>
      <c r="D5959" s="7" t="s">
        <v>12188</v>
      </c>
      <c r="E5959" s="7" t="s">
        <v>12187</v>
      </c>
      <c r="F5959" s="7" t="s">
        <v>12186</v>
      </c>
      <c r="G5959" s="6"/>
    </row>
    <row r="5960" spans="1:7" hidden="1">
      <c r="A5960" s="5">
        <f t="shared" si="98"/>
        <v>1618</v>
      </c>
      <c r="B5960" s="4">
        <v>178103</v>
      </c>
      <c r="C5960" s="3">
        <v>37931</v>
      </c>
      <c r="D5960" s="2" t="s">
        <v>12185</v>
      </c>
      <c r="E5960" s="2" t="s">
        <v>12184</v>
      </c>
      <c r="F5960" s="2" t="s">
        <v>12183</v>
      </c>
      <c r="G5960" s="1" t="s">
        <v>8608</v>
      </c>
    </row>
    <row r="5961" spans="1:7" hidden="1">
      <c r="A5961" s="5">
        <f t="shared" si="98"/>
        <v>1619</v>
      </c>
      <c r="B5961" s="9">
        <v>178110</v>
      </c>
      <c r="C5961" s="8">
        <v>34394</v>
      </c>
      <c r="D5961" s="7" t="s">
        <v>12182</v>
      </c>
      <c r="E5961" s="7" t="s">
        <v>12181</v>
      </c>
      <c r="F5961" s="7" t="s">
        <v>12180</v>
      </c>
      <c r="G5961" s="6" t="s">
        <v>8570</v>
      </c>
    </row>
    <row r="5962" spans="1:7" hidden="1">
      <c r="A5962" s="5">
        <f t="shared" si="98"/>
        <v>1620</v>
      </c>
      <c r="B5962" s="4">
        <v>178119</v>
      </c>
      <c r="C5962" s="3">
        <v>38699</v>
      </c>
      <c r="D5962" s="2" t="s">
        <v>12179</v>
      </c>
      <c r="E5962" s="2" t="s">
        <v>10055</v>
      </c>
      <c r="F5962" s="2" t="s">
        <v>12178</v>
      </c>
      <c r="G5962" s="1"/>
    </row>
    <row r="5963" spans="1:7" hidden="1">
      <c r="A5963" s="5">
        <f t="shared" si="98"/>
        <v>1621</v>
      </c>
      <c r="B5963" s="9">
        <v>178142</v>
      </c>
      <c r="C5963" s="8">
        <v>37931</v>
      </c>
      <c r="D5963" s="7" t="s">
        <v>12177</v>
      </c>
      <c r="E5963" s="7" t="s">
        <v>12176</v>
      </c>
      <c r="F5963" s="7" t="s">
        <v>12175</v>
      </c>
      <c r="G5963" s="6" t="s">
        <v>6608</v>
      </c>
    </row>
    <row r="5964" spans="1:7" hidden="1">
      <c r="A5964" s="5">
        <f t="shared" si="98"/>
        <v>1622</v>
      </c>
      <c r="B5964" s="4">
        <v>178151</v>
      </c>
      <c r="C5964" s="3">
        <v>37713</v>
      </c>
      <c r="D5964" s="2" t="s">
        <v>12174</v>
      </c>
      <c r="E5964" s="2" t="s">
        <v>12173</v>
      </c>
      <c r="F5964" s="2" t="s">
        <v>12172</v>
      </c>
      <c r="G5964" s="1" t="s">
        <v>7688</v>
      </c>
    </row>
    <row r="5965" spans="1:7" hidden="1">
      <c r="A5965" s="5">
        <f t="shared" si="98"/>
        <v>1623</v>
      </c>
      <c r="B5965" s="9">
        <v>178155</v>
      </c>
      <c r="C5965" s="8">
        <v>38657</v>
      </c>
      <c r="D5965" s="7" t="s">
        <v>12171</v>
      </c>
      <c r="E5965" s="7" t="s">
        <v>12170</v>
      </c>
      <c r="F5965" s="7" t="s">
        <v>12169</v>
      </c>
      <c r="G5965" s="6"/>
    </row>
    <row r="5966" spans="1:7" hidden="1">
      <c r="A5966" s="5">
        <f t="shared" si="98"/>
        <v>1624</v>
      </c>
      <c r="B5966" s="4">
        <v>178157</v>
      </c>
      <c r="C5966" s="3">
        <v>38532</v>
      </c>
      <c r="D5966" s="2" t="s">
        <v>12168</v>
      </c>
      <c r="E5966" s="2" t="s">
        <v>12167</v>
      </c>
      <c r="F5966" s="2" t="s">
        <v>12166</v>
      </c>
      <c r="G5966" s="1" t="s">
        <v>12165</v>
      </c>
    </row>
    <row r="5967" spans="1:7" hidden="1">
      <c r="A5967" s="5">
        <f t="shared" si="98"/>
        <v>1625</v>
      </c>
      <c r="B5967" s="9">
        <v>178167</v>
      </c>
      <c r="C5967" s="8">
        <v>38677</v>
      </c>
      <c r="D5967" s="7" t="s">
        <v>12164</v>
      </c>
      <c r="E5967" s="7" t="s">
        <v>12163</v>
      </c>
      <c r="F5967" s="7" t="s">
        <v>12162</v>
      </c>
      <c r="G5967" s="6"/>
    </row>
    <row r="5968" spans="1:7" hidden="1">
      <c r="A5968" s="5">
        <f t="shared" si="98"/>
        <v>1626</v>
      </c>
      <c r="B5968" s="4">
        <v>178180</v>
      </c>
      <c r="C5968" s="3">
        <v>38614</v>
      </c>
      <c r="D5968" s="2" t="s">
        <v>12161</v>
      </c>
      <c r="E5968" s="2" t="s">
        <v>12160</v>
      </c>
      <c r="F5968" s="2" t="s">
        <v>11775</v>
      </c>
      <c r="G5968" s="1"/>
    </row>
    <row r="5969" spans="1:7" hidden="1">
      <c r="A5969" s="5">
        <f t="shared" si="98"/>
        <v>1627</v>
      </c>
      <c r="B5969" s="9">
        <v>178214</v>
      </c>
      <c r="C5969" s="8">
        <v>37931</v>
      </c>
      <c r="D5969" s="7" t="s">
        <v>12159</v>
      </c>
      <c r="E5969" s="7" t="s">
        <v>12158</v>
      </c>
      <c r="F5969" s="7" t="s">
        <v>12157</v>
      </c>
      <c r="G5969" s="6" t="s">
        <v>6751</v>
      </c>
    </row>
    <row r="5970" spans="1:7" hidden="1">
      <c r="A5970" s="5">
        <f t="shared" si="98"/>
        <v>1628</v>
      </c>
      <c r="B5970" s="4">
        <v>178219</v>
      </c>
      <c r="C5970" s="3">
        <v>38637</v>
      </c>
      <c r="D5970" s="2" t="s">
        <v>12156</v>
      </c>
      <c r="E5970" s="2" t="s">
        <v>10995</v>
      </c>
      <c r="F5970" s="2" t="s">
        <v>12155</v>
      </c>
      <c r="G5970" s="1"/>
    </row>
    <row r="5971" spans="1:7" hidden="1">
      <c r="A5971" s="5">
        <f t="shared" si="98"/>
        <v>1629</v>
      </c>
      <c r="B5971" s="9">
        <v>178237</v>
      </c>
      <c r="C5971" s="8">
        <v>38637</v>
      </c>
      <c r="D5971" s="7" t="s">
        <v>12154</v>
      </c>
      <c r="E5971" s="7" t="s">
        <v>12153</v>
      </c>
      <c r="F5971" s="7" t="s">
        <v>12152</v>
      </c>
      <c r="G5971" s="6"/>
    </row>
    <row r="5972" spans="1:7" hidden="1">
      <c r="A5972" s="5">
        <f t="shared" si="98"/>
        <v>1630</v>
      </c>
      <c r="B5972" s="4">
        <v>178252</v>
      </c>
      <c r="C5972" s="3">
        <v>38174</v>
      </c>
      <c r="D5972" s="2" t="s">
        <v>12151</v>
      </c>
      <c r="E5972" s="2" t="s">
        <v>12150</v>
      </c>
      <c r="F5972" s="2" t="s">
        <v>12149</v>
      </c>
      <c r="G5972" s="1" t="s">
        <v>7227</v>
      </c>
    </row>
    <row r="5973" spans="1:7" hidden="1">
      <c r="A5973" s="5">
        <f t="shared" si="98"/>
        <v>1631</v>
      </c>
      <c r="B5973" s="9">
        <v>178268</v>
      </c>
      <c r="C5973" s="8">
        <v>38615</v>
      </c>
      <c r="D5973" s="7" t="s">
        <v>12148</v>
      </c>
      <c r="E5973" s="7" t="s">
        <v>12147</v>
      </c>
      <c r="F5973" s="7" t="s">
        <v>12146</v>
      </c>
      <c r="G5973" s="6"/>
    </row>
    <row r="5974" spans="1:7" hidden="1">
      <c r="A5974" s="5">
        <f t="shared" si="98"/>
        <v>1632</v>
      </c>
      <c r="B5974" s="4">
        <v>178301</v>
      </c>
      <c r="C5974" s="3">
        <v>37959</v>
      </c>
      <c r="D5974" s="2" t="s">
        <v>12145</v>
      </c>
      <c r="E5974" s="2" t="s">
        <v>12144</v>
      </c>
      <c r="F5974" s="2" t="s">
        <v>12143</v>
      </c>
      <c r="G5974" s="1" t="s">
        <v>6105</v>
      </c>
    </row>
    <row r="5975" spans="1:7" hidden="1">
      <c r="A5975" s="5">
        <f t="shared" si="98"/>
        <v>1633</v>
      </c>
      <c r="B5975" s="9">
        <v>178302</v>
      </c>
      <c r="C5975" s="8">
        <v>38509</v>
      </c>
      <c r="D5975" s="7" t="s">
        <v>12142</v>
      </c>
      <c r="E5975" s="7" t="s">
        <v>12141</v>
      </c>
      <c r="F5975" s="7" t="s">
        <v>12140</v>
      </c>
      <c r="G5975" s="6" t="s">
        <v>4234</v>
      </c>
    </row>
    <row r="5976" spans="1:7" hidden="1">
      <c r="A5976" s="5">
        <f t="shared" si="98"/>
        <v>1634</v>
      </c>
      <c r="B5976" s="4">
        <v>178328</v>
      </c>
      <c r="C5976" s="3">
        <v>38411</v>
      </c>
      <c r="D5976" s="2" t="s">
        <v>12139</v>
      </c>
      <c r="E5976" s="2" t="s">
        <v>12138</v>
      </c>
      <c r="F5976" s="2" t="s">
        <v>12137</v>
      </c>
      <c r="G5976" s="1" t="s">
        <v>4097</v>
      </c>
    </row>
    <row r="5977" spans="1:7" hidden="1">
      <c r="A5977" s="5">
        <f t="shared" si="98"/>
        <v>1635</v>
      </c>
      <c r="B5977" s="9">
        <v>178426</v>
      </c>
      <c r="C5977" s="8">
        <v>38405</v>
      </c>
      <c r="D5977" s="7" t="s">
        <v>12136</v>
      </c>
      <c r="E5977" s="7" t="s">
        <v>12135</v>
      </c>
      <c r="F5977" s="7" t="s">
        <v>12134</v>
      </c>
      <c r="G5977" s="6" t="s">
        <v>4238</v>
      </c>
    </row>
    <row r="5978" spans="1:7" hidden="1">
      <c r="A5978" s="5">
        <f t="shared" si="98"/>
        <v>1636</v>
      </c>
      <c r="B5978" s="4">
        <v>178455</v>
      </c>
      <c r="C5978" s="3">
        <v>38405</v>
      </c>
      <c r="D5978" s="2" t="s">
        <v>12133</v>
      </c>
      <c r="E5978" s="2" t="s">
        <v>12132</v>
      </c>
      <c r="F5978" s="2" t="s">
        <v>12131</v>
      </c>
      <c r="G5978" s="1" t="s">
        <v>4234</v>
      </c>
    </row>
    <row r="5979" spans="1:7" hidden="1">
      <c r="A5979" s="5">
        <f t="shared" si="98"/>
        <v>1637</v>
      </c>
      <c r="B5979" s="9">
        <v>178484</v>
      </c>
      <c r="C5979" s="8">
        <v>38405</v>
      </c>
      <c r="D5979" s="7" t="s">
        <v>12130</v>
      </c>
      <c r="E5979" s="7" t="s">
        <v>12129</v>
      </c>
      <c r="F5979" s="7" t="s">
        <v>12128</v>
      </c>
      <c r="G5979" s="6" t="s">
        <v>4170</v>
      </c>
    </row>
    <row r="5980" spans="1:7" hidden="1">
      <c r="A5980" s="5">
        <f t="shared" si="98"/>
        <v>1638</v>
      </c>
      <c r="B5980" s="4">
        <v>178507</v>
      </c>
      <c r="C5980" s="3">
        <v>37235</v>
      </c>
      <c r="D5980" s="2" t="s">
        <v>12127</v>
      </c>
      <c r="E5980" s="2" t="s">
        <v>12126</v>
      </c>
      <c r="F5980" s="2" t="s">
        <v>12125</v>
      </c>
      <c r="G5980" s="1" t="s">
        <v>7692</v>
      </c>
    </row>
    <row r="5981" spans="1:7" hidden="1">
      <c r="A5981" s="5">
        <f t="shared" ref="A5981:A6044" si="99">SUM(A5980+1)</f>
        <v>1639</v>
      </c>
      <c r="B5981" s="9">
        <v>178542</v>
      </c>
      <c r="C5981" s="8">
        <v>37235</v>
      </c>
      <c r="D5981" s="7" t="s">
        <v>12124</v>
      </c>
      <c r="E5981" s="7" t="s">
        <v>12123</v>
      </c>
      <c r="F5981" s="7" t="s">
        <v>12122</v>
      </c>
      <c r="G5981" s="6" t="s">
        <v>6567</v>
      </c>
    </row>
    <row r="5982" spans="1:7" hidden="1">
      <c r="A5982" s="5">
        <f t="shared" si="99"/>
        <v>1640</v>
      </c>
      <c r="B5982" s="4">
        <v>178567</v>
      </c>
      <c r="C5982" s="3">
        <v>37235</v>
      </c>
      <c r="D5982" s="2" t="s">
        <v>12121</v>
      </c>
      <c r="E5982" s="2" t="s">
        <v>12120</v>
      </c>
      <c r="F5982" s="2" t="s">
        <v>12119</v>
      </c>
      <c r="G5982" s="1" t="s">
        <v>7845</v>
      </c>
    </row>
    <row r="5983" spans="1:7" hidden="1">
      <c r="A5983" s="5">
        <f t="shared" si="99"/>
        <v>1641</v>
      </c>
      <c r="B5983" s="9">
        <v>178592</v>
      </c>
      <c r="C5983" s="8">
        <v>37235</v>
      </c>
      <c r="D5983" s="7" t="s">
        <v>12118</v>
      </c>
      <c r="E5983" s="7" t="s">
        <v>12117</v>
      </c>
      <c r="F5983" s="7" t="s">
        <v>12116</v>
      </c>
      <c r="G5983" s="6" t="s">
        <v>8877</v>
      </c>
    </row>
    <row r="5984" spans="1:7" hidden="1">
      <c r="A5984" s="5">
        <f t="shared" si="99"/>
        <v>1642</v>
      </c>
      <c r="B5984" s="4">
        <v>178614</v>
      </c>
      <c r="C5984" s="3">
        <v>37235</v>
      </c>
      <c r="D5984" s="2" t="s">
        <v>12115</v>
      </c>
      <c r="E5984" s="2" t="s">
        <v>12114</v>
      </c>
      <c r="F5984" s="2" t="s">
        <v>12113</v>
      </c>
      <c r="G5984" s="1" t="s">
        <v>6143</v>
      </c>
    </row>
    <row r="5985" spans="1:7" hidden="1">
      <c r="A5985" s="5">
        <f t="shared" si="99"/>
        <v>1643</v>
      </c>
      <c r="B5985" s="9">
        <v>178634</v>
      </c>
      <c r="C5985" s="8">
        <v>37235</v>
      </c>
      <c r="D5985" s="7" t="s">
        <v>12112</v>
      </c>
      <c r="E5985" s="7" t="s">
        <v>12111</v>
      </c>
      <c r="F5985" s="7" t="s">
        <v>12110</v>
      </c>
      <c r="G5985" s="6" t="s">
        <v>6718</v>
      </c>
    </row>
    <row r="5986" spans="1:7" hidden="1">
      <c r="A5986" s="5">
        <f t="shared" si="99"/>
        <v>1644</v>
      </c>
      <c r="B5986" s="4">
        <v>178687</v>
      </c>
      <c r="C5986" s="3">
        <v>37264</v>
      </c>
      <c r="D5986" s="2" t="s">
        <v>12109</v>
      </c>
      <c r="E5986" s="2" t="s">
        <v>12108</v>
      </c>
      <c r="F5986" s="2" t="s">
        <v>12107</v>
      </c>
      <c r="G5986" s="1" t="s">
        <v>6055</v>
      </c>
    </row>
    <row r="5987" spans="1:7" hidden="1">
      <c r="A5987" s="5">
        <f t="shared" si="99"/>
        <v>1645</v>
      </c>
      <c r="B5987" s="9">
        <v>178707</v>
      </c>
      <c r="C5987" s="8">
        <v>37271</v>
      </c>
      <c r="D5987" s="7" t="s">
        <v>12106</v>
      </c>
      <c r="E5987" s="7" t="s">
        <v>12105</v>
      </c>
      <c r="F5987" s="7" t="s">
        <v>12104</v>
      </c>
      <c r="G5987" s="6" t="s">
        <v>7300</v>
      </c>
    </row>
    <row r="5988" spans="1:7" hidden="1">
      <c r="A5988" s="5">
        <f t="shared" si="99"/>
        <v>1646</v>
      </c>
      <c r="B5988" s="4">
        <v>178735</v>
      </c>
      <c r="C5988" s="3">
        <v>37271</v>
      </c>
      <c r="D5988" s="2" t="s">
        <v>12103</v>
      </c>
      <c r="E5988" s="2" t="s">
        <v>12102</v>
      </c>
      <c r="F5988" s="2" t="s">
        <v>12101</v>
      </c>
      <c r="G5988" s="1" t="s">
        <v>7688</v>
      </c>
    </row>
    <row r="5989" spans="1:7" hidden="1">
      <c r="A5989" s="5">
        <f t="shared" si="99"/>
        <v>1647</v>
      </c>
      <c r="B5989" s="9">
        <v>178742</v>
      </c>
      <c r="C5989" s="8">
        <v>38194</v>
      </c>
      <c r="D5989" s="7" t="s">
        <v>12100</v>
      </c>
      <c r="E5989" s="7" t="s">
        <v>12099</v>
      </c>
      <c r="F5989" s="7" t="s">
        <v>12098</v>
      </c>
      <c r="G5989" s="6" t="s">
        <v>8863</v>
      </c>
    </row>
    <row r="5990" spans="1:7" hidden="1">
      <c r="A5990" s="5">
        <f t="shared" si="99"/>
        <v>1648</v>
      </c>
      <c r="B5990" s="4">
        <v>178757</v>
      </c>
      <c r="C5990" s="3">
        <v>37274</v>
      </c>
      <c r="D5990" s="2" t="s">
        <v>12097</v>
      </c>
      <c r="E5990" s="2" t="s">
        <v>12096</v>
      </c>
      <c r="F5990" s="2" t="s">
        <v>12095</v>
      </c>
      <c r="G5990" s="1" t="s">
        <v>8570</v>
      </c>
    </row>
    <row r="5991" spans="1:7" hidden="1">
      <c r="A5991" s="5">
        <f t="shared" si="99"/>
        <v>1649</v>
      </c>
      <c r="B5991" s="9">
        <v>178762</v>
      </c>
      <c r="C5991" s="8">
        <v>38194</v>
      </c>
      <c r="D5991" s="7" t="s">
        <v>12094</v>
      </c>
      <c r="E5991" s="7" t="s">
        <v>12093</v>
      </c>
      <c r="F5991" s="7" t="s">
        <v>12092</v>
      </c>
      <c r="G5991" s="6" t="s">
        <v>8867</v>
      </c>
    </row>
    <row r="5992" spans="1:7" hidden="1">
      <c r="A5992" s="5">
        <f t="shared" si="99"/>
        <v>1650</v>
      </c>
      <c r="B5992" s="4">
        <v>178769</v>
      </c>
      <c r="C5992" s="3">
        <v>37274</v>
      </c>
      <c r="D5992" s="2" t="s">
        <v>12091</v>
      </c>
      <c r="E5992" s="2" t="s">
        <v>12090</v>
      </c>
      <c r="F5992" s="2" t="s">
        <v>12089</v>
      </c>
      <c r="G5992" s="1" t="s">
        <v>6175</v>
      </c>
    </row>
    <row r="5993" spans="1:7" hidden="1">
      <c r="A5993" s="5">
        <f t="shared" si="99"/>
        <v>1651</v>
      </c>
      <c r="B5993" s="9">
        <v>178778</v>
      </c>
      <c r="C5993" s="8">
        <v>38194</v>
      </c>
      <c r="D5993" s="7" t="s">
        <v>12088</v>
      </c>
      <c r="E5993" s="7" t="s">
        <v>12087</v>
      </c>
      <c r="F5993" s="7" t="s">
        <v>12086</v>
      </c>
      <c r="G5993" s="6" t="s">
        <v>6465</v>
      </c>
    </row>
    <row r="5994" spans="1:7" hidden="1">
      <c r="A5994" s="5">
        <f t="shared" si="99"/>
        <v>1652</v>
      </c>
      <c r="B5994" s="4">
        <v>178814</v>
      </c>
      <c r="C5994" s="3">
        <v>38194</v>
      </c>
      <c r="D5994" s="2" t="s">
        <v>12085</v>
      </c>
      <c r="E5994" s="2" t="s">
        <v>12084</v>
      </c>
      <c r="F5994" s="2" t="s">
        <v>12083</v>
      </c>
      <c r="G5994" s="1" t="s">
        <v>5932</v>
      </c>
    </row>
    <row r="5995" spans="1:7" hidden="1">
      <c r="A5995" s="5">
        <f t="shared" si="99"/>
        <v>1653</v>
      </c>
      <c r="B5995" s="9">
        <v>178824</v>
      </c>
      <c r="C5995" s="8">
        <v>38194</v>
      </c>
      <c r="D5995" s="7" t="s">
        <v>12082</v>
      </c>
      <c r="E5995" s="7" t="s">
        <v>12081</v>
      </c>
      <c r="F5995" s="7" t="s">
        <v>12080</v>
      </c>
      <c r="G5995" s="6" t="s">
        <v>5744</v>
      </c>
    </row>
    <row r="5996" spans="1:7" hidden="1">
      <c r="A5996" s="5">
        <f t="shared" si="99"/>
        <v>1654</v>
      </c>
      <c r="B5996" s="4">
        <v>178832</v>
      </c>
      <c r="C5996" s="3">
        <v>38194</v>
      </c>
      <c r="D5996" s="2" t="s">
        <v>12079</v>
      </c>
      <c r="E5996" s="2" t="s">
        <v>12078</v>
      </c>
      <c r="F5996" s="2" t="s">
        <v>12077</v>
      </c>
      <c r="G5996" s="1" t="s">
        <v>5738</v>
      </c>
    </row>
    <row r="5997" spans="1:7" hidden="1">
      <c r="A5997" s="5">
        <f t="shared" si="99"/>
        <v>1655</v>
      </c>
      <c r="B5997" s="9">
        <v>178833</v>
      </c>
      <c r="C5997" s="8">
        <v>39906</v>
      </c>
      <c r="D5997" s="7" t="s">
        <v>12076</v>
      </c>
      <c r="E5997" s="7" t="s">
        <v>12075</v>
      </c>
      <c r="F5997" s="7" t="s">
        <v>12074</v>
      </c>
      <c r="G5997" s="6"/>
    </row>
    <row r="5998" spans="1:7" hidden="1">
      <c r="A5998" s="5">
        <f t="shared" si="99"/>
        <v>1656</v>
      </c>
      <c r="B5998" s="4">
        <v>178840</v>
      </c>
      <c r="C5998" s="3">
        <v>38194</v>
      </c>
      <c r="D5998" s="2" t="s">
        <v>12073</v>
      </c>
      <c r="E5998" s="2" t="s">
        <v>12072</v>
      </c>
      <c r="F5998" s="2" t="s">
        <v>12071</v>
      </c>
      <c r="G5998" s="1" t="s">
        <v>5743</v>
      </c>
    </row>
    <row r="5999" spans="1:7" hidden="1">
      <c r="A5999" s="5">
        <f t="shared" si="99"/>
        <v>1657</v>
      </c>
      <c r="B5999" s="9">
        <v>178849</v>
      </c>
      <c r="C5999" s="8">
        <v>38163</v>
      </c>
      <c r="D5999" s="7" t="s">
        <v>12070</v>
      </c>
      <c r="E5999" s="7" t="s">
        <v>12069</v>
      </c>
      <c r="F5999" s="7" t="s">
        <v>12068</v>
      </c>
      <c r="G5999" s="6" t="s">
        <v>11695</v>
      </c>
    </row>
    <row r="6000" spans="1:7" hidden="1">
      <c r="A6000" s="5">
        <f t="shared" si="99"/>
        <v>1658</v>
      </c>
      <c r="B6000" s="4">
        <v>178854</v>
      </c>
      <c r="C6000" s="3">
        <v>37194</v>
      </c>
      <c r="D6000" s="2" t="s">
        <v>12067</v>
      </c>
      <c r="E6000" s="2" t="s">
        <v>12066</v>
      </c>
      <c r="F6000" s="2" t="s">
        <v>12065</v>
      </c>
      <c r="G6000" s="1" t="s">
        <v>6681</v>
      </c>
    </row>
    <row r="6001" spans="1:7" hidden="1">
      <c r="A6001" s="5">
        <f t="shared" si="99"/>
        <v>1659</v>
      </c>
      <c r="B6001" s="9">
        <v>178862</v>
      </c>
      <c r="C6001" s="8">
        <v>37195</v>
      </c>
      <c r="D6001" s="7" t="s">
        <v>12064</v>
      </c>
      <c r="E6001" s="7" t="s">
        <v>12063</v>
      </c>
      <c r="F6001" s="7" t="s">
        <v>12062</v>
      </c>
      <c r="G6001" s="6" t="s">
        <v>5913</v>
      </c>
    </row>
    <row r="6002" spans="1:7" hidden="1">
      <c r="A6002" s="5">
        <f t="shared" si="99"/>
        <v>1660</v>
      </c>
      <c r="B6002" s="4">
        <v>178867</v>
      </c>
      <c r="C6002" s="3">
        <v>37196</v>
      </c>
      <c r="D6002" s="2" t="s">
        <v>12061</v>
      </c>
      <c r="E6002" s="2" t="s">
        <v>12060</v>
      </c>
      <c r="F6002" s="2" t="s">
        <v>12059</v>
      </c>
      <c r="G6002" s="1" t="s">
        <v>7720</v>
      </c>
    </row>
    <row r="6003" spans="1:7" hidden="1">
      <c r="A6003" s="5">
        <f t="shared" si="99"/>
        <v>1661</v>
      </c>
      <c r="B6003" s="9">
        <v>179026</v>
      </c>
      <c r="C6003" s="8">
        <v>38436</v>
      </c>
      <c r="D6003" s="7" t="s">
        <v>12058</v>
      </c>
      <c r="E6003" s="7" t="s">
        <v>12057</v>
      </c>
      <c r="F6003" s="7" t="s">
        <v>12056</v>
      </c>
      <c r="G6003" s="6" t="s">
        <v>5744</v>
      </c>
    </row>
    <row r="6004" spans="1:7" hidden="1">
      <c r="A6004" s="5">
        <f t="shared" si="99"/>
        <v>1662</v>
      </c>
      <c r="B6004" s="4">
        <v>179037</v>
      </c>
      <c r="C6004" s="3">
        <v>38436</v>
      </c>
      <c r="D6004" s="2" t="s">
        <v>12055</v>
      </c>
      <c r="E6004" s="2" t="s">
        <v>12054</v>
      </c>
      <c r="F6004" s="2" t="s">
        <v>12053</v>
      </c>
      <c r="G6004" s="1" t="s">
        <v>5742</v>
      </c>
    </row>
    <row r="6005" spans="1:7" hidden="1">
      <c r="A6005" s="5">
        <f t="shared" si="99"/>
        <v>1663</v>
      </c>
      <c r="B6005" s="9">
        <v>179045</v>
      </c>
      <c r="C6005" s="8">
        <v>38436</v>
      </c>
      <c r="D6005" s="7" t="s">
        <v>12052</v>
      </c>
      <c r="E6005" s="7" t="s">
        <v>12051</v>
      </c>
      <c r="F6005" s="7" t="s">
        <v>12050</v>
      </c>
      <c r="G6005" s="6" t="s">
        <v>5587</v>
      </c>
    </row>
    <row r="6006" spans="1:7" hidden="1">
      <c r="A6006" s="5">
        <f t="shared" si="99"/>
        <v>1664</v>
      </c>
      <c r="B6006" s="4">
        <v>179053</v>
      </c>
      <c r="C6006" s="3">
        <v>38012</v>
      </c>
      <c r="D6006" s="2" t="s">
        <v>12049</v>
      </c>
      <c r="E6006" s="2" t="s">
        <v>12048</v>
      </c>
      <c r="F6006" s="2" t="s">
        <v>12047</v>
      </c>
      <c r="G6006" s="1" t="s">
        <v>6105</v>
      </c>
    </row>
    <row r="6007" spans="1:7" hidden="1">
      <c r="A6007" s="5">
        <f t="shared" si="99"/>
        <v>1665</v>
      </c>
      <c r="B6007" s="9">
        <v>179061</v>
      </c>
      <c r="C6007" s="8">
        <v>38201</v>
      </c>
      <c r="D6007" s="7" t="s">
        <v>12046</v>
      </c>
      <c r="E6007" s="7" t="s">
        <v>12045</v>
      </c>
      <c r="F6007" s="7" t="s">
        <v>12044</v>
      </c>
      <c r="G6007" s="6" t="s">
        <v>6202</v>
      </c>
    </row>
    <row r="6008" spans="1:7" hidden="1">
      <c r="A6008" s="5">
        <f t="shared" si="99"/>
        <v>1666</v>
      </c>
      <c r="B6008" s="4">
        <v>179068</v>
      </c>
      <c r="C6008" s="3">
        <v>38544</v>
      </c>
      <c r="D6008" s="2" t="s">
        <v>12043</v>
      </c>
      <c r="E6008" s="2" t="s">
        <v>12042</v>
      </c>
      <c r="F6008" s="2" t="s">
        <v>12041</v>
      </c>
      <c r="G6008" s="1" t="s">
        <v>2853</v>
      </c>
    </row>
    <row r="6009" spans="1:7" hidden="1">
      <c r="A6009" s="5">
        <f t="shared" si="99"/>
        <v>1667</v>
      </c>
      <c r="B6009" s="9">
        <v>179069</v>
      </c>
      <c r="C6009" s="8">
        <v>38112</v>
      </c>
      <c r="D6009" s="7" t="s">
        <v>12040</v>
      </c>
      <c r="E6009" s="7" t="s">
        <v>12039</v>
      </c>
      <c r="F6009" s="7" t="s">
        <v>12038</v>
      </c>
      <c r="G6009" s="6" t="s">
        <v>7192</v>
      </c>
    </row>
    <row r="6010" spans="1:7" hidden="1">
      <c r="A6010" s="5">
        <f t="shared" si="99"/>
        <v>1668</v>
      </c>
      <c r="B6010" s="4">
        <v>179087</v>
      </c>
      <c r="C6010" s="3">
        <v>37139</v>
      </c>
      <c r="D6010" s="2" t="s">
        <v>12037</v>
      </c>
      <c r="E6010" s="2" t="s">
        <v>12036</v>
      </c>
      <c r="F6010" s="2" t="s">
        <v>12035</v>
      </c>
      <c r="G6010" s="1" t="s">
        <v>6790</v>
      </c>
    </row>
    <row r="6011" spans="1:7" hidden="1">
      <c r="A6011" s="5">
        <f t="shared" si="99"/>
        <v>1669</v>
      </c>
      <c r="B6011" s="9">
        <v>179089</v>
      </c>
      <c r="C6011" s="8">
        <v>38399</v>
      </c>
      <c r="D6011" s="7" t="s">
        <v>12034</v>
      </c>
      <c r="E6011" s="7" t="s">
        <v>12033</v>
      </c>
      <c r="F6011" s="7" t="s">
        <v>12032</v>
      </c>
      <c r="G6011" s="6" t="s">
        <v>11323</v>
      </c>
    </row>
    <row r="6012" spans="1:7" hidden="1">
      <c r="A6012" s="5">
        <f t="shared" si="99"/>
        <v>1670</v>
      </c>
      <c r="B6012" s="4">
        <v>179103</v>
      </c>
      <c r="C6012" s="3">
        <v>38399</v>
      </c>
      <c r="D6012" s="2" t="s">
        <v>12031</v>
      </c>
      <c r="E6012" s="2" t="s">
        <v>12030</v>
      </c>
      <c r="F6012" s="2" t="s">
        <v>12029</v>
      </c>
      <c r="G6012" s="1" t="s">
        <v>12028</v>
      </c>
    </row>
    <row r="6013" spans="1:7" hidden="1">
      <c r="A6013" s="5">
        <f t="shared" si="99"/>
        <v>1671</v>
      </c>
      <c r="B6013" s="9">
        <v>179114</v>
      </c>
      <c r="C6013" s="8">
        <v>36480</v>
      </c>
      <c r="D6013" s="7" t="s">
        <v>12027</v>
      </c>
      <c r="E6013" s="7" t="s">
        <v>12026</v>
      </c>
      <c r="F6013" s="7" t="s">
        <v>12025</v>
      </c>
      <c r="G6013" s="6" t="s">
        <v>12024</v>
      </c>
    </row>
    <row r="6014" spans="1:7" hidden="1">
      <c r="A6014" s="5">
        <f t="shared" si="99"/>
        <v>1672</v>
      </c>
      <c r="B6014" s="4">
        <v>179115</v>
      </c>
      <c r="C6014" s="3">
        <v>38399</v>
      </c>
      <c r="D6014" s="2" t="s">
        <v>12023</v>
      </c>
      <c r="E6014" s="2" t="s">
        <v>12022</v>
      </c>
      <c r="F6014" s="2" t="s">
        <v>12021</v>
      </c>
      <c r="G6014" s="1" t="s">
        <v>12020</v>
      </c>
    </row>
    <row r="6015" spans="1:7" hidden="1">
      <c r="A6015" s="5">
        <f t="shared" si="99"/>
        <v>1673</v>
      </c>
      <c r="B6015" s="9">
        <v>179117</v>
      </c>
      <c r="C6015" s="8">
        <v>38238</v>
      </c>
      <c r="D6015" s="7" t="s">
        <v>12019</v>
      </c>
      <c r="E6015" s="7" t="s">
        <v>12018</v>
      </c>
      <c r="F6015" s="7" t="s">
        <v>12017</v>
      </c>
      <c r="G6015" s="6" t="s">
        <v>6997</v>
      </c>
    </row>
    <row r="6016" spans="1:7" hidden="1">
      <c r="A6016" s="5">
        <f t="shared" si="99"/>
        <v>1674</v>
      </c>
      <c r="B6016" s="4">
        <v>179121</v>
      </c>
      <c r="C6016" s="3">
        <v>37713</v>
      </c>
      <c r="D6016" s="2" t="s">
        <v>12016</v>
      </c>
      <c r="E6016" s="2" t="s">
        <v>12015</v>
      </c>
      <c r="F6016" s="2" t="s">
        <v>12014</v>
      </c>
      <c r="G6016" s="1" t="s">
        <v>6055</v>
      </c>
    </row>
    <row r="6017" spans="1:7" hidden="1">
      <c r="A6017" s="5">
        <f t="shared" si="99"/>
        <v>1675</v>
      </c>
      <c r="B6017" s="9">
        <v>179131</v>
      </c>
      <c r="C6017" s="8">
        <v>38539</v>
      </c>
      <c r="D6017" s="7" t="s">
        <v>12013</v>
      </c>
      <c r="E6017" s="7" t="s">
        <v>12012</v>
      </c>
      <c r="F6017" s="7" t="s">
        <v>12011</v>
      </c>
      <c r="G6017" s="6" t="s">
        <v>4166</v>
      </c>
    </row>
    <row r="6018" spans="1:7" hidden="1">
      <c r="A6018" s="5">
        <f t="shared" si="99"/>
        <v>1676</v>
      </c>
      <c r="B6018" s="4">
        <v>179141</v>
      </c>
      <c r="C6018" s="3">
        <v>38665</v>
      </c>
      <c r="D6018" s="2" t="s">
        <v>12010</v>
      </c>
      <c r="E6018" s="2" t="s">
        <v>12009</v>
      </c>
      <c r="F6018" s="2" t="s">
        <v>12008</v>
      </c>
      <c r="G6018" s="1"/>
    </row>
    <row r="6019" spans="1:7" hidden="1">
      <c r="A6019" s="5">
        <f t="shared" si="99"/>
        <v>1677</v>
      </c>
      <c r="B6019" s="9">
        <v>179145</v>
      </c>
      <c r="C6019" s="8">
        <v>38238</v>
      </c>
      <c r="D6019" s="7" t="s">
        <v>12007</v>
      </c>
      <c r="E6019" s="7" t="s">
        <v>12006</v>
      </c>
      <c r="F6019" s="7" t="s">
        <v>12005</v>
      </c>
      <c r="G6019" s="6" t="s">
        <v>8741</v>
      </c>
    </row>
    <row r="6020" spans="1:7" hidden="1">
      <c r="A6020" s="5">
        <f t="shared" si="99"/>
        <v>1678</v>
      </c>
      <c r="B6020" s="4">
        <v>179155</v>
      </c>
      <c r="C6020" s="3">
        <v>38278</v>
      </c>
      <c r="D6020" s="2" t="s">
        <v>12004</v>
      </c>
      <c r="E6020" s="2" t="s">
        <v>12003</v>
      </c>
      <c r="F6020" s="2" t="s">
        <v>12002</v>
      </c>
      <c r="G6020" s="1" t="s">
        <v>8896</v>
      </c>
    </row>
    <row r="6021" spans="1:7" hidden="1">
      <c r="A6021" s="5">
        <f t="shared" si="99"/>
        <v>1679</v>
      </c>
      <c r="B6021" s="9">
        <v>179201</v>
      </c>
      <c r="C6021" s="8">
        <v>38238</v>
      </c>
      <c r="D6021" s="7" t="s">
        <v>12001</v>
      </c>
      <c r="E6021" s="7" t="s">
        <v>12000</v>
      </c>
      <c r="F6021" s="7" t="s">
        <v>11999</v>
      </c>
      <c r="G6021" s="6" t="s">
        <v>8892</v>
      </c>
    </row>
    <row r="6022" spans="1:7" hidden="1">
      <c r="A6022" s="5">
        <f t="shared" si="99"/>
        <v>1680</v>
      </c>
      <c r="B6022" s="9">
        <v>179206</v>
      </c>
      <c r="C6022" s="8">
        <v>37776</v>
      </c>
      <c r="D6022" s="7" t="s">
        <v>11998</v>
      </c>
      <c r="E6022" s="7" t="s">
        <v>11997</v>
      </c>
      <c r="F6022" s="7" t="s">
        <v>11996</v>
      </c>
      <c r="G6022" s="6" t="s">
        <v>6045</v>
      </c>
    </row>
    <row r="6023" spans="1:7" hidden="1">
      <c r="A6023" s="5">
        <f t="shared" si="99"/>
        <v>1681</v>
      </c>
      <c r="B6023" s="4">
        <v>179226</v>
      </c>
      <c r="C6023" s="3">
        <v>36326</v>
      </c>
      <c r="D6023" s="2" t="s">
        <v>11995</v>
      </c>
      <c r="E6023" s="2" t="s">
        <v>11994</v>
      </c>
      <c r="F6023" s="2" t="s">
        <v>11993</v>
      </c>
      <c r="G6023" s="1" t="s">
        <v>6601</v>
      </c>
    </row>
    <row r="6024" spans="1:7" hidden="1">
      <c r="A6024" s="5">
        <f t="shared" si="99"/>
        <v>1682</v>
      </c>
      <c r="B6024" s="9">
        <v>179233</v>
      </c>
      <c r="C6024" s="8">
        <v>37747</v>
      </c>
      <c r="D6024" s="7" t="s">
        <v>11992</v>
      </c>
      <c r="E6024" s="7" t="s">
        <v>11991</v>
      </c>
      <c r="F6024" s="7" t="s">
        <v>11990</v>
      </c>
      <c r="G6024" s="6" t="s">
        <v>8576</v>
      </c>
    </row>
    <row r="6025" spans="1:7" hidden="1">
      <c r="A6025" s="5">
        <f t="shared" si="99"/>
        <v>1683</v>
      </c>
      <c r="B6025" s="9">
        <v>179242</v>
      </c>
      <c r="C6025" s="8">
        <v>37732</v>
      </c>
      <c r="D6025" s="7" t="s">
        <v>11989</v>
      </c>
      <c r="E6025" s="7" t="s">
        <v>11988</v>
      </c>
      <c r="F6025" s="7" t="s">
        <v>11987</v>
      </c>
      <c r="G6025" s="6" t="s">
        <v>5997</v>
      </c>
    </row>
    <row r="6026" spans="1:7" hidden="1">
      <c r="A6026" s="5">
        <f t="shared" si="99"/>
        <v>1684</v>
      </c>
      <c r="B6026" s="4">
        <v>179243</v>
      </c>
      <c r="C6026" s="3">
        <v>37708</v>
      </c>
      <c r="D6026" s="2" t="s">
        <v>11986</v>
      </c>
      <c r="E6026" s="2" t="s">
        <v>11985</v>
      </c>
      <c r="F6026" s="2" t="s">
        <v>11984</v>
      </c>
      <c r="G6026" s="1" t="s">
        <v>8877</v>
      </c>
    </row>
    <row r="6027" spans="1:7" hidden="1">
      <c r="A6027" s="5">
        <f t="shared" si="99"/>
        <v>1685</v>
      </c>
      <c r="B6027" s="9">
        <v>179262</v>
      </c>
      <c r="C6027" s="8">
        <v>37727</v>
      </c>
      <c r="D6027" s="7" t="s">
        <v>11983</v>
      </c>
      <c r="E6027" s="7" t="s">
        <v>11982</v>
      </c>
      <c r="F6027" s="7" t="s">
        <v>11981</v>
      </c>
      <c r="G6027" s="6" t="s">
        <v>7688</v>
      </c>
    </row>
    <row r="6028" spans="1:7" hidden="1">
      <c r="A6028" s="5">
        <f t="shared" si="99"/>
        <v>1686</v>
      </c>
      <c r="B6028" s="4">
        <v>179274</v>
      </c>
      <c r="C6028" s="3">
        <v>37708</v>
      </c>
      <c r="D6028" s="2" t="s">
        <v>11980</v>
      </c>
      <c r="E6028" s="2" t="s">
        <v>11979</v>
      </c>
      <c r="F6028" s="2" t="s">
        <v>11978</v>
      </c>
      <c r="G6028" s="1" t="s">
        <v>6143</v>
      </c>
    </row>
    <row r="6029" spans="1:7" hidden="1">
      <c r="A6029" s="5">
        <f t="shared" si="99"/>
        <v>1687</v>
      </c>
      <c r="B6029" s="9">
        <v>179286</v>
      </c>
      <c r="C6029" s="8">
        <v>39107</v>
      </c>
      <c r="D6029" s="7" t="s">
        <v>11977</v>
      </c>
      <c r="E6029" s="7" t="s">
        <v>11976</v>
      </c>
      <c r="F6029" s="7" t="s">
        <v>11975</v>
      </c>
      <c r="G6029" s="6" t="s">
        <v>11974</v>
      </c>
    </row>
    <row r="6030" spans="1:7" hidden="1">
      <c r="A6030" s="5">
        <f t="shared" si="99"/>
        <v>1688</v>
      </c>
      <c r="B6030" s="4">
        <v>179308</v>
      </c>
      <c r="C6030" s="3">
        <v>37692</v>
      </c>
      <c r="D6030" s="2" t="s">
        <v>11973</v>
      </c>
      <c r="E6030" s="2" t="s">
        <v>11972</v>
      </c>
      <c r="F6030" s="2" t="s">
        <v>11971</v>
      </c>
      <c r="G6030" s="1" t="s">
        <v>6567</v>
      </c>
    </row>
    <row r="6031" spans="1:7" hidden="1">
      <c r="A6031" s="5">
        <f t="shared" si="99"/>
        <v>1689</v>
      </c>
      <c r="B6031" s="9">
        <v>179336</v>
      </c>
      <c r="C6031" s="8">
        <v>37692</v>
      </c>
      <c r="D6031" s="7" t="s">
        <v>11970</v>
      </c>
      <c r="E6031" s="7" t="s">
        <v>11969</v>
      </c>
      <c r="F6031" s="7" t="s">
        <v>11968</v>
      </c>
      <c r="G6031" s="6" t="s">
        <v>7692</v>
      </c>
    </row>
    <row r="6032" spans="1:7" hidden="1">
      <c r="A6032" s="5">
        <f t="shared" si="99"/>
        <v>1690</v>
      </c>
      <c r="B6032" s="9">
        <v>179337</v>
      </c>
      <c r="C6032" s="8">
        <v>37279</v>
      </c>
      <c r="D6032" s="7" t="s">
        <v>11967</v>
      </c>
      <c r="E6032" s="7" t="s">
        <v>11966</v>
      </c>
      <c r="F6032" s="7" t="s">
        <v>11965</v>
      </c>
      <c r="G6032" s="6" t="s">
        <v>6612</v>
      </c>
    </row>
    <row r="6033" spans="1:7" hidden="1">
      <c r="A6033" s="5">
        <f t="shared" si="99"/>
        <v>1691</v>
      </c>
      <c r="B6033" s="4">
        <v>179338</v>
      </c>
      <c r="C6033" s="3">
        <v>38537</v>
      </c>
      <c r="D6033" s="2" t="s">
        <v>11964</v>
      </c>
      <c r="E6033" s="2" t="s">
        <v>11963</v>
      </c>
      <c r="F6033" s="2" t="s">
        <v>11962</v>
      </c>
      <c r="G6033" s="1" t="s">
        <v>7223</v>
      </c>
    </row>
    <row r="6034" spans="1:7" hidden="1">
      <c r="A6034" s="5">
        <f t="shared" si="99"/>
        <v>1692</v>
      </c>
      <c r="B6034" s="4">
        <v>179361</v>
      </c>
      <c r="C6034" s="3">
        <v>37279</v>
      </c>
      <c r="D6034" s="2" t="s">
        <v>11934</v>
      </c>
      <c r="E6034" s="2" t="s">
        <v>11961</v>
      </c>
      <c r="F6034" s="2" t="s">
        <v>11960</v>
      </c>
      <c r="G6034" s="1" t="s">
        <v>6794</v>
      </c>
    </row>
    <row r="6035" spans="1:7" hidden="1">
      <c r="A6035" s="5">
        <f t="shared" si="99"/>
        <v>1693</v>
      </c>
      <c r="B6035" s="9">
        <v>179364</v>
      </c>
      <c r="C6035" s="8">
        <v>37692</v>
      </c>
      <c r="D6035" s="7" t="s">
        <v>11959</v>
      </c>
      <c r="E6035" s="7" t="s">
        <v>11958</v>
      </c>
      <c r="F6035" s="7" t="s">
        <v>11957</v>
      </c>
      <c r="G6035" s="6" t="s">
        <v>11956</v>
      </c>
    </row>
    <row r="6036" spans="1:7" hidden="1">
      <c r="A6036" s="5">
        <f t="shared" si="99"/>
        <v>1694</v>
      </c>
      <c r="B6036" s="4">
        <v>179375</v>
      </c>
      <c r="C6036" s="3">
        <v>37279</v>
      </c>
      <c r="D6036" s="2" t="s">
        <v>11955</v>
      </c>
      <c r="E6036" s="2" t="s">
        <v>11954</v>
      </c>
      <c r="F6036" s="2" t="s">
        <v>11953</v>
      </c>
      <c r="G6036" s="1" t="s">
        <v>5981</v>
      </c>
    </row>
    <row r="6037" spans="1:7" hidden="1">
      <c r="A6037" s="5">
        <f t="shared" si="99"/>
        <v>1695</v>
      </c>
      <c r="B6037" s="9">
        <v>179377</v>
      </c>
      <c r="C6037" s="8">
        <v>37190</v>
      </c>
      <c r="D6037" s="7" t="s">
        <v>11952</v>
      </c>
      <c r="E6037" s="7" t="s">
        <v>11951</v>
      </c>
      <c r="F6037" s="7" t="s">
        <v>11950</v>
      </c>
      <c r="G6037" s="6" t="s">
        <v>11949</v>
      </c>
    </row>
    <row r="6038" spans="1:7" hidden="1">
      <c r="A6038" s="5">
        <f t="shared" si="99"/>
        <v>1696</v>
      </c>
      <c r="B6038" s="4">
        <v>179381</v>
      </c>
      <c r="C6038" s="3">
        <v>38714</v>
      </c>
      <c r="D6038" s="2" t="s">
        <v>11948</v>
      </c>
      <c r="E6038" s="2" t="s">
        <v>11947</v>
      </c>
      <c r="F6038" s="2" t="s">
        <v>11946</v>
      </c>
      <c r="G6038" s="1" t="s">
        <v>4999</v>
      </c>
    </row>
    <row r="6039" spans="1:7" hidden="1">
      <c r="A6039" s="5">
        <f t="shared" si="99"/>
        <v>1697</v>
      </c>
      <c r="B6039" s="9">
        <v>179390</v>
      </c>
      <c r="C6039" s="8">
        <v>37712</v>
      </c>
      <c r="D6039" s="7" t="s">
        <v>11945</v>
      </c>
      <c r="E6039" s="7" t="s">
        <v>11207</v>
      </c>
      <c r="F6039" s="7" t="s">
        <v>11944</v>
      </c>
      <c r="G6039" s="6" t="s">
        <v>6718</v>
      </c>
    </row>
    <row r="6040" spans="1:7" hidden="1">
      <c r="A6040" s="5">
        <f t="shared" si="99"/>
        <v>1698</v>
      </c>
      <c r="B6040" s="4">
        <v>179396</v>
      </c>
      <c r="C6040" s="3">
        <v>37692</v>
      </c>
      <c r="D6040" s="2" t="s">
        <v>11943</v>
      </c>
      <c r="E6040" s="2" t="s">
        <v>11942</v>
      </c>
      <c r="F6040" s="2" t="s">
        <v>11941</v>
      </c>
      <c r="G6040" s="1" t="s">
        <v>7845</v>
      </c>
    </row>
    <row r="6041" spans="1:7" hidden="1">
      <c r="A6041" s="5">
        <f t="shared" si="99"/>
        <v>1699</v>
      </c>
      <c r="B6041" s="9">
        <v>179404</v>
      </c>
      <c r="C6041" s="8">
        <v>37712</v>
      </c>
      <c r="D6041" s="7" t="s">
        <v>11940</v>
      </c>
      <c r="E6041" s="7" t="s">
        <v>11939</v>
      </c>
      <c r="F6041" s="7" t="s">
        <v>11938</v>
      </c>
      <c r="G6041" s="6" t="s">
        <v>7017</v>
      </c>
    </row>
    <row r="6042" spans="1:7" hidden="1">
      <c r="A6042" s="5">
        <f t="shared" si="99"/>
        <v>1700</v>
      </c>
      <c r="B6042" s="4">
        <v>179413</v>
      </c>
      <c r="C6042" s="3">
        <v>37190</v>
      </c>
      <c r="D6042" s="2" t="s">
        <v>11937</v>
      </c>
      <c r="E6042" s="2" t="s">
        <v>11936</v>
      </c>
      <c r="F6042" s="2" t="s">
        <v>11935</v>
      </c>
      <c r="G6042" s="1" t="s">
        <v>10155</v>
      </c>
    </row>
    <row r="6043" spans="1:7" hidden="1">
      <c r="A6043" s="5">
        <f t="shared" si="99"/>
        <v>1701</v>
      </c>
      <c r="B6043" s="9">
        <v>179425</v>
      </c>
      <c r="C6043" s="8">
        <v>37981</v>
      </c>
      <c r="D6043" s="7" t="s">
        <v>11934</v>
      </c>
      <c r="E6043" s="7" t="s">
        <v>11933</v>
      </c>
      <c r="F6043" s="7" t="s">
        <v>11932</v>
      </c>
      <c r="G6043" s="6" t="s">
        <v>6109</v>
      </c>
    </row>
    <row r="6044" spans="1:7" hidden="1">
      <c r="A6044" s="5">
        <f t="shared" si="99"/>
        <v>1702</v>
      </c>
      <c r="B6044" s="4">
        <v>179466</v>
      </c>
      <c r="C6044" s="3">
        <v>37329</v>
      </c>
      <c r="D6044" s="2" t="s">
        <v>11931</v>
      </c>
      <c r="E6044" s="2" t="s">
        <v>11930</v>
      </c>
      <c r="F6044" s="2" t="s">
        <v>11929</v>
      </c>
      <c r="G6044" s="1" t="s">
        <v>11928</v>
      </c>
    </row>
    <row r="6045" spans="1:7" hidden="1">
      <c r="A6045" s="5">
        <f t="shared" ref="A6045:A6108" si="100">SUM(A6044+1)</f>
        <v>1703</v>
      </c>
      <c r="B6045" s="9">
        <v>179491</v>
      </c>
      <c r="C6045" s="8">
        <v>37231</v>
      </c>
      <c r="D6045" s="7" t="s">
        <v>11927</v>
      </c>
      <c r="E6045" s="7" t="s">
        <v>11926</v>
      </c>
      <c r="F6045" s="7" t="s">
        <v>11925</v>
      </c>
      <c r="G6045" s="6" t="s">
        <v>6515</v>
      </c>
    </row>
    <row r="6046" spans="1:7" hidden="1">
      <c r="A6046" s="5">
        <f t="shared" si="100"/>
        <v>1704</v>
      </c>
      <c r="B6046" s="4">
        <v>179497</v>
      </c>
      <c r="C6046" s="3">
        <v>37286</v>
      </c>
      <c r="D6046" s="2" t="s">
        <v>11924</v>
      </c>
      <c r="E6046" s="2" t="s">
        <v>11923</v>
      </c>
      <c r="F6046" s="2" t="s">
        <v>11922</v>
      </c>
      <c r="G6046" s="1" t="s">
        <v>6702</v>
      </c>
    </row>
    <row r="6047" spans="1:7" hidden="1">
      <c r="A6047" s="5">
        <f t="shared" si="100"/>
        <v>1705</v>
      </c>
      <c r="B6047" s="9">
        <v>179535</v>
      </c>
      <c r="C6047" s="8">
        <v>35740</v>
      </c>
      <c r="D6047" s="7" t="s">
        <v>11921</v>
      </c>
      <c r="E6047" s="7" t="s">
        <v>11920</v>
      </c>
      <c r="F6047" s="7" t="s">
        <v>11919</v>
      </c>
      <c r="G6047" s="6" t="s">
        <v>5099</v>
      </c>
    </row>
    <row r="6048" spans="1:7" hidden="1">
      <c r="A6048" s="5">
        <f t="shared" si="100"/>
        <v>1706</v>
      </c>
      <c r="B6048" s="9">
        <v>179537</v>
      </c>
      <c r="C6048" s="8">
        <v>37286</v>
      </c>
      <c r="D6048" s="7" t="s">
        <v>11918</v>
      </c>
      <c r="E6048" s="7" t="s">
        <v>11917</v>
      </c>
      <c r="F6048" s="7" t="s">
        <v>11916</v>
      </c>
      <c r="G6048" s="6" t="s">
        <v>7017</v>
      </c>
    </row>
    <row r="6049" spans="1:7" hidden="1">
      <c r="A6049" s="5">
        <f t="shared" si="100"/>
        <v>1707</v>
      </c>
      <c r="B6049" s="4">
        <v>179566</v>
      </c>
      <c r="C6049" s="3">
        <v>37200</v>
      </c>
      <c r="D6049" s="2" t="s">
        <v>11915</v>
      </c>
      <c r="E6049" s="2" t="s">
        <v>11914</v>
      </c>
      <c r="F6049" s="2" t="s">
        <v>11913</v>
      </c>
      <c r="G6049" s="1" t="s">
        <v>6078</v>
      </c>
    </row>
    <row r="6050" spans="1:7" hidden="1">
      <c r="A6050" s="5">
        <f t="shared" si="100"/>
        <v>1708</v>
      </c>
      <c r="B6050" s="9">
        <v>179619</v>
      </c>
      <c r="C6050" s="8">
        <v>38454</v>
      </c>
      <c r="D6050" s="7" t="s">
        <v>11912</v>
      </c>
      <c r="E6050" s="7" t="s">
        <v>11911</v>
      </c>
      <c r="F6050" s="7" t="s">
        <v>11910</v>
      </c>
      <c r="G6050" s="6" t="s">
        <v>11909</v>
      </c>
    </row>
    <row r="6051" spans="1:7" hidden="1">
      <c r="A6051" s="5">
        <f t="shared" si="100"/>
        <v>1709</v>
      </c>
      <c r="B6051" s="4">
        <v>179648</v>
      </c>
      <c r="C6051" s="3">
        <v>38454</v>
      </c>
      <c r="D6051" s="2" t="s">
        <v>11908</v>
      </c>
      <c r="E6051" s="2" t="s">
        <v>11907</v>
      </c>
      <c r="F6051" s="2" t="s">
        <v>11906</v>
      </c>
      <c r="G6051" s="1" t="s">
        <v>11905</v>
      </c>
    </row>
    <row r="6052" spans="1:7" hidden="1">
      <c r="A6052" s="5">
        <f t="shared" si="100"/>
        <v>1710</v>
      </c>
      <c r="B6052" s="9">
        <v>179671</v>
      </c>
      <c r="C6052" s="8">
        <v>38614</v>
      </c>
      <c r="D6052" s="7" t="s">
        <v>11904</v>
      </c>
      <c r="E6052" s="7" t="s">
        <v>6218</v>
      </c>
      <c r="F6052" s="7" t="s">
        <v>11903</v>
      </c>
      <c r="G6052" s="6"/>
    </row>
    <row r="6053" spans="1:7" hidden="1">
      <c r="A6053" s="5">
        <f t="shared" si="100"/>
        <v>1711</v>
      </c>
      <c r="B6053" s="9">
        <v>179735</v>
      </c>
      <c r="C6053" s="8">
        <v>39029</v>
      </c>
      <c r="D6053" s="7" t="s">
        <v>11902</v>
      </c>
      <c r="E6053" s="7" t="s">
        <v>11901</v>
      </c>
      <c r="F6053" s="7" t="s">
        <v>11900</v>
      </c>
      <c r="G6053" s="6"/>
    </row>
    <row r="6054" spans="1:7" hidden="1">
      <c r="A6054" s="5">
        <f t="shared" si="100"/>
        <v>1712</v>
      </c>
      <c r="B6054" s="4">
        <v>179749</v>
      </c>
      <c r="C6054" s="3">
        <v>37274</v>
      </c>
      <c r="D6054" s="2" t="s">
        <v>11899</v>
      </c>
      <c r="E6054" s="2" t="s">
        <v>11898</v>
      </c>
      <c r="F6054" s="2" t="s">
        <v>11897</v>
      </c>
      <c r="G6054" s="1" t="s">
        <v>5988</v>
      </c>
    </row>
    <row r="6055" spans="1:7" hidden="1">
      <c r="A6055" s="5">
        <f t="shared" si="100"/>
        <v>1713</v>
      </c>
      <c r="B6055" s="9">
        <v>179763</v>
      </c>
      <c r="C6055" s="8">
        <v>34397</v>
      </c>
      <c r="D6055" s="7" t="s">
        <v>11896</v>
      </c>
      <c r="E6055" s="7" t="s">
        <v>11895</v>
      </c>
      <c r="F6055" s="7" t="s">
        <v>11894</v>
      </c>
      <c r="G6055" s="6" t="s">
        <v>7352</v>
      </c>
    </row>
    <row r="6056" spans="1:7" hidden="1">
      <c r="A6056" s="5">
        <f t="shared" si="100"/>
        <v>1714</v>
      </c>
      <c r="B6056" s="9">
        <v>179772</v>
      </c>
      <c r="C6056" s="8">
        <v>37200</v>
      </c>
      <c r="D6056" s="7" t="s">
        <v>11893</v>
      </c>
      <c r="E6056" s="7" t="s">
        <v>11892</v>
      </c>
      <c r="F6056" s="7" t="s">
        <v>11891</v>
      </c>
      <c r="G6056" s="6" t="s">
        <v>7267</v>
      </c>
    </row>
    <row r="6057" spans="1:7" hidden="1">
      <c r="A6057" s="5">
        <f t="shared" si="100"/>
        <v>1715</v>
      </c>
      <c r="B6057" s="4">
        <v>179805</v>
      </c>
      <c r="C6057" s="3">
        <v>37274</v>
      </c>
      <c r="D6057" s="2" t="s">
        <v>11890</v>
      </c>
      <c r="E6057" s="2" t="s">
        <v>11889</v>
      </c>
      <c r="F6057" s="2" t="s">
        <v>11888</v>
      </c>
      <c r="G6057" s="1" t="s">
        <v>9071</v>
      </c>
    </row>
    <row r="6058" spans="1:7" hidden="1">
      <c r="A6058" s="5">
        <f t="shared" si="100"/>
        <v>1716</v>
      </c>
      <c r="B6058" s="9">
        <v>179829</v>
      </c>
      <c r="C6058" s="8">
        <v>37216</v>
      </c>
      <c r="D6058" s="7" t="s">
        <v>11887</v>
      </c>
      <c r="E6058" s="7" t="s">
        <v>11886</v>
      </c>
      <c r="F6058" s="7" t="s">
        <v>11885</v>
      </c>
      <c r="G6058" s="6" t="s">
        <v>11884</v>
      </c>
    </row>
    <row r="6059" spans="1:7" hidden="1">
      <c r="A6059" s="5">
        <f t="shared" si="100"/>
        <v>1717</v>
      </c>
      <c r="B6059" s="4">
        <v>179859</v>
      </c>
      <c r="C6059" s="3">
        <v>37274</v>
      </c>
      <c r="D6059" s="2" t="s">
        <v>11883</v>
      </c>
      <c r="E6059" s="2" t="s">
        <v>11882</v>
      </c>
      <c r="F6059" s="2" t="s">
        <v>11881</v>
      </c>
      <c r="G6059" s="1" t="s">
        <v>6590</v>
      </c>
    </row>
    <row r="6060" spans="1:7" hidden="1">
      <c r="A6060" s="5">
        <f t="shared" si="100"/>
        <v>1718</v>
      </c>
      <c r="B6060" s="9">
        <v>179871</v>
      </c>
      <c r="C6060" s="8">
        <v>37216</v>
      </c>
      <c r="D6060" s="7" t="s">
        <v>11880</v>
      </c>
      <c r="E6060" s="7" t="s">
        <v>11879</v>
      </c>
      <c r="F6060" s="7" t="s">
        <v>11878</v>
      </c>
      <c r="G6060" s="6" t="s">
        <v>6681</v>
      </c>
    </row>
    <row r="6061" spans="1:7" hidden="1">
      <c r="A6061" s="5">
        <f t="shared" si="100"/>
        <v>1719</v>
      </c>
      <c r="B6061" s="4">
        <v>179878</v>
      </c>
      <c r="C6061" s="3">
        <v>38653</v>
      </c>
      <c r="D6061" s="2" t="s">
        <v>11877</v>
      </c>
      <c r="E6061" s="2" t="s">
        <v>11876</v>
      </c>
      <c r="F6061" s="2" t="s">
        <v>11875</v>
      </c>
      <c r="G6061" s="1"/>
    </row>
    <row r="6062" spans="1:7" hidden="1">
      <c r="A6062" s="5">
        <f t="shared" si="100"/>
        <v>1720</v>
      </c>
      <c r="B6062" s="9">
        <v>179904</v>
      </c>
      <c r="C6062" s="8">
        <v>38657</v>
      </c>
      <c r="D6062" s="7" t="s">
        <v>11874</v>
      </c>
      <c r="E6062" s="7" t="s">
        <v>11873</v>
      </c>
      <c r="F6062" s="7" t="s">
        <v>11872</v>
      </c>
      <c r="G6062" s="6"/>
    </row>
    <row r="6063" spans="1:7" hidden="1">
      <c r="A6063" s="5">
        <f t="shared" si="100"/>
        <v>1721</v>
      </c>
      <c r="B6063" s="4">
        <v>179913</v>
      </c>
      <c r="C6063" s="3">
        <v>38607</v>
      </c>
      <c r="D6063" s="2" t="s">
        <v>11871</v>
      </c>
      <c r="E6063" s="2" t="s">
        <v>11870</v>
      </c>
      <c r="F6063" s="2" t="s">
        <v>11869</v>
      </c>
      <c r="G6063" s="1" t="s">
        <v>6157</v>
      </c>
    </row>
    <row r="6064" spans="1:7" hidden="1">
      <c r="A6064" s="5">
        <f t="shared" si="100"/>
        <v>1722</v>
      </c>
      <c r="B6064" s="9">
        <v>179929</v>
      </c>
      <c r="C6064" s="8">
        <v>38657</v>
      </c>
      <c r="D6064" s="7" t="s">
        <v>11868</v>
      </c>
      <c r="E6064" s="7" t="s">
        <v>11867</v>
      </c>
      <c r="F6064" s="7" t="s">
        <v>11866</v>
      </c>
      <c r="G6064" s="6"/>
    </row>
    <row r="6065" spans="1:7" hidden="1">
      <c r="A6065" s="5">
        <f t="shared" si="100"/>
        <v>1723</v>
      </c>
      <c r="B6065" s="4">
        <v>179970</v>
      </c>
      <c r="C6065" s="3">
        <v>38558</v>
      </c>
      <c r="D6065" s="2" t="s">
        <v>11865</v>
      </c>
      <c r="E6065" s="2" t="s">
        <v>11864</v>
      </c>
      <c r="F6065" s="2" t="s">
        <v>11863</v>
      </c>
      <c r="G6065" s="1" t="s">
        <v>7307</v>
      </c>
    </row>
    <row r="6066" spans="1:7" hidden="1">
      <c r="A6066" s="5">
        <f t="shared" si="100"/>
        <v>1724</v>
      </c>
      <c r="B6066" s="9">
        <v>179972</v>
      </c>
      <c r="C6066" s="8">
        <v>38635</v>
      </c>
      <c r="D6066" s="7" t="s">
        <v>11862</v>
      </c>
      <c r="E6066" s="7" t="s">
        <v>11861</v>
      </c>
      <c r="F6066" s="7" t="s">
        <v>11860</v>
      </c>
      <c r="G6066" s="6"/>
    </row>
    <row r="6067" spans="1:7" hidden="1">
      <c r="A6067" s="5">
        <f t="shared" si="100"/>
        <v>1725</v>
      </c>
      <c r="B6067" s="4">
        <v>180026</v>
      </c>
      <c r="C6067" s="3">
        <v>37054</v>
      </c>
      <c r="D6067" s="2" t="s">
        <v>11859</v>
      </c>
      <c r="E6067" s="2" t="s">
        <v>11858</v>
      </c>
      <c r="F6067" s="2" t="s">
        <v>11857</v>
      </c>
      <c r="G6067" s="1" t="s">
        <v>6669</v>
      </c>
    </row>
    <row r="6068" spans="1:7" hidden="1">
      <c r="A6068" s="5">
        <f t="shared" si="100"/>
        <v>1726</v>
      </c>
      <c r="B6068" s="9">
        <v>180032</v>
      </c>
      <c r="C6068" s="8">
        <v>38398</v>
      </c>
      <c r="D6068" s="7" t="s">
        <v>11856</v>
      </c>
      <c r="E6068" s="7" t="s">
        <v>11855</v>
      </c>
      <c r="F6068" s="7" t="s">
        <v>11854</v>
      </c>
      <c r="G6068" s="6" t="s">
        <v>11685</v>
      </c>
    </row>
    <row r="6069" spans="1:7" hidden="1">
      <c r="A6069" s="5">
        <f t="shared" si="100"/>
        <v>1727</v>
      </c>
      <c r="B6069" s="4">
        <v>180068</v>
      </c>
      <c r="C6069" s="3">
        <v>38652</v>
      </c>
      <c r="D6069" s="2" t="s">
        <v>11853</v>
      </c>
      <c r="E6069" s="2" t="s">
        <v>11852</v>
      </c>
      <c r="F6069" s="2" t="s">
        <v>11851</v>
      </c>
      <c r="G6069" s="1"/>
    </row>
    <row r="6070" spans="1:7" hidden="1">
      <c r="A6070" s="5">
        <f t="shared" si="100"/>
        <v>1728</v>
      </c>
      <c r="B6070" s="9">
        <v>180076</v>
      </c>
      <c r="C6070" s="8">
        <v>37096</v>
      </c>
      <c r="D6070" s="7" t="s">
        <v>11850</v>
      </c>
      <c r="E6070" s="7" t="s">
        <v>11849</v>
      </c>
      <c r="F6070" s="7" t="s">
        <v>11848</v>
      </c>
      <c r="G6070" s="6" t="s">
        <v>6504</v>
      </c>
    </row>
    <row r="6071" spans="1:7" hidden="1">
      <c r="A6071" s="5">
        <f t="shared" si="100"/>
        <v>1729</v>
      </c>
      <c r="B6071" s="4">
        <v>180085</v>
      </c>
      <c r="C6071" s="3">
        <v>38686</v>
      </c>
      <c r="D6071" s="2" t="s">
        <v>11847</v>
      </c>
      <c r="E6071" s="2" t="s">
        <v>11846</v>
      </c>
      <c r="F6071" s="2" t="s">
        <v>11845</v>
      </c>
      <c r="G6071" s="1" t="s">
        <v>4032</v>
      </c>
    </row>
    <row r="6072" spans="1:7" hidden="1">
      <c r="A6072" s="5">
        <f t="shared" si="100"/>
        <v>1730</v>
      </c>
      <c r="B6072" s="9">
        <v>180088</v>
      </c>
      <c r="C6072" s="8">
        <v>36565</v>
      </c>
      <c r="D6072" s="7" t="s">
        <v>11844</v>
      </c>
      <c r="E6072" s="7" t="s">
        <v>11843</v>
      </c>
      <c r="F6072" s="7" t="s">
        <v>11842</v>
      </c>
      <c r="G6072" s="6" t="s">
        <v>11841</v>
      </c>
    </row>
    <row r="6073" spans="1:7" hidden="1">
      <c r="A6073" s="5">
        <f t="shared" si="100"/>
        <v>1731</v>
      </c>
      <c r="B6073" s="4">
        <v>180142</v>
      </c>
      <c r="C6073" s="3">
        <v>38435</v>
      </c>
      <c r="D6073" s="2" t="s">
        <v>11840</v>
      </c>
      <c r="E6073" s="2" t="s">
        <v>11839</v>
      </c>
      <c r="F6073" s="2" t="s">
        <v>11838</v>
      </c>
      <c r="G6073" s="1" t="s">
        <v>4032</v>
      </c>
    </row>
    <row r="6074" spans="1:7" hidden="1">
      <c r="A6074" s="5">
        <f t="shared" si="100"/>
        <v>1732</v>
      </c>
      <c r="B6074" s="9">
        <v>180190</v>
      </c>
      <c r="C6074" s="8">
        <v>36860</v>
      </c>
      <c r="D6074" s="7" t="s">
        <v>11837</v>
      </c>
      <c r="E6074" s="7" t="s">
        <v>11836</v>
      </c>
      <c r="F6074" s="7" t="s">
        <v>11835</v>
      </c>
      <c r="G6074" s="6" t="s">
        <v>11834</v>
      </c>
    </row>
    <row r="6075" spans="1:7" hidden="1">
      <c r="A6075" s="5">
        <f t="shared" si="100"/>
        <v>1733</v>
      </c>
      <c r="B6075" s="4">
        <v>180193</v>
      </c>
      <c r="C6075" s="3">
        <v>38435</v>
      </c>
      <c r="D6075" s="2" t="s">
        <v>11833</v>
      </c>
      <c r="E6075" s="2" t="s">
        <v>11832</v>
      </c>
      <c r="F6075" s="2" t="s">
        <v>11831</v>
      </c>
      <c r="G6075" s="1" t="s">
        <v>4002</v>
      </c>
    </row>
    <row r="6076" spans="1:7" hidden="1">
      <c r="A6076" s="5">
        <f t="shared" si="100"/>
        <v>1734</v>
      </c>
      <c r="B6076" s="9">
        <v>180222</v>
      </c>
      <c r="C6076" s="8">
        <v>35747</v>
      </c>
      <c r="D6076" s="7" t="s">
        <v>11830</v>
      </c>
      <c r="E6076" s="7" t="s">
        <v>11829</v>
      </c>
      <c r="F6076" s="7" t="s">
        <v>11828</v>
      </c>
      <c r="G6076" s="6" t="s">
        <v>6681</v>
      </c>
    </row>
    <row r="6077" spans="1:7" hidden="1">
      <c r="A6077" s="5">
        <f t="shared" si="100"/>
        <v>1735</v>
      </c>
      <c r="B6077" s="4">
        <v>180246</v>
      </c>
      <c r="C6077" s="3">
        <v>38607</v>
      </c>
      <c r="D6077" s="2" t="s">
        <v>11827</v>
      </c>
      <c r="E6077" s="2" t="s">
        <v>11826</v>
      </c>
      <c r="F6077" s="2" t="s">
        <v>11825</v>
      </c>
      <c r="G6077" s="1"/>
    </row>
    <row r="6078" spans="1:7" hidden="1">
      <c r="A6078" s="5">
        <f t="shared" si="100"/>
        <v>1736</v>
      </c>
      <c r="B6078" s="9">
        <v>180279</v>
      </c>
      <c r="C6078" s="8">
        <v>37284</v>
      </c>
      <c r="D6078" s="7" t="s">
        <v>11824</v>
      </c>
      <c r="E6078" s="7" t="s">
        <v>11823</v>
      </c>
      <c r="F6078" s="7" t="s">
        <v>6020</v>
      </c>
      <c r="G6078" s="6" t="s">
        <v>6718</v>
      </c>
    </row>
    <row r="6079" spans="1:7" hidden="1">
      <c r="A6079" s="5">
        <f t="shared" si="100"/>
        <v>1737</v>
      </c>
      <c r="B6079" s="4">
        <v>180284</v>
      </c>
      <c r="C6079" s="3">
        <v>38405</v>
      </c>
      <c r="D6079" s="2" t="s">
        <v>11822</v>
      </c>
      <c r="E6079" s="2" t="s">
        <v>11821</v>
      </c>
      <c r="F6079" s="2" t="s">
        <v>11820</v>
      </c>
      <c r="G6079" s="1" t="s">
        <v>4166</v>
      </c>
    </row>
    <row r="6080" spans="1:7" hidden="1">
      <c r="A6080" s="5">
        <f t="shared" si="100"/>
        <v>1738</v>
      </c>
      <c r="B6080" s="9">
        <v>180290</v>
      </c>
      <c r="C6080" s="8">
        <v>38608</v>
      </c>
      <c r="D6080" s="7" t="s">
        <v>11819</v>
      </c>
      <c r="E6080" s="7" t="s">
        <v>11818</v>
      </c>
      <c r="F6080" s="7" t="s">
        <v>11817</v>
      </c>
      <c r="G6080" s="6"/>
    </row>
    <row r="6081" spans="1:7" hidden="1">
      <c r="A6081" s="5">
        <f t="shared" si="100"/>
        <v>1739</v>
      </c>
      <c r="B6081" s="4">
        <v>180310</v>
      </c>
      <c r="C6081" s="3">
        <v>38686</v>
      </c>
      <c r="D6081" s="2" t="s">
        <v>11816</v>
      </c>
      <c r="E6081" s="2" t="s">
        <v>11815</v>
      </c>
      <c r="F6081" s="2" t="s">
        <v>11814</v>
      </c>
      <c r="G6081" s="1" t="s">
        <v>4032</v>
      </c>
    </row>
    <row r="6082" spans="1:7" hidden="1">
      <c r="A6082" s="5">
        <f t="shared" si="100"/>
        <v>1740</v>
      </c>
      <c r="B6082" s="9">
        <v>180329</v>
      </c>
      <c r="C6082" s="8">
        <v>38607</v>
      </c>
      <c r="D6082" s="7" t="s">
        <v>11813</v>
      </c>
      <c r="E6082" s="7" t="s">
        <v>11812</v>
      </c>
      <c r="F6082" s="7" t="s">
        <v>11811</v>
      </c>
      <c r="G6082" s="6"/>
    </row>
    <row r="6083" spans="1:7" hidden="1">
      <c r="A6083" s="5">
        <f t="shared" si="100"/>
        <v>1741</v>
      </c>
      <c r="B6083" s="4">
        <v>180355</v>
      </c>
      <c r="C6083" s="3">
        <v>38622</v>
      </c>
      <c r="D6083" s="2" t="s">
        <v>11810</v>
      </c>
      <c r="E6083" s="2" t="s">
        <v>11809</v>
      </c>
      <c r="F6083" s="2" t="s">
        <v>11808</v>
      </c>
      <c r="G6083" s="1" t="s">
        <v>5997</v>
      </c>
    </row>
    <row r="6084" spans="1:7" hidden="1">
      <c r="A6084" s="5">
        <f t="shared" si="100"/>
        <v>1742</v>
      </c>
      <c r="B6084" s="9">
        <v>180398</v>
      </c>
      <c r="C6084" s="8">
        <v>38614</v>
      </c>
      <c r="D6084" s="7" t="s">
        <v>11807</v>
      </c>
      <c r="E6084" s="7" t="s">
        <v>11806</v>
      </c>
      <c r="F6084" s="7" t="s">
        <v>11805</v>
      </c>
      <c r="G6084" s="6" t="s">
        <v>6512</v>
      </c>
    </row>
    <row r="6085" spans="1:7" hidden="1">
      <c r="A6085" s="5">
        <f t="shared" si="100"/>
        <v>1743</v>
      </c>
      <c r="B6085" s="4">
        <v>180418</v>
      </c>
      <c r="C6085" s="3">
        <v>38435</v>
      </c>
      <c r="D6085" s="2" t="s">
        <v>11804</v>
      </c>
      <c r="E6085" s="2" t="s">
        <v>11803</v>
      </c>
      <c r="F6085" s="2" t="s">
        <v>11802</v>
      </c>
      <c r="G6085" s="1" t="s">
        <v>4093</v>
      </c>
    </row>
    <row r="6086" spans="1:7" hidden="1">
      <c r="A6086" s="5">
        <f t="shared" si="100"/>
        <v>1744</v>
      </c>
      <c r="B6086" s="9">
        <v>180443</v>
      </c>
      <c r="C6086" s="8">
        <v>38614</v>
      </c>
      <c r="D6086" s="7" t="s">
        <v>11801</v>
      </c>
      <c r="E6086" s="7" t="s">
        <v>11800</v>
      </c>
      <c r="F6086" s="7" t="s">
        <v>11799</v>
      </c>
      <c r="G6086" s="6" t="s">
        <v>5015</v>
      </c>
    </row>
    <row r="6087" spans="1:7" hidden="1">
      <c r="A6087" s="5">
        <f t="shared" si="100"/>
        <v>1745</v>
      </c>
      <c r="B6087" s="4">
        <v>180472</v>
      </c>
      <c r="C6087" s="3">
        <v>37230</v>
      </c>
      <c r="D6087" s="2" t="s">
        <v>11798</v>
      </c>
      <c r="E6087" s="2" t="s">
        <v>11797</v>
      </c>
      <c r="F6087" s="2" t="s">
        <v>11796</v>
      </c>
      <c r="G6087" s="1" t="s">
        <v>5998</v>
      </c>
    </row>
    <row r="6088" spans="1:7" hidden="1">
      <c r="A6088" s="5">
        <f t="shared" si="100"/>
        <v>1746</v>
      </c>
      <c r="B6088" s="9">
        <v>180489</v>
      </c>
      <c r="C6088" s="8">
        <v>38546</v>
      </c>
      <c r="D6088" s="7" t="s">
        <v>11795</v>
      </c>
      <c r="E6088" s="7" t="s">
        <v>11794</v>
      </c>
      <c r="F6088" s="7" t="s">
        <v>11793</v>
      </c>
      <c r="G6088" s="6" t="s">
        <v>4090</v>
      </c>
    </row>
    <row r="6089" spans="1:7" hidden="1">
      <c r="A6089" s="5">
        <f t="shared" si="100"/>
        <v>1747</v>
      </c>
      <c r="B6089" s="4">
        <v>180505</v>
      </c>
      <c r="C6089" s="3">
        <v>37231</v>
      </c>
      <c r="D6089" s="2" t="s">
        <v>11792</v>
      </c>
      <c r="E6089" s="2" t="s">
        <v>11791</v>
      </c>
      <c r="F6089" s="2" t="s">
        <v>11203</v>
      </c>
      <c r="G6089" s="1" t="s">
        <v>6150</v>
      </c>
    </row>
    <row r="6090" spans="1:7" hidden="1">
      <c r="A6090" s="5">
        <f t="shared" si="100"/>
        <v>1748</v>
      </c>
      <c r="B6090" s="9">
        <v>180531</v>
      </c>
      <c r="C6090" s="8">
        <v>37273</v>
      </c>
      <c r="D6090" s="7" t="s">
        <v>11790</v>
      </c>
      <c r="E6090" s="7" t="s">
        <v>11789</v>
      </c>
      <c r="F6090" s="7" t="s">
        <v>11788</v>
      </c>
      <c r="G6090" s="6" t="s">
        <v>7251</v>
      </c>
    </row>
    <row r="6091" spans="1:7" hidden="1">
      <c r="A6091" s="5">
        <f t="shared" si="100"/>
        <v>1749</v>
      </c>
      <c r="B6091" s="4">
        <v>180544</v>
      </c>
      <c r="C6091" s="3">
        <v>37273</v>
      </c>
      <c r="D6091" s="2" t="s">
        <v>11787</v>
      </c>
      <c r="E6091" s="2" t="s">
        <v>11101</v>
      </c>
      <c r="F6091" s="2" t="s">
        <v>11100</v>
      </c>
      <c r="G6091" s="1" t="s">
        <v>6071</v>
      </c>
    </row>
    <row r="6092" spans="1:7" hidden="1">
      <c r="A6092" s="5">
        <f t="shared" si="100"/>
        <v>1750</v>
      </c>
      <c r="B6092" s="9">
        <v>180547</v>
      </c>
      <c r="C6092" s="8">
        <v>38582</v>
      </c>
      <c r="D6092" s="7" t="s">
        <v>11786</v>
      </c>
      <c r="E6092" s="7" t="s">
        <v>11773</v>
      </c>
      <c r="F6092" s="7" t="s">
        <v>11785</v>
      </c>
      <c r="G6092" s="6" t="s">
        <v>6597</v>
      </c>
    </row>
    <row r="6093" spans="1:7" hidden="1">
      <c r="A6093" s="5">
        <f t="shared" si="100"/>
        <v>1751</v>
      </c>
      <c r="B6093" s="4">
        <v>180550</v>
      </c>
      <c r="C6093" s="3">
        <v>38506</v>
      </c>
      <c r="D6093" s="2" t="s">
        <v>11784</v>
      </c>
      <c r="E6093" s="2" t="s">
        <v>11783</v>
      </c>
      <c r="F6093" s="2" t="s">
        <v>11782</v>
      </c>
      <c r="G6093" s="1" t="s">
        <v>4238</v>
      </c>
    </row>
    <row r="6094" spans="1:7" hidden="1">
      <c r="A6094" s="5">
        <f t="shared" si="100"/>
        <v>1752</v>
      </c>
      <c r="B6094" s="9">
        <v>180579</v>
      </c>
      <c r="C6094" s="8">
        <v>37273</v>
      </c>
      <c r="D6094" s="7" t="s">
        <v>11781</v>
      </c>
      <c r="E6094" s="7" t="s">
        <v>11531</v>
      </c>
      <c r="F6094" s="7" t="s">
        <v>7614</v>
      </c>
      <c r="G6094" s="6" t="s">
        <v>6722</v>
      </c>
    </row>
    <row r="6095" spans="1:7" hidden="1">
      <c r="A6095" s="5">
        <f t="shared" si="100"/>
        <v>1753</v>
      </c>
      <c r="B6095" s="4">
        <v>180604</v>
      </c>
      <c r="C6095" s="3">
        <v>38587</v>
      </c>
      <c r="D6095" s="2" t="s">
        <v>11780</v>
      </c>
      <c r="E6095" s="2" t="s">
        <v>11779</v>
      </c>
      <c r="F6095" s="2" t="s">
        <v>11778</v>
      </c>
      <c r="G6095" s="1" t="s">
        <v>2953</v>
      </c>
    </row>
    <row r="6096" spans="1:7" hidden="1">
      <c r="A6096" s="5">
        <f t="shared" si="100"/>
        <v>1754</v>
      </c>
      <c r="B6096" s="9">
        <v>180606</v>
      </c>
      <c r="C6096" s="8">
        <v>37231</v>
      </c>
      <c r="D6096" s="7" t="s">
        <v>11777</v>
      </c>
      <c r="E6096" s="7" t="s">
        <v>11776</v>
      </c>
      <c r="F6096" s="7" t="s">
        <v>11775</v>
      </c>
      <c r="G6096" s="6" t="s">
        <v>6513</v>
      </c>
    </row>
    <row r="6097" spans="1:7" hidden="1">
      <c r="A6097" s="5">
        <f t="shared" si="100"/>
        <v>1755</v>
      </c>
      <c r="B6097" s="4">
        <v>180616</v>
      </c>
      <c r="C6097" s="3">
        <v>38582</v>
      </c>
      <c r="D6097" s="2" t="s">
        <v>11774</v>
      </c>
      <c r="E6097" s="2" t="s">
        <v>11773</v>
      </c>
      <c r="F6097" s="2" t="s">
        <v>11772</v>
      </c>
      <c r="G6097" s="1" t="s">
        <v>6089</v>
      </c>
    </row>
    <row r="6098" spans="1:7" hidden="1">
      <c r="A6098" s="5">
        <f t="shared" si="100"/>
        <v>1756</v>
      </c>
      <c r="B6098" s="9">
        <v>180642</v>
      </c>
      <c r="C6098" s="8">
        <v>38587</v>
      </c>
      <c r="D6098" s="7" t="s">
        <v>11771</v>
      </c>
      <c r="E6098" s="7" t="s">
        <v>11770</v>
      </c>
      <c r="F6098" s="7" t="s">
        <v>11769</v>
      </c>
      <c r="G6098" s="6" t="s">
        <v>2945</v>
      </c>
    </row>
    <row r="6099" spans="1:7" hidden="1">
      <c r="A6099" s="5">
        <f t="shared" si="100"/>
        <v>1757</v>
      </c>
      <c r="B6099" s="4">
        <v>180666</v>
      </c>
      <c r="C6099" s="3">
        <v>38587</v>
      </c>
      <c r="D6099" s="2" t="s">
        <v>11768</v>
      </c>
      <c r="E6099" s="2" t="s">
        <v>11767</v>
      </c>
      <c r="F6099" s="2" t="s">
        <v>11766</v>
      </c>
      <c r="G6099" s="1" t="s">
        <v>4434</v>
      </c>
    </row>
    <row r="6100" spans="1:7" hidden="1">
      <c r="A6100" s="5">
        <f t="shared" si="100"/>
        <v>1758</v>
      </c>
      <c r="B6100" s="9">
        <v>180711</v>
      </c>
      <c r="C6100" s="8">
        <v>38506</v>
      </c>
      <c r="D6100" s="7" t="s">
        <v>11765</v>
      </c>
      <c r="E6100" s="7" t="s">
        <v>11764</v>
      </c>
      <c r="F6100" s="7" t="s">
        <v>11763</v>
      </c>
      <c r="G6100" s="6" t="s">
        <v>4283</v>
      </c>
    </row>
    <row r="6101" spans="1:7" hidden="1">
      <c r="A6101" s="5">
        <f t="shared" si="100"/>
        <v>1759</v>
      </c>
      <c r="B6101" s="4">
        <v>180726</v>
      </c>
      <c r="C6101" s="3">
        <v>37273</v>
      </c>
      <c r="D6101" s="2" t="s">
        <v>11762</v>
      </c>
      <c r="E6101" s="2" t="s">
        <v>11761</v>
      </c>
      <c r="F6101" s="2" t="s">
        <v>11760</v>
      </c>
      <c r="G6101" s="1" t="s">
        <v>7307</v>
      </c>
    </row>
    <row r="6102" spans="1:7" hidden="1">
      <c r="A6102" s="5">
        <f t="shared" si="100"/>
        <v>1760</v>
      </c>
      <c r="B6102" s="9">
        <v>180731</v>
      </c>
      <c r="C6102" s="8">
        <v>38044</v>
      </c>
      <c r="D6102" s="7" t="s">
        <v>11759</v>
      </c>
      <c r="E6102" s="7" t="s">
        <v>11758</v>
      </c>
      <c r="F6102" s="7" t="s">
        <v>11757</v>
      </c>
      <c r="G6102" s="6" t="s">
        <v>6505</v>
      </c>
    </row>
    <row r="6103" spans="1:7" hidden="1">
      <c r="A6103" s="5">
        <f t="shared" si="100"/>
        <v>1761</v>
      </c>
      <c r="B6103" s="4">
        <v>180747</v>
      </c>
      <c r="C6103" s="3">
        <v>38506</v>
      </c>
      <c r="D6103" s="2" t="s">
        <v>11756</v>
      </c>
      <c r="E6103" s="2" t="s">
        <v>11755</v>
      </c>
      <c r="F6103" s="2" t="s">
        <v>11754</v>
      </c>
      <c r="G6103" s="1" t="s">
        <v>4258</v>
      </c>
    </row>
    <row r="6104" spans="1:7" hidden="1">
      <c r="A6104" s="5">
        <f t="shared" si="100"/>
        <v>1762</v>
      </c>
      <c r="B6104" s="9">
        <v>180818</v>
      </c>
      <c r="C6104" s="8">
        <v>38506</v>
      </c>
      <c r="D6104" s="7" t="s">
        <v>11753</v>
      </c>
      <c r="E6104" s="7" t="s">
        <v>11752</v>
      </c>
      <c r="F6104" s="7" t="s">
        <v>11751</v>
      </c>
      <c r="G6104" s="6" t="s">
        <v>9071</v>
      </c>
    </row>
    <row r="6105" spans="1:7" hidden="1">
      <c r="A6105" s="5">
        <f t="shared" si="100"/>
        <v>1763</v>
      </c>
      <c r="B6105" s="4">
        <v>180822</v>
      </c>
      <c r="C6105" s="3">
        <v>36570</v>
      </c>
      <c r="D6105" s="2" t="s">
        <v>11750</v>
      </c>
      <c r="E6105" s="2" t="s">
        <v>11749</v>
      </c>
      <c r="F6105" s="2" t="s">
        <v>11748</v>
      </c>
      <c r="G6105" s="1" t="s">
        <v>11747</v>
      </c>
    </row>
    <row r="6106" spans="1:7" hidden="1">
      <c r="A6106" s="5">
        <f t="shared" si="100"/>
        <v>1764</v>
      </c>
      <c r="B6106" s="4">
        <v>180866</v>
      </c>
      <c r="C6106" s="3">
        <v>36601</v>
      </c>
      <c r="D6106" s="2" t="s">
        <v>11746</v>
      </c>
      <c r="E6106" s="2" t="s">
        <v>11745</v>
      </c>
      <c r="F6106" s="2" t="s">
        <v>11744</v>
      </c>
      <c r="G6106" s="1" t="s">
        <v>5158</v>
      </c>
    </row>
    <row r="6107" spans="1:7" hidden="1">
      <c r="A6107" s="5">
        <f t="shared" si="100"/>
        <v>1765</v>
      </c>
      <c r="B6107" s="9">
        <v>180867</v>
      </c>
      <c r="C6107" s="8">
        <v>37186</v>
      </c>
      <c r="D6107" s="7" t="s">
        <v>11562</v>
      </c>
      <c r="E6107" s="7" t="s">
        <v>11743</v>
      </c>
      <c r="F6107" s="7" t="s">
        <v>11742</v>
      </c>
      <c r="G6107" s="6" t="s">
        <v>5099</v>
      </c>
    </row>
    <row r="6108" spans="1:7" hidden="1">
      <c r="A6108" s="5">
        <f t="shared" si="100"/>
        <v>1766</v>
      </c>
      <c r="B6108" s="4">
        <v>180884</v>
      </c>
      <c r="C6108" s="3">
        <v>37273</v>
      </c>
      <c r="D6108" s="2" t="s">
        <v>11741</v>
      </c>
      <c r="E6108" s="2" t="s">
        <v>11740</v>
      </c>
      <c r="F6108" s="2" t="s">
        <v>11739</v>
      </c>
      <c r="G6108" s="1" t="s">
        <v>7223</v>
      </c>
    </row>
    <row r="6109" spans="1:7" hidden="1">
      <c r="A6109" s="5">
        <f t="shared" ref="A6109:A6172" si="101">SUM(A6108+1)</f>
        <v>1767</v>
      </c>
      <c r="B6109" s="9">
        <v>180894</v>
      </c>
      <c r="C6109" s="8">
        <v>38211</v>
      </c>
      <c r="D6109" s="7" t="s">
        <v>11738</v>
      </c>
      <c r="E6109" s="7" t="s">
        <v>11737</v>
      </c>
      <c r="F6109" s="7" t="s">
        <v>11736</v>
      </c>
      <c r="G6109" s="6" t="s">
        <v>8017</v>
      </c>
    </row>
    <row r="6110" spans="1:7" hidden="1">
      <c r="A6110" s="5">
        <f t="shared" si="101"/>
        <v>1768</v>
      </c>
      <c r="B6110" s="4">
        <v>180900</v>
      </c>
      <c r="C6110" s="3">
        <v>37231</v>
      </c>
      <c r="D6110" s="2" t="s">
        <v>11735</v>
      </c>
      <c r="E6110" s="2" t="s">
        <v>11734</v>
      </c>
      <c r="F6110" s="2" t="s">
        <v>11733</v>
      </c>
      <c r="G6110" s="1" t="s">
        <v>5988</v>
      </c>
    </row>
    <row r="6111" spans="1:7" hidden="1">
      <c r="A6111" s="5">
        <f t="shared" si="101"/>
        <v>1769</v>
      </c>
      <c r="B6111" s="9">
        <v>180919</v>
      </c>
      <c r="C6111" s="8">
        <v>37950</v>
      </c>
      <c r="D6111" s="7" t="s">
        <v>11732</v>
      </c>
      <c r="E6111" s="7" t="s">
        <v>11731</v>
      </c>
      <c r="F6111" s="7" t="s">
        <v>11730</v>
      </c>
      <c r="G6111" s="6" t="s">
        <v>7013</v>
      </c>
    </row>
    <row r="6112" spans="1:7" hidden="1">
      <c r="A6112" s="5">
        <f t="shared" si="101"/>
        <v>1770</v>
      </c>
      <c r="B6112" s="4">
        <v>180951</v>
      </c>
      <c r="C6112" s="3">
        <v>38425</v>
      </c>
      <c r="D6112" s="2" t="s">
        <v>11729</v>
      </c>
      <c r="E6112" s="2" t="s">
        <v>11728</v>
      </c>
      <c r="F6112" s="2" t="s">
        <v>11727</v>
      </c>
      <c r="G6112" s="1" t="s">
        <v>5158</v>
      </c>
    </row>
    <row r="6113" spans="1:7" hidden="1">
      <c r="A6113" s="5">
        <f t="shared" si="101"/>
        <v>1771</v>
      </c>
      <c r="B6113" s="9">
        <v>181011</v>
      </c>
      <c r="C6113" s="8">
        <v>39906</v>
      </c>
      <c r="D6113" s="7" t="s">
        <v>11726</v>
      </c>
      <c r="E6113" s="7" t="s">
        <v>11725</v>
      </c>
      <c r="F6113" s="7" t="s">
        <v>11724</v>
      </c>
      <c r="G6113" s="6"/>
    </row>
    <row r="6114" spans="1:7" hidden="1">
      <c r="A6114" s="5">
        <f t="shared" si="101"/>
        <v>1772</v>
      </c>
      <c r="B6114" s="4">
        <v>181126</v>
      </c>
      <c r="C6114" s="3">
        <v>39920</v>
      </c>
      <c r="D6114" s="2" t="s">
        <v>11723</v>
      </c>
      <c r="E6114" s="2" t="s">
        <v>11722</v>
      </c>
      <c r="F6114" s="2" t="s">
        <v>11721</v>
      </c>
      <c r="G6114" s="1"/>
    </row>
    <row r="6115" spans="1:7" hidden="1">
      <c r="A6115" s="5">
        <f t="shared" si="101"/>
        <v>1773</v>
      </c>
      <c r="B6115" s="9">
        <v>181171</v>
      </c>
      <c r="C6115" s="8">
        <v>38621</v>
      </c>
      <c r="D6115" s="7" t="s">
        <v>11720</v>
      </c>
      <c r="E6115" s="7" t="s">
        <v>11719</v>
      </c>
      <c r="F6115" s="7" t="s">
        <v>11718</v>
      </c>
      <c r="G6115" s="6" t="s">
        <v>5778</v>
      </c>
    </row>
    <row r="6116" spans="1:7" hidden="1">
      <c r="A6116" s="5">
        <f t="shared" si="101"/>
        <v>1774</v>
      </c>
      <c r="B6116" s="4">
        <v>181180</v>
      </c>
      <c r="C6116" s="3">
        <v>39916</v>
      </c>
      <c r="D6116" s="2" t="s">
        <v>11717</v>
      </c>
      <c r="E6116" s="2" t="s">
        <v>11716</v>
      </c>
      <c r="F6116" s="2" t="s">
        <v>11715</v>
      </c>
      <c r="G6116" s="1"/>
    </row>
    <row r="6117" spans="1:7" hidden="1">
      <c r="A6117" s="5">
        <f t="shared" si="101"/>
        <v>1775</v>
      </c>
      <c r="B6117" s="9">
        <v>181184</v>
      </c>
      <c r="C6117" s="8">
        <v>37274</v>
      </c>
      <c r="D6117" s="7" t="s">
        <v>11714</v>
      </c>
      <c r="E6117" s="7" t="s">
        <v>11713</v>
      </c>
      <c r="F6117" s="7" t="s">
        <v>11712</v>
      </c>
      <c r="G6117" s="6" t="s">
        <v>6157</v>
      </c>
    </row>
    <row r="6118" spans="1:7" hidden="1">
      <c r="A6118" s="5">
        <f t="shared" si="101"/>
        <v>1776</v>
      </c>
      <c r="B6118" s="4">
        <v>181188</v>
      </c>
      <c r="C6118" s="3">
        <v>37195</v>
      </c>
      <c r="D6118" s="2" t="s">
        <v>11711</v>
      </c>
      <c r="E6118" s="2" t="s">
        <v>11710</v>
      </c>
      <c r="F6118" s="2" t="s">
        <v>11709</v>
      </c>
      <c r="G6118" s="1" t="s">
        <v>6093</v>
      </c>
    </row>
    <row r="6119" spans="1:7" hidden="1">
      <c r="A6119" s="5">
        <f t="shared" si="101"/>
        <v>1777</v>
      </c>
      <c r="B6119" s="9">
        <v>181216</v>
      </c>
      <c r="C6119" s="8">
        <v>37032</v>
      </c>
      <c r="D6119" s="7" t="s">
        <v>11708</v>
      </c>
      <c r="E6119" s="7" t="s">
        <v>11707</v>
      </c>
      <c r="F6119" s="7" t="s">
        <v>11706</v>
      </c>
      <c r="G6119" s="6" t="s">
        <v>7738</v>
      </c>
    </row>
    <row r="6120" spans="1:7" hidden="1">
      <c r="A6120" s="5">
        <f t="shared" si="101"/>
        <v>1778</v>
      </c>
      <c r="B6120" s="4">
        <v>181235</v>
      </c>
      <c r="C6120" s="3">
        <v>38622</v>
      </c>
      <c r="D6120" s="2" t="s">
        <v>11705</v>
      </c>
      <c r="E6120" s="2" t="s">
        <v>11704</v>
      </c>
      <c r="F6120" s="2" t="s">
        <v>11703</v>
      </c>
      <c r="G6120" s="1" t="s">
        <v>5992</v>
      </c>
    </row>
    <row r="6121" spans="1:7" hidden="1">
      <c r="A6121" s="5">
        <f t="shared" si="101"/>
        <v>1779</v>
      </c>
      <c r="B6121" s="9">
        <v>181247</v>
      </c>
      <c r="C6121" s="8">
        <v>38394</v>
      </c>
      <c r="D6121" s="7" t="s">
        <v>11702</v>
      </c>
      <c r="E6121" s="7" t="s">
        <v>11701</v>
      </c>
      <c r="F6121" s="7" t="s">
        <v>11700</v>
      </c>
      <c r="G6121" s="6" t="s">
        <v>11699</v>
      </c>
    </row>
    <row r="6122" spans="1:7" hidden="1">
      <c r="A6122" s="5">
        <f t="shared" si="101"/>
        <v>1780</v>
      </c>
      <c r="B6122" s="4">
        <v>181262</v>
      </c>
      <c r="C6122" s="3">
        <v>38394</v>
      </c>
      <c r="D6122" s="2" t="s">
        <v>11698</v>
      </c>
      <c r="E6122" s="2" t="s">
        <v>11697</v>
      </c>
      <c r="F6122" s="2" t="s">
        <v>11696</v>
      </c>
      <c r="G6122" s="1" t="s">
        <v>11695</v>
      </c>
    </row>
    <row r="6123" spans="1:7" hidden="1">
      <c r="A6123" s="5">
        <f t="shared" si="101"/>
        <v>1781</v>
      </c>
      <c r="B6123" s="9">
        <v>181263</v>
      </c>
      <c r="C6123" s="8">
        <v>38582</v>
      </c>
      <c r="D6123" s="7" t="s">
        <v>11694</v>
      </c>
      <c r="E6123" s="7" t="s">
        <v>11693</v>
      </c>
      <c r="F6123" s="7" t="s">
        <v>11692</v>
      </c>
      <c r="G6123" s="6" t="s">
        <v>6078</v>
      </c>
    </row>
    <row r="6124" spans="1:7" hidden="1">
      <c r="A6124" s="5">
        <f t="shared" si="101"/>
        <v>1782</v>
      </c>
      <c r="B6124" s="4">
        <v>181276</v>
      </c>
      <c r="C6124" s="3">
        <v>37292</v>
      </c>
      <c r="D6124" s="2" t="s">
        <v>11691</v>
      </c>
      <c r="E6124" s="2" t="s">
        <v>11690</v>
      </c>
      <c r="F6124" s="2" t="s">
        <v>11689</v>
      </c>
      <c r="G6124" s="1" t="s">
        <v>5015</v>
      </c>
    </row>
    <row r="6125" spans="1:7" hidden="1">
      <c r="A6125" s="5">
        <f t="shared" si="101"/>
        <v>1783</v>
      </c>
      <c r="B6125" s="9">
        <v>181283</v>
      </c>
      <c r="C6125" s="8">
        <v>38394</v>
      </c>
      <c r="D6125" s="7" t="s">
        <v>11688</v>
      </c>
      <c r="E6125" s="7" t="s">
        <v>11687</v>
      </c>
      <c r="F6125" s="7" t="s">
        <v>11686</v>
      </c>
      <c r="G6125" s="6" t="s">
        <v>11685</v>
      </c>
    </row>
    <row r="6126" spans="1:7" hidden="1">
      <c r="A6126" s="5">
        <f t="shared" si="101"/>
        <v>1784</v>
      </c>
      <c r="B6126" s="4">
        <v>181291</v>
      </c>
      <c r="C6126" s="3">
        <v>37277</v>
      </c>
      <c r="D6126" s="2" t="s">
        <v>11684</v>
      </c>
      <c r="E6126" s="2" t="s">
        <v>11683</v>
      </c>
      <c r="F6126" s="2" t="s">
        <v>11682</v>
      </c>
      <c r="G6126" s="1" t="s">
        <v>6071</v>
      </c>
    </row>
    <row r="6127" spans="1:7" hidden="1">
      <c r="A6127" s="5">
        <f t="shared" si="101"/>
        <v>1785</v>
      </c>
      <c r="B6127" s="9">
        <v>181294</v>
      </c>
      <c r="C6127" s="8">
        <v>38582</v>
      </c>
      <c r="D6127" s="7" t="s">
        <v>11681</v>
      </c>
      <c r="E6127" s="7" t="s">
        <v>11680</v>
      </c>
      <c r="F6127" s="7" t="s">
        <v>11679</v>
      </c>
      <c r="G6127" s="6" t="s">
        <v>6469</v>
      </c>
    </row>
    <row r="6128" spans="1:7" hidden="1">
      <c r="A6128" s="5">
        <f t="shared" si="101"/>
        <v>1786</v>
      </c>
      <c r="B6128" s="4">
        <v>181296</v>
      </c>
      <c r="C6128" s="3">
        <v>38394</v>
      </c>
      <c r="D6128" s="2" t="s">
        <v>11678</v>
      </c>
      <c r="E6128" s="2" t="s">
        <v>11677</v>
      </c>
      <c r="F6128" s="2" t="s">
        <v>11676</v>
      </c>
      <c r="G6128" s="1" t="s">
        <v>8773</v>
      </c>
    </row>
    <row r="6129" spans="1:7" hidden="1">
      <c r="A6129" s="5">
        <f t="shared" si="101"/>
        <v>1787</v>
      </c>
      <c r="B6129" s="9">
        <v>181305</v>
      </c>
      <c r="C6129" s="8">
        <v>37277</v>
      </c>
      <c r="D6129" s="7" t="s">
        <v>11675</v>
      </c>
      <c r="E6129" s="7" t="s">
        <v>11674</v>
      </c>
      <c r="F6129" s="7" t="s">
        <v>11673</v>
      </c>
      <c r="G6129" s="6" t="s">
        <v>7716</v>
      </c>
    </row>
    <row r="6130" spans="1:7" hidden="1">
      <c r="A6130" s="5">
        <f t="shared" si="101"/>
        <v>1788</v>
      </c>
      <c r="B6130" s="4">
        <v>181307</v>
      </c>
      <c r="C6130" s="3">
        <v>38678</v>
      </c>
      <c r="D6130" s="2" t="s">
        <v>11672</v>
      </c>
      <c r="E6130" s="2" t="s">
        <v>11671</v>
      </c>
      <c r="F6130" s="2" t="s">
        <v>11670</v>
      </c>
      <c r="G6130" s="1"/>
    </row>
    <row r="6131" spans="1:7" hidden="1">
      <c r="A6131" s="5">
        <f t="shared" si="101"/>
        <v>1789</v>
      </c>
      <c r="B6131" s="9">
        <v>181313</v>
      </c>
      <c r="C6131" s="8">
        <v>38582</v>
      </c>
      <c r="D6131" s="7" t="s">
        <v>11669</v>
      </c>
      <c r="E6131" s="7" t="s">
        <v>11668</v>
      </c>
      <c r="F6131" s="7" t="s">
        <v>11667</v>
      </c>
      <c r="G6131" s="6" t="s">
        <v>6093</v>
      </c>
    </row>
    <row r="6132" spans="1:7" hidden="1">
      <c r="A6132" s="5">
        <f t="shared" si="101"/>
        <v>1790</v>
      </c>
      <c r="B6132" s="4">
        <v>181317</v>
      </c>
      <c r="C6132" s="3">
        <v>38394</v>
      </c>
      <c r="D6132" s="2" t="s">
        <v>11666</v>
      </c>
      <c r="E6132" s="2" t="s">
        <v>11665</v>
      </c>
      <c r="F6132" s="2" t="s">
        <v>11664</v>
      </c>
      <c r="G6132" s="1" t="s">
        <v>7227</v>
      </c>
    </row>
    <row r="6133" spans="1:7" hidden="1">
      <c r="A6133" s="5">
        <f t="shared" si="101"/>
        <v>1791</v>
      </c>
      <c r="B6133" s="9">
        <v>181325</v>
      </c>
      <c r="C6133" s="8">
        <v>38594</v>
      </c>
      <c r="D6133" s="7" t="s">
        <v>11663</v>
      </c>
      <c r="E6133" s="7" t="s">
        <v>11662</v>
      </c>
      <c r="F6133" s="7" t="s">
        <v>11661</v>
      </c>
      <c r="G6133" s="6" t="s">
        <v>3854</v>
      </c>
    </row>
    <row r="6134" spans="1:7" hidden="1">
      <c r="A6134" s="5">
        <f t="shared" si="101"/>
        <v>1792</v>
      </c>
      <c r="B6134" s="4">
        <v>181341</v>
      </c>
      <c r="C6134" s="3">
        <v>38582</v>
      </c>
      <c r="D6134" s="2" t="s">
        <v>11660</v>
      </c>
      <c r="E6134" s="2" t="s">
        <v>11659</v>
      </c>
      <c r="F6134" s="2" t="s">
        <v>11658</v>
      </c>
      <c r="G6134" s="1" t="s">
        <v>6188</v>
      </c>
    </row>
    <row r="6135" spans="1:7" hidden="1">
      <c r="A6135" s="5">
        <f t="shared" si="101"/>
        <v>1793</v>
      </c>
      <c r="B6135" s="9">
        <v>181342</v>
      </c>
      <c r="C6135" s="8">
        <v>38594</v>
      </c>
      <c r="D6135" s="7" t="s">
        <v>11657</v>
      </c>
      <c r="E6135" s="7" t="s">
        <v>11656</v>
      </c>
      <c r="F6135" s="7" t="s">
        <v>11655</v>
      </c>
      <c r="G6135" s="6" t="s">
        <v>3315</v>
      </c>
    </row>
    <row r="6136" spans="1:7" hidden="1">
      <c r="A6136" s="5">
        <f t="shared" si="101"/>
        <v>1794</v>
      </c>
      <c r="B6136" s="4">
        <v>181352</v>
      </c>
      <c r="C6136" s="3">
        <v>38394</v>
      </c>
      <c r="D6136" s="2" t="s">
        <v>11654</v>
      </c>
      <c r="E6136" s="2" t="s">
        <v>11653</v>
      </c>
      <c r="F6136" s="2" t="s">
        <v>11652</v>
      </c>
      <c r="G6136" s="1" t="s">
        <v>11413</v>
      </c>
    </row>
    <row r="6137" spans="1:7" hidden="1">
      <c r="A6137" s="5">
        <f t="shared" si="101"/>
        <v>1795</v>
      </c>
      <c r="B6137" s="9">
        <v>181360</v>
      </c>
      <c r="C6137" s="8">
        <v>38594</v>
      </c>
      <c r="D6137" s="7" t="s">
        <v>11651</v>
      </c>
      <c r="E6137" s="7" t="s">
        <v>11650</v>
      </c>
      <c r="F6137" s="7" t="s">
        <v>11649</v>
      </c>
      <c r="G6137" s="6" t="s">
        <v>3406</v>
      </c>
    </row>
    <row r="6138" spans="1:7" hidden="1">
      <c r="A6138" s="5">
        <f t="shared" si="101"/>
        <v>1796</v>
      </c>
      <c r="B6138" s="4">
        <v>181362</v>
      </c>
      <c r="C6138" s="3">
        <v>38468</v>
      </c>
      <c r="D6138" s="2" t="s">
        <v>11648</v>
      </c>
      <c r="E6138" s="2" t="s">
        <v>11647</v>
      </c>
      <c r="F6138" s="2" t="s">
        <v>11646</v>
      </c>
      <c r="G6138" s="1" t="s">
        <v>11645</v>
      </c>
    </row>
    <row r="6139" spans="1:7" hidden="1">
      <c r="A6139" s="5">
        <f t="shared" si="101"/>
        <v>1797</v>
      </c>
      <c r="B6139" s="4">
        <v>181365</v>
      </c>
      <c r="C6139" s="3">
        <v>38394</v>
      </c>
      <c r="D6139" s="2" t="s">
        <v>11644</v>
      </c>
      <c r="E6139" s="2" t="s">
        <v>11643</v>
      </c>
      <c r="F6139" s="2" t="s">
        <v>10768</v>
      </c>
      <c r="G6139" s="1" t="s">
        <v>11642</v>
      </c>
    </row>
    <row r="6140" spans="1:7" hidden="1">
      <c r="A6140" s="5">
        <f t="shared" si="101"/>
        <v>1798</v>
      </c>
      <c r="B6140" s="9">
        <v>181369</v>
      </c>
      <c r="C6140" s="8">
        <v>38582</v>
      </c>
      <c r="D6140" s="7" t="s">
        <v>11641</v>
      </c>
      <c r="E6140" s="7" t="s">
        <v>11640</v>
      </c>
      <c r="F6140" s="7" t="s">
        <v>11639</v>
      </c>
      <c r="G6140" s="6" t="s">
        <v>5099</v>
      </c>
    </row>
    <row r="6141" spans="1:7" hidden="1">
      <c r="A6141" s="5">
        <f t="shared" si="101"/>
        <v>1799</v>
      </c>
      <c r="B6141" s="4">
        <v>181373</v>
      </c>
      <c r="C6141" s="3">
        <v>38594</v>
      </c>
      <c r="D6141" s="2" t="s">
        <v>11638</v>
      </c>
      <c r="E6141" s="2" t="s">
        <v>11637</v>
      </c>
      <c r="F6141" s="2" t="s">
        <v>11636</v>
      </c>
      <c r="G6141" s="1" t="s">
        <v>3827</v>
      </c>
    </row>
    <row r="6142" spans="1:7" hidden="1">
      <c r="A6142" s="5">
        <f t="shared" si="101"/>
        <v>1800</v>
      </c>
      <c r="B6142" s="9">
        <v>181376</v>
      </c>
      <c r="C6142" s="8">
        <v>38394</v>
      </c>
      <c r="D6142" s="7" t="s">
        <v>11635</v>
      </c>
      <c r="E6142" s="7" t="s">
        <v>11634</v>
      </c>
      <c r="F6142" s="7" t="s">
        <v>11633</v>
      </c>
      <c r="G6142" s="6" t="s">
        <v>11632</v>
      </c>
    </row>
    <row r="6143" spans="1:7" hidden="1">
      <c r="A6143" s="5">
        <f t="shared" si="101"/>
        <v>1801</v>
      </c>
      <c r="B6143" s="4">
        <v>181382</v>
      </c>
      <c r="C6143" s="3">
        <v>36742</v>
      </c>
      <c r="D6143" s="2" t="s">
        <v>11631</v>
      </c>
      <c r="E6143" s="2" t="s">
        <v>11630</v>
      </c>
      <c r="F6143" s="2" t="s">
        <v>11629</v>
      </c>
      <c r="G6143" s="1" t="s">
        <v>6669</v>
      </c>
    </row>
    <row r="6144" spans="1:7" hidden="1">
      <c r="A6144" s="5">
        <f t="shared" si="101"/>
        <v>1802</v>
      </c>
      <c r="B6144" s="9">
        <v>181385</v>
      </c>
      <c r="C6144" s="8">
        <v>38540</v>
      </c>
      <c r="D6144" s="7" t="s">
        <v>11628</v>
      </c>
      <c r="E6144" s="7" t="s">
        <v>11627</v>
      </c>
      <c r="F6144" s="7" t="s">
        <v>11626</v>
      </c>
      <c r="G6144" s="6" t="s">
        <v>11625</v>
      </c>
    </row>
    <row r="6145" spans="1:7" hidden="1">
      <c r="A6145" s="5">
        <f t="shared" si="101"/>
        <v>1803</v>
      </c>
      <c r="B6145" s="4">
        <v>181387</v>
      </c>
      <c r="C6145" s="3">
        <v>38594</v>
      </c>
      <c r="D6145" s="2" t="s">
        <v>11624</v>
      </c>
      <c r="E6145" s="2" t="s">
        <v>11623</v>
      </c>
      <c r="F6145" s="2" t="s">
        <v>11622</v>
      </c>
      <c r="G6145" s="1" t="s">
        <v>3855</v>
      </c>
    </row>
    <row r="6146" spans="1:7" hidden="1">
      <c r="A6146" s="5">
        <f t="shared" si="101"/>
        <v>1804</v>
      </c>
      <c r="B6146" s="9">
        <v>181390</v>
      </c>
      <c r="C6146" s="8">
        <v>38394</v>
      </c>
      <c r="D6146" s="7" t="s">
        <v>11621</v>
      </c>
      <c r="E6146" s="7" t="s">
        <v>11620</v>
      </c>
      <c r="F6146" s="7" t="s">
        <v>11619</v>
      </c>
      <c r="G6146" s="6" t="s">
        <v>11618</v>
      </c>
    </row>
    <row r="6147" spans="1:7" hidden="1">
      <c r="A6147" s="5">
        <f t="shared" si="101"/>
        <v>1805</v>
      </c>
      <c r="B6147" s="4">
        <v>181394</v>
      </c>
      <c r="C6147" s="3">
        <v>35835</v>
      </c>
      <c r="D6147" s="2" t="s">
        <v>11617</v>
      </c>
      <c r="E6147" s="2" t="s">
        <v>11616</v>
      </c>
      <c r="F6147" s="2" t="s">
        <v>11615</v>
      </c>
      <c r="G6147" s="1" t="s">
        <v>6089</v>
      </c>
    </row>
    <row r="6148" spans="1:7" hidden="1">
      <c r="A6148" s="5">
        <f t="shared" si="101"/>
        <v>1806</v>
      </c>
      <c r="B6148" s="9">
        <v>181399</v>
      </c>
      <c r="C6148" s="8">
        <v>38597</v>
      </c>
      <c r="D6148" s="7" t="s">
        <v>11614</v>
      </c>
      <c r="E6148" s="7" t="s">
        <v>11613</v>
      </c>
      <c r="F6148" s="7" t="s">
        <v>11612</v>
      </c>
      <c r="G6148" s="6" t="s">
        <v>7174</v>
      </c>
    </row>
    <row r="6149" spans="1:7" hidden="1">
      <c r="A6149" s="5">
        <f t="shared" si="101"/>
        <v>1807</v>
      </c>
      <c r="B6149" s="4">
        <v>181406</v>
      </c>
      <c r="C6149" s="3">
        <v>38124</v>
      </c>
      <c r="D6149" s="2" t="s">
        <v>11611</v>
      </c>
      <c r="E6149" s="2" t="s">
        <v>11610</v>
      </c>
      <c r="F6149" s="2" t="s">
        <v>11609</v>
      </c>
      <c r="G6149" s="1" t="s">
        <v>6505</v>
      </c>
    </row>
    <row r="6150" spans="1:7" hidden="1">
      <c r="A6150" s="5">
        <f t="shared" si="101"/>
        <v>1808</v>
      </c>
      <c r="B6150" s="9">
        <v>181408</v>
      </c>
      <c r="C6150" s="8">
        <v>38541</v>
      </c>
      <c r="D6150" s="7" t="s">
        <v>11608</v>
      </c>
      <c r="E6150" s="7" t="s">
        <v>11607</v>
      </c>
      <c r="F6150" s="7" t="s">
        <v>11606</v>
      </c>
      <c r="G6150" s="6" t="s">
        <v>4002</v>
      </c>
    </row>
    <row r="6151" spans="1:7" hidden="1">
      <c r="A6151" s="5">
        <f t="shared" si="101"/>
        <v>1809</v>
      </c>
      <c r="B6151" s="4">
        <v>181409</v>
      </c>
      <c r="C6151" s="3">
        <v>38460</v>
      </c>
      <c r="D6151" s="2" t="s">
        <v>11605</v>
      </c>
      <c r="E6151" s="2" t="s">
        <v>11604</v>
      </c>
      <c r="F6151" s="2" t="s">
        <v>11603</v>
      </c>
      <c r="G6151" s="1" t="s">
        <v>6476</v>
      </c>
    </row>
    <row r="6152" spans="1:7" hidden="1">
      <c r="A6152" s="5">
        <f t="shared" si="101"/>
        <v>1810</v>
      </c>
      <c r="B6152" s="9">
        <v>181416</v>
      </c>
      <c r="C6152" s="8">
        <v>38594</v>
      </c>
      <c r="D6152" s="7" t="s">
        <v>11602</v>
      </c>
      <c r="E6152" s="7" t="s">
        <v>11601</v>
      </c>
      <c r="F6152" s="7" t="s">
        <v>11600</v>
      </c>
      <c r="G6152" s="6" t="s">
        <v>4147</v>
      </c>
    </row>
    <row r="6153" spans="1:7" hidden="1">
      <c r="A6153" s="5">
        <f t="shared" si="101"/>
        <v>1811</v>
      </c>
      <c r="B6153" s="4">
        <v>181419</v>
      </c>
      <c r="C6153" s="3">
        <v>38112</v>
      </c>
      <c r="D6153" s="2" t="s">
        <v>11599</v>
      </c>
      <c r="E6153" s="2" t="s">
        <v>11598</v>
      </c>
      <c r="F6153" s="2" t="s">
        <v>11597</v>
      </c>
      <c r="G6153" s="1" t="s">
        <v>6516</v>
      </c>
    </row>
    <row r="6154" spans="1:7" hidden="1">
      <c r="A6154" s="5">
        <f t="shared" si="101"/>
        <v>1812</v>
      </c>
      <c r="B6154" s="9">
        <v>181424</v>
      </c>
      <c r="C6154" s="8">
        <v>38750</v>
      </c>
      <c r="D6154" s="7" t="s">
        <v>11596</v>
      </c>
      <c r="E6154" s="7" t="s">
        <v>11595</v>
      </c>
      <c r="F6154" s="7" t="s">
        <v>11594</v>
      </c>
      <c r="G6154" s="6" t="s">
        <v>8741</v>
      </c>
    </row>
    <row r="6155" spans="1:7" hidden="1">
      <c r="A6155" s="5">
        <f t="shared" si="101"/>
        <v>1813</v>
      </c>
      <c r="B6155" s="4">
        <v>181430</v>
      </c>
      <c r="C6155" s="3">
        <v>38132</v>
      </c>
      <c r="D6155" s="2" t="s">
        <v>11593</v>
      </c>
      <c r="E6155" s="2" t="s">
        <v>11592</v>
      </c>
      <c r="F6155" s="2" t="s">
        <v>11591</v>
      </c>
      <c r="G6155" s="1" t="s">
        <v>6652</v>
      </c>
    </row>
    <row r="6156" spans="1:7" hidden="1">
      <c r="A6156" s="5">
        <f t="shared" si="101"/>
        <v>1814</v>
      </c>
      <c r="B6156" s="9">
        <v>181435</v>
      </c>
      <c r="C6156" s="8">
        <v>38597</v>
      </c>
      <c r="D6156" s="7" t="s">
        <v>11590</v>
      </c>
      <c r="E6156" s="7" t="s">
        <v>11589</v>
      </c>
      <c r="F6156" s="7" t="s">
        <v>11588</v>
      </c>
      <c r="G6156" s="6" t="s">
        <v>2949</v>
      </c>
    </row>
    <row r="6157" spans="1:7" hidden="1">
      <c r="A6157" s="5">
        <f t="shared" si="101"/>
        <v>1815</v>
      </c>
      <c r="B6157" s="4">
        <v>181441</v>
      </c>
      <c r="C6157" s="3">
        <v>38100</v>
      </c>
      <c r="D6157" s="2" t="s">
        <v>11587</v>
      </c>
      <c r="E6157" s="2" t="s">
        <v>11586</v>
      </c>
      <c r="F6157" s="2" t="s">
        <v>11585</v>
      </c>
      <c r="G6157" s="1" t="s">
        <v>7024</v>
      </c>
    </row>
    <row r="6158" spans="1:7" hidden="1">
      <c r="A6158" s="5">
        <f t="shared" si="101"/>
        <v>1816</v>
      </c>
      <c r="B6158" s="9">
        <v>181442</v>
      </c>
      <c r="C6158" s="8">
        <v>38614</v>
      </c>
      <c r="D6158" s="7" t="s">
        <v>11584</v>
      </c>
      <c r="E6158" s="7" t="s">
        <v>11583</v>
      </c>
      <c r="F6158" s="7" t="s">
        <v>11582</v>
      </c>
      <c r="G6158" s="6"/>
    </row>
    <row r="6159" spans="1:7" hidden="1">
      <c r="A6159" s="5">
        <f t="shared" si="101"/>
        <v>1817</v>
      </c>
      <c r="B6159" s="4">
        <v>181448</v>
      </c>
      <c r="C6159" s="3">
        <v>37732</v>
      </c>
      <c r="D6159" s="2" t="s">
        <v>11581</v>
      </c>
      <c r="E6159" s="2" t="s">
        <v>11580</v>
      </c>
      <c r="F6159" s="2" t="s">
        <v>11579</v>
      </c>
      <c r="G6159" s="1" t="s">
        <v>6601</v>
      </c>
    </row>
    <row r="6160" spans="1:7" hidden="1">
      <c r="A6160" s="5">
        <f t="shared" si="101"/>
        <v>1818</v>
      </c>
      <c r="B6160" s="9">
        <v>181455</v>
      </c>
      <c r="C6160" s="8">
        <v>38201</v>
      </c>
      <c r="D6160" s="7" t="s">
        <v>11578</v>
      </c>
      <c r="E6160" s="7" t="s">
        <v>11577</v>
      </c>
      <c r="F6160" s="7" t="s">
        <v>11576</v>
      </c>
      <c r="G6160" s="6" t="s">
        <v>8744</v>
      </c>
    </row>
    <row r="6161" spans="1:7" hidden="1">
      <c r="A6161" s="5">
        <f t="shared" si="101"/>
        <v>1819</v>
      </c>
      <c r="B6161" s="4">
        <v>181463</v>
      </c>
      <c r="C6161" s="3">
        <v>36459</v>
      </c>
      <c r="D6161" s="2" t="s">
        <v>11575</v>
      </c>
      <c r="E6161" s="2" t="s">
        <v>11574</v>
      </c>
      <c r="F6161" s="2" t="s">
        <v>11573</v>
      </c>
      <c r="G6161" s="1" t="s">
        <v>11572</v>
      </c>
    </row>
    <row r="6162" spans="1:7" hidden="1">
      <c r="A6162" s="5">
        <f t="shared" si="101"/>
        <v>1820</v>
      </c>
      <c r="B6162" s="9">
        <v>181465</v>
      </c>
      <c r="C6162" s="8">
        <v>38134</v>
      </c>
      <c r="D6162" s="7" t="s">
        <v>11571</v>
      </c>
      <c r="E6162" s="7" t="s">
        <v>11570</v>
      </c>
      <c r="F6162" s="7" t="s">
        <v>11569</v>
      </c>
      <c r="G6162" s="6" t="s">
        <v>8811</v>
      </c>
    </row>
    <row r="6163" spans="1:7" hidden="1">
      <c r="A6163" s="5">
        <f t="shared" si="101"/>
        <v>1821</v>
      </c>
      <c r="B6163" s="4">
        <v>181473</v>
      </c>
      <c r="C6163" s="3">
        <v>37531</v>
      </c>
      <c r="D6163" s="2" t="s">
        <v>11568</v>
      </c>
      <c r="E6163" s="2" t="s">
        <v>11567</v>
      </c>
      <c r="F6163" s="2" t="s">
        <v>11566</v>
      </c>
      <c r="G6163" s="1" t="s">
        <v>6695</v>
      </c>
    </row>
    <row r="6164" spans="1:7" hidden="1">
      <c r="A6164" s="5">
        <f t="shared" si="101"/>
        <v>1822</v>
      </c>
      <c r="B6164" s="9">
        <v>181476</v>
      </c>
      <c r="C6164" s="8">
        <v>38622</v>
      </c>
      <c r="D6164" s="7" t="s">
        <v>11565</v>
      </c>
      <c r="E6164" s="7" t="s">
        <v>11564</v>
      </c>
      <c r="F6164" s="7" t="s">
        <v>11563</v>
      </c>
      <c r="G6164" s="6" t="s">
        <v>5996</v>
      </c>
    </row>
    <row r="6165" spans="1:7" hidden="1">
      <c r="A6165" s="5">
        <f t="shared" si="101"/>
        <v>1823</v>
      </c>
      <c r="B6165" s="4">
        <v>181486</v>
      </c>
      <c r="C6165" s="3">
        <v>38628</v>
      </c>
      <c r="D6165" s="2" t="s">
        <v>11562</v>
      </c>
      <c r="E6165" s="2" t="s">
        <v>11561</v>
      </c>
      <c r="F6165" s="2" t="s">
        <v>11560</v>
      </c>
      <c r="G6165" s="1" t="s">
        <v>6778</v>
      </c>
    </row>
    <row r="6166" spans="1:7" hidden="1">
      <c r="A6166" s="5">
        <f t="shared" si="101"/>
        <v>1824</v>
      </c>
      <c r="B6166" s="9">
        <v>181490</v>
      </c>
      <c r="C6166" s="8">
        <v>37279</v>
      </c>
      <c r="D6166" s="7" t="s">
        <v>11559</v>
      </c>
      <c r="E6166" s="7" t="s">
        <v>11558</v>
      </c>
      <c r="F6166" s="7" t="s">
        <v>11557</v>
      </c>
      <c r="G6166" s="6" t="s">
        <v>6567</v>
      </c>
    </row>
    <row r="6167" spans="1:7" hidden="1">
      <c r="A6167" s="5">
        <f t="shared" si="101"/>
        <v>1825</v>
      </c>
      <c r="B6167" s="4">
        <v>181504</v>
      </c>
      <c r="C6167" s="3">
        <v>37655</v>
      </c>
      <c r="D6167" s="2" t="s">
        <v>11556</v>
      </c>
      <c r="E6167" s="2" t="s">
        <v>11555</v>
      </c>
      <c r="F6167" s="2" t="s">
        <v>11554</v>
      </c>
      <c r="G6167" s="1" t="s">
        <v>6608</v>
      </c>
    </row>
    <row r="6168" spans="1:7" hidden="1">
      <c r="A6168" s="5">
        <f t="shared" si="101"/>
        <v>1826</v>
      </c>
      <c r="B6168" s="9">
        <v>181507</v>
      </c>
      <c r="C6168" s="8">
        <v>38176</v>
      </c>
      <c r="D6168" s="7" t="s">
        <v>11553</v>
      </c>
      <c r="E6168" s="7" t="s">
        <v>11552</v>
      </c>
      <c r="F6168" s="7" t="s">
        <v>11551</v>
      </c>
      <c r="G6168" s="6" t="s">
        <v>8042</v>
      </c>
    </row>
    <row r="6169" spans="1:7" hidden="1">
      <c r="A6169" s="5">
        <f t="shared" si="101"/>
        <v>1827</v>
      </c>
      <c r="B6169" s="4">
        <v>181525</v>
      </c>
      <c r="C6169" s="3">
        <v>37145</v>
      </c>
      <c r="D6169" s="2" t="s">
        <v>11550</v>
      </c>
      <c r="E6169" s="2" t="s">
        <v>11549</v>
      </c>
      <c r="F6169" s="2" t="s">
        <v>11488</v>
      </c>
      <c r="G6169" s="1" t="s">
        <v>7720</v>
      </c>
    </row>
    <row r="6170" spans="1:7" hidden="1">
      <c r="A6170" s="5">
        <f t="shared" si="101"/>
        <v>1828</v>
      </c>
      <c r="B6170" s="9">
        <v>181536</v>
      </c>
      <c r="C6170" s="8">
        <v>38176</v>
      </c>
      <c r="D6170" s="7" t="s">
        <v>11548</v>
      </c>
      <c r="E6170" s="7" t="s">
        <v>11547</v>
      </c>
      <c r="F6170" s="7" t="s">
        <v>11546</v>
      </c>
      <c r="G6170" s="6" t="s">
        <v>4394</v>
      </c>
    </row>
    <row r="6171" spans="1:7" hidden="1">
      <c r="A6171" s="5">
        <f t="shared" si="101"/>
        <v>1829</v>
      </c>
      <c r="B6171" s="4">
        <v>181571</v>
      </c>
      <c r="C6171" s="3">
        <v>37935</v>
      </c>
      <c r="D6171" s="2" t="s">
        <v>11545</v>
      </c>
      <c r="E6171" s="2" t="s">
        <v>11544</v>
      </c>
      <c r="F6171" s="2" t="s">
        <v>11543</v>
      </c>
      <c r="G6171" s="1" t="s">
        <v>7274</v>
      </c>
    </row>
    <row r="6172" spans="1:7" hidden="1">
      <c r="A6172" s="5">
        <f t="shared" si="101"/>
        <v>1830</v>
      </c>
      <c r="B6172" s="9">
        <v>181594</v>
      </c>
      <c r="C6172" s="8">
        <v>38316</v>
      </c>
      <c r="D6172" s="7" t="s">
        <v>11541</v>
      </c>
      <c r="E6172" s="7" t="s">
        <v>11540</v>
      </c>
      <c r="F6172" s="7" t="s">
        <v>11539</v>
      </c>
      <c r="G6172" s="6" t="s">
        <v>6778</v>
      </c>
    </row>
    <row r="6173" spans="1:7" hidden="1">
      <c r="A6173" s="5">
        <f t="shared" ref="A6173:A6236" si="102">SUM(A6172+1)</f>
        <v>1831</v>
      </c>
      <c r="B6173" s="4">
        <v>181606</v>
      </c>
      <c r="C6173" s="3">
        <v>38169</v>
      </c>
      <c r="D6173" s="2" t="s">
        <v>11538</v>
      </c>
      <c r="E6173" s="2" t="s">
        <v>11537</v>
      </c>
      <c r="F6173" s="2" t="s">
        <v>11536</v>
      </c>
      <c r="G6173" s="1" t="s">
        <v>6433</v>
      </c>
    </row>
    <row r="6174" spans="1:7" hidden="1">
      <c r="A6174" s="5">
        <f t="shared" si="102"/>
        <v>1832</v>
      </c>
      <c r="B6174" s="9">
        <v>181623</v>
      </c>
      <c r="C6174" s="8">
        <v>38139</v>
      </c>
      <c r="D6174" s="7" t="s">
        <v>11535</v>
      </c>
      <c r="E6174" s="7" t="s">
        <v>11534</v>
      </c>
      <c r="F6174" s="7" t="s">
        <v>11533</v>
      </c>
      <c r="G6174" s="6" t="s">
        <v>6782</v>
      </c>
    </row>
    <row r="6175" spans="1:7" hidden="1">
      <c r="A6175" s="5">
        <f t="shared" si="102"/>
        <v>1833</v>
      </c>
      <c r="B6175" s="4">
        <v>181625</v>
      </c>
      <c r="C6175" s="3">
        <v>37813</v>
      </c>
      <c r="D6175" s="2" t="s">
        <v>11532</v>
      </c>
      <c r="E6175" s="2" t="s">
        <v>11531</v>
      </c>
      <c r="F6175" s="2" t="s">
        <v>11530</v>
      </c>
      <c r="G6175" s="1" t="s">
        <v>6097</v>
      </c>
    </row>
    <row r="6176" spans="1:7" hidden="1">
      <c r="A6176" s="5">
        <f t="shared" si="102"/>
        <v>1834</v>
      </c>
      <c r="B6176" s="9">
        <v>181649</v>
      </c>
      <c r="C6176" s="8">
        <v>38194</v>
      </c>
      <c r="D6176" s="7" t="s">
        <v>11529</v>
      </c>
      <c r="E6176" s="7" t="s">
        <v>11528</v>
      </c>
      <c r="F6176" s="7" t="s">
        <v>11527</v>
      </c>
      <c r="G6176" s="6" t="s">
        <v>8766</v>
      </c>
    </row>
    <row r="6177" spans="1:7" hidden="1">
      <c r="A6177" s="5">
        <f t="shared" si="102"/>
        <v>1835</v>
      </c>
      <c r="B6177" s="4">
        <v>181663</v>
      </c>
      <c r="C6177" s="3">
        <v>38541</v>
      </c>
      <c r="D6177" s="2" t="s">
        <v>11526</v>
      </c>
      <c r="E6177" s="2" t="s">
        <v>5632</v>
      </c>
      <c r="F6177" s="2" t="s">
        <v>11525</v>
      </c>
      <c r="G6177" s="1" t="s">
        <v>11524</v>
      </c>
    </row>
    <row r="6178" spans="1:7" hidden="1">
      <c r="A6178" s="5">
        <f t="shared" si="102"/>
        <v>1836</v>
      </c>
      <c r="B6178" s="9">
        <v>181679</v>
      </c>
      <c r="C6178" s="8">
        <v>37782</v>
      </c>
      <c r="D6178" s="7" t="s">
        <v>11523</v>
      </c>
      <c r="E6178" s="7" t="s">
        <v>11522</v>
      </c>
      <c r="F6178" s="7" t="s">
        <v>11521</v>
      </c>
      <c r="G6178" s="6" t="s">
        <v>11520</v>
      </c>
    </row>
    <row r="6179" spans="1:7" hidden="1">
      <c r="A6179" s="5">
        <f t="shared" si="102"/>
        <v>1837</v>
      </c>
      <c r="B6179" s="4">
        <v>181698</v>
      </c>
      <c r="C6179" s="3">
        <v>38678</v>
      </c>
      <c r="D6179" s="2" t="s">
        <v>11519</v>
      </c>
      <c r="E6179" s="2" t="s">
        <v>11518</v>
      </c>
      <c r="F6179" s="2" t="s">
        <v>11517</v>
      </c>
      <c r="G6179" s="1"/>
    </row>
    <row r="6180" spans="1:7" hidden="1">
      <c r="A6180" s="5">
        <f t="shared" si="102"/>
        <v>1838</v>
      </c>
      <c r="B6180" s="9">
        <v>181702</v>
      </c>
      <c r="C6180" s="8">
        <v>37830</v>
      </c>
      <c r="D6180" s="7" t="s">
        <v>11516</v>
      </c>
      <c r="E6180" s="7" t="s">
        <v>11515</v>
      </c>
      <c r="F6180" s="7" t="s">
        <v>11514</v>
      </c>
      <c r="G6180" s="6" t="s">
        <v>8576</v>
      </c>
    </row>
    <row r="6181" spans="1:7" hidden="1">
      <c r="A6181" s="5">
        <f t="shared" si="102"/>
        <v>1839</v>
      </c>
      <c r="B6181" s="4">
        <v>181709</v>
      </c>
      <c r="C6181" s="3">
        <v>37732</v>
      </c>
      <c r="D6181" s="2" t="s">
        <v>11513</v>
      </c>
      <c r="E6181" s="2" t="s">
        <v>11512</v>
      </c>
      <c r="F6181" s="2" t="s">
        <v>11511</v>
      </c>
      <c r="G6181" s="1" t="s">
        <v>11510</v>
      </c>
    </row>
    <row r="6182" spans="1:7" hidden="1">
      <c r="A6182" s="5">
        <f t="shared" si="102"/>
        <v>1840</v>
      </c>
      <c r="B6182" s="9">
        <v>181725</v>
      </c>
      <c r="C6182" s="8">
        <v>37697</v>
      </c>
      <c r="D6182" s="7" t="s">
        <v>11509</v>
      </c>
      <c r="E6182" s="7" t="s">
        <v>11508</v>
      </c>
      <c r="F6182" s="7" t="s">
        <v>11507</v>
      </c>
      <c r="G6182" s="6" t="s">
        <v>6097</v>
      </c>
    </row>
    <row r="6183" spans="1:7" hidden="1">
      <c r="A6183" s="5">
        <f t="shared" si="102"/>
        <v>1841</v>
      </c>
      <c r="B6183" s="4">
        <v>181726</v>
      </c>
      <c r="C6183" s="3">
        <v>37364</v>
      </c>
      <c r="D6183" s="2" t="s">
        <v>11506</v>
      </c>
      <c r="E6183" s="2" t="s">
        <v>11505</v>
      </c>
      <c r="F6183" s="2" t="s">
        <v>11504</v>
      </c>
      <c r="G6183" s="1" t="s">
        <v>11503</v>
      </c>
    </row>
    <row r="6184" spans="1:7" hidden="1">
      <c r="A6184" s="5">
        <f t="shared" si="102"/>
        <v>1842</v>
      </c>
      <c r="B6184" s="9">
        <v>181759</v>
      </c>
      <c r="C6184" s="8">
        <v>37803</v>
      </c>
      <c r="D6184" s="7" t="s">
        <v>11502</v>
      </c>
      <c r="E6184" s="7" t="s">
        <v>11501</v>
      </c>
      <c r="F6184" s="7" t="s">
        <v>11500</v>
      </c>
      <c r="G6184" s="6" t="s">
        <v>6512</v>
      </c>
    </row>
    <row r="6185" spans="1:7" hidden="1">
      <c r="A6185" s="5">
        <f t="shared" si="102"/>
        <v>1843</v>
      </c>
      <c r="B6185" s="4">
        <v>181761</v>
      </c>
      <c r="C6185" s="3">
        <v>37732</v>
      </c>
      <c r="D6185" s="2" t="s">
        <v>11499</v>
      </c>
      <c r="E6185" s="2" t="s">
        <v>11498</v>
      </c>
      <c r="F6185" s="2" t="s">
        <v>11497</v>
      </c>
      <c r="G6185" s="1" t="s">
        <v>11496</v>
      </c>
    </row>
    <row r="6186" spans="1:7" hidden="1">
      <c r="A6186" s="5">
        <f t="shared" si="102"/>
        <v>1844</v>
      </c>
      <c r="B6186" s="9">
        <v>181762</v>
      </c>
      <c r="C6186" s="8">
        <v>37249</v>
      </c>
      <c r="D6186" s="7" t="s">
        <v>11495</v>
      </c>
      <c r="E6186" s="7" t="s">
        <v>11494</v>
      </c>
      <c r="F6186" s="7" t="s">
        <v>10768</v>
      </c>
      <c r="G6186" s="6" t="s">
        <v>9071</v>
      </c>
    </row>
    <row r="6187" spans="1:7" hidden="1">
      <c r="A6187" s="5">
        <f t="shared" si="102"/>
        <v>1845</v>
      </c>
      <c r="B6187" s="4">
        <v>181784</v>
      </c>
      <c r="C6187" s="3">
        <v>37697</v>
      </c>
      <c r="D6187" s="2" t="s">
        <v>11493</v>
      </c>
      <c r="E6187" s="2" t="s">
        <v>11492</v>
      </c>
      <c r="F6187" s="2" t="s">
        <v>11491</v>
      </c>
      <c r="G6187" s="1" t="s">
        <v>6223</v>
      </c>
    </row>
    <row r="6188" spans="1:7" hidden="1">
      <c r="A6188" s="5">
        <f t="shared" si="102"/>
        <v>1846</v>
      </c>
      <c r="B6188" s="9">
        <v>181800</v>
      </c>
      <c r="C6188" s="8">
        <v>37320</v>
      </c>
      <c r="D6188" s="7" t="s">
        <v>11490</v>
      </c>
      <c r="E6188" s="7" t="s">
        <v>11489</v>
      </c>
      <c r="F6188" s="7" t="s">
        <v>11488</v>
      </c>
      <c r="G6188" s="6" t="s">
        <v>11487</v>
      </c>
    </row>
    <row r="6189" spans="1:7" hidden="1">
      <c r="A6189" s="5">
        <f t="shared" si="102"/>
        <v>1847</v>
      </c>
      <c r="B6189" s="4">
        <v>181807</v>
      </c>
      <c r="C6189" s="3">
        <v>37763</v>
      </c>
      <c r="D6189" s="2" t="s">
        <v>11486</v>
      </c>
      <c r="E6189" s="2" t="s">
        <v>11485</v>
      </c>
      <c r="F6189" s="2" t="s">
        <v>11484</v>
      </c>
      <c r="G6189" s="1" t="s">
        <v>6175</v>
      </c>
    </row>
    <row r="6190" spans="1:7" hidden="1">
      <c r="A6190" s="5">
        <f t="shared" si="102"/>
        <v>1848</v>
      </c>
      <c r="B6190" s="9">
        <v>181822</v>
      </c>
      <c r="C6190" s="8">
        <v>37805</v>
      </c>
      <c r="D6190" s="7" t="s">
        <v>11483</v>
      </c>
      <c r="E6190" s="7" t="s">
        <v>11482</v>
      </c>
      <c r="F6190" s="7" t="s">
        <v>11481</v>
      </c>
      <c r="G6190" s="6" t="s">
        <v>6798</v>
      </c>
    </row>
    <row r="6191" spans="1:7" hidden="1">
      <c r="A6191" s="5">
        <f t="shared" si="102"/>
        <v>1849</v>
      </c>
      <c r="B6191" s="4">
        <v>181825</v>
      </c>
      <c r="C6191" s="3">
        <v>37697</v>
      </c>
      <c r="D6191" s="2" t="s">
        <v>11480</v>
      </c>
      <c r="E6191" s="2" t="s">
        <v>11479</v>
      </c>
      <c r="F6191" s="2" t="s">
        <v>11478</v>
      </c>
      <c r="G6191" s="1" t="s">
        <v>7274</v>
      </c>
    </row>
    <row r="6192" spans="1:7" hidden="1">
      <c r="A6192" s="5">
        <f t="shared" si="102"/>
        <v>1850</v>
      </c>
      <c r="B6192" s="9">
        <v>181856</v>
      </c>
      <c r="C6192" s="8">
        <v>38678</v>
      </c>
      <c r="D6192" s="7" t="s">
        <v>11477</v>
      </c>
      <c r="E6192" s="7" t="s">
        <v>9669</v>
      </c>
      <c r="F6192" s="7" t="s">
        <v>10580</v>
      </c>
      <c r="G6192" s="6"/>
    </row>
    <row r="6193" spans="1:7" hidden="1">
      <c r="A6193" s="5">
        <f t="shared" si="102"/>
        <v>1851</v>
      </c>
      <c r="B6193" s="4">
        <v>181857</v>
      </c>
      <c r="C6193" s="3">
        <v>37782</v>
      </c>
      <c r="D6193" s="2" t="s">
        <v>11476</v>
      </c>
      <c r="E6193" s="2" t="s">
        <v>11475</v>
      </c>
      <c r="F6193" s="2" t="s">
        <v>11474</v>
      </c>
      <c r="G6193" s="1" t="s">
        <v>6101</v>
      </c>
    </row>
    <row r="6194" spans="1:7" hidden="1">
      <c r="A6194" s="5">
        <f t="shared" si="102"/>
        <v>1852</v>
      </c>
      <c r="B6194" s="9">
        <v>181912</v>
      </c>
      <c r="C6194" s="8">
        <v>38541</v>
      </c>
      <c r="D6194" s="7" t="s">
        <v>11473</v>
      </c>
      <c r="E6194" s="7" t="s">
        <v>11472</v>
      </c>
      <c r="F6194" s="7" t="s">
        <v>11471</v>
      </c>
      <c r="G6194" s="6" t="s">
        <v>3595</v>
      </c>
    </row>
    <row r="6195" spans="1:7" hidden="1">
      <c r="A6195" s="5">
        <f t="shared" si="102"/>
        <v>1853</v>
      </c>
      <c r="B6195" s="4">
        <v>181916</v>
      </c>
      <c r="C6195" s="3">
        <v>37727</v>
      </c>
      <c r="D6195" s="2" t="s">
        <v>11470</v>
      </c>
      <c r="E6195" s="2" t="s">
        <v>11469</v>
      </c>
      <c r="F6195" s="2" t="s">
        <v>11468</v>
      </c>
      <c r="G6195" s="1" t="s">
        <v>11467</v>
      </c>
    </row>
    <row r="6196" spans="1:7" hidden="1">
      <c r="A6196" s="5">
        <f t="shared" si="102"/>
        <v>1854</v>
      </c>
      <c r="B6196" s="9">
        <v>181928</v>
      </c>
      <c r="C6196" s="8">
        <v>38709</v>
      </c>
      <c r="D6196" s="7" t="s">
        <v>11466</v>
      </c>
      <c r="E6196" s="7" t="s">
        <v>9947</v>
      </c>
      <c r="F6196" s="7" t="s">
        <v>11465</v>
      </c>
      <c r="G6196" s="6"/>
    </row>
    <row r="6197" spans="1:7" hidden="1">
      <c r="A6197" s="5">
        <f t="shared" si="102"/>
        <v>1855</v>
      </c>
      <c r="B6197" s="4">
        <v>181937</v>
      </c>
      <c r="C6197" s="3">
        <v>37274</v>
      </c>
      <c r="D6197" s="2" t="s">
        <v>11464</v>
      </c>
      <c r="E6197" s="2" t="s">
        <v>11463</v>
      </c>
      <c r="F6197" s="2" t="s">
        <v>11462</v>
      </c>
      <c r="G6197" s="1" t="s">
        <v>5981</v>
      </c>
    </row>
    <row r="6198" spans="1:7" hidden="1">
      <c r="A6198" s="5">
        <f t="shared" si="102"/>
        <v>1856</v>
      </c>
      <c r="B6198" s="9">
        <v>181971</v>
      </c>
      <c r="C6198" s="8">
        <v>38614</v>
      </c>
      <c r="D6198" s="7" t="s">
        <v>11461</v>
      </c>
      <c r="E6198" s="7" t="s">
        <v>11460</v>
      </c>
      <c r="F6198" s="7" t="s">
        <v>11459</v>
      </c>
      <c r="G6198" s="6"/>
    </row>
    <row r="6199" spans="1:7" hidden="1">
      <c r="A6199" s="5">
        <f t="shared" si="102"/>
        <v>1857</v>
      </c>
      <c r="B6199" s="4">
        <v>181975</v>
      </c>
      <c r="C6199" s="3">
        <v>39549</v>
      </c>
      <c r="D6199" s="2" t="s">
        <v>11458</v>
      </c>
      <c r="E6199" s="2" t="s">
        <v>11457</v>
      </c>
      <c r="F6199" s="2" t="s">
        <v>11456</v>
      </c>
      <c r="G6199" s="1" t="s">
        <v>6597</v>
      </c>
    </row>
    <row r="6200" spans="1:7" hidden="1">
      <c r="A6200" s="5">
        <f t="shared" si="102"/>
        <v>1858</v>
      </c>
      <c r="B6200" s="9">
        <v>181978</v>
      </c>
      <c r="C6200" s="8">
        <v>37727</v>
      </c>
      <c r="D6200" s="7" t="s">
        <v>11455</v>
      </c>
      <c r="E6200" s="7" t="s">
        <v>11454</v>
      </c>
      <c r="F6200" s="7" t="s">
        <v>11453</v>
      </c>
      <c r="G6200" s="6" t="s">
        <v>11452</v>
      </c>
    </row>
    <row r="6201" spans="1:7" hidden="1">
      <c r="A6201" s="5">
        <f t="shared" si="102"/>
        <v>1859</v>
      </c>
      <c r="B6201" s="4">
        <v>182000</v>
      </c>
      <c r="C6201" s="3">
        <v>38496</v>
      </c>
      <c r="D6201" s="2" t="s">
        <v>11451</v>
      </c>
      <c r="E6201" s="2" t="s">
        <v>11450</v>
      </c>
      <c r="F6201" s="2" t="s">
        <v>11449</v>
      </c>
      <c r="G6201" s="1" t="s">
        <v>11448</v>
      </c>
    </row>
    <row r="6202" spans="1:7" hidden="1">
      <c r="A6202" s="5">
        <f t="shared" si="102"/>
        <v>1860</v>
      </c>
      <c r="B6202" s="9">
        <v>182004</v>
      </c>
      <c r="C6202" s="8">
        <v>37076</v>
      </c>
      <c r="D6202" s="7" t="s">
        <v>11447</v>
      </c>
      <c r="E6202" s="7" t="s">
        <v>11446</v>
      </c>
      <c r="F6202" s="7" t="s">
        <v>11445</v>
      </c>
      <c r="G6202" s="6" t="s">
        <v>6681</v>
      </c>
    </row>
    <row r="6203" spans="1:7" hidden="1">
      <c r="A6203" s="5">
        <f t="shared" si="102"/>
        <v>1861</v>
      </c>
      <c r="B6203" s="9">
        <v>182005</v>
      </c>
      <c r="C6203" s="8">
        <v>37274</v>
      </c>
      <c r="D6203" s="7" t="s">
        <v>11444</v>
      </c>
      <c r="E6203" s="7" t="s">
        <v>11443</v>
      </c>
      <c r="F6203" s="7" t="s">
        <v>11442</v>
      </c>
      <c r="G6203" s="6" t="s">
        <v>6590</v>
      </c>
    </row>
    <row r="6204" spans="1:7" hidden="1">
      <c r="A6204" s="5">
        <f t="shared" si="102"/>
        <v>1862</v>
      </c>
      <c r="B6204" s="4">
        <v>182032</v>
      </c>
      <c r="C6204" s="3">
        <v>38496</v>
      </c>
      <c r="D6204" s="2" t="s">
        <v>11441</v>
      </c>
      <c r="E6204" s="2" t="s">
        <v>11440</v>
      </c>
      <c r="F6204" s="2" t="s">
        <v>11439</v>
      </c>
      <c r="G6204" s="1" t="s">
        <v>11438</v>
      </c>
    </row>
    <row r="6205" spans="1:7" hidden="1">
      <c r="A6205" s="5">
        <f t="shared" si="102"/>
        <v>1863</v>
      </c>
      <c r="B6205" s="9">
        <v>182039</v>
      </c>
      <c r="C6205" s="8">
        <v>37727</v>
      </c>
      <c r="D6205" s="7" t="s">
        <v>11437</v>
      </c>
      <c r="E6205" s="7" t="s">
        <v>11436</v>
      </c>
      <c r="F6205" s="7" t="s">
        <v>11435</v>
      </c>
      <c r="G6205" s="6" t="s">
        <v>11434</v>
      </c>
    </row>
    <row r="6206" spans="1:7" hidden="1">
      <c r="A6206" s="5">
        <f t="shared" si="102"/>
        <v>1864</v>
      </c>
      <c r="B6206" s="4">
        <v>182140</v>
      </c>
      <c r="C6206" s="3">
        <v>38680</v>
      </c>
      <c r="D6206" s="2" t="s">
        <v>11433</v>
      </c>
      <c r="E6206" s="2" t="s">
        <v>11041</v>
      </c>
      <c r="F6206" s="2" t="s">
        <v>11432</v>
      </c>
      <c r="G6206" s="1"/>
    </row>
    <row r="6207" spans="1:7" hidden="1">
      <c r="A6207" s="5">
        <f t="shared" si="102"/>
        <v>1865</v>
      </c>
      <c r="B6207" s="9">
        <v>182257</v>
      </c>
      <c r="C6207" s="8">
        <v>37274</v>
      </c>
      <c r="D6207" s="7" t="s">
        <v>11431</v>
      </c>
      <c r="E6207" s="7" t="s">
        <v>11430</v>
      </c>
      <c r="F6207" s="7" t="s">
        <v>11429</v>
      </c>
      <c r="G6207" s="6" t="s">
        <v>6513</v>
      </c>
    </row>
    <row r="6208" spans="1:7" hidden="1">
      <c r="A6208" s="5">
        <f t="shared" si="102"/>
        <v>1866</v>
      </c>
      <c r="B6208" s="4">
        <v>183074</v>
      </c>
      <c r="C6208" s="3">
        <v>38301</v>
      </c>
      <c r="D6208" s="2" t="s">
        <v>11428</v>
      </c>
      <c r="E6208" s="2" t="s">
        <v>11427</v>
      </c>
      <c r="F6208" s="2" t="s">
        <v>11426</v>
      </c>
      <c r="G6208" s="1" t="s">
        <v>4258</v>
      </c>
    </row>
    <row r="6209" spans="1:7" hidden="1">
      <c r="A6209" s="5">
        <f t="shared" si="102"/>
        <v>1867</v>
      </c>
      <c r="B6209" s="9">
        <v>183102</v>
      </c>
      <c r="C6209" s="8">
        <v>37274</v>
      </c>
      <c r="D6209" s="7" t="s">
        <v>11425</v>
      </c>
      <c r="E6209" s="7" t="s">
        <v>11424</v>
      </c>
      <c r="F6209" s="7" t="s">
        <v>11423</v>
      </c>
      <c r="G6209" s="6" t="s">
        <v>8182</v>
      </c>
    </row>
    <row r="6210" spans="1:7" hidden="1">
      <c r="A6210" s="5">
        <f t="shared" si="102"/>
        <v>1868</v>
      </c>
      <c r="B6210" s="4">
        <v>183110</v>
      </c>
      <c r="C6210" s="3">
        <v>37274</v>
      </c>
      <c r="D6210" s="2" t="s">
        <v>11422</v>
      </c>
      <c r="E6210" s="2" t="s">
        <v>11421</v>
      </c>
      <c r="F6210" s="2" t="s">
        <v>11420</v>
      </c>
      <c r="G6210" s="1" t="s">
        <v>7727</v>
      </c>
    </row>
    <row r="6211" spans="1:7" hidden="1">
      <c r="A6211" s="5">
        <f t="shared" si="102"/>
        <v>1869</v>
      </c>
      <c r="B6211" s="9">
        <v>183116</v>
      </c>
      <c r="C6211" s="8">
        <v>38596</v>
      </c>
      <c r="D6211" s="7" t="s">
        <v>11419</v>
      </c>
      <c r="E6211" s="7" t="s">
        <v>11418</v>
      </c>
      <c r="F6211" s="7" t="s">
        <v>11417</v>
      </c>
      <c r="G6211" s="6" t="s">
        <v>5794</v>
      </c>
    </row>
    <row r="6212" spans="1:7" hidden="1">
      <c r="A6212" s="5">
        <f t="shared" si="102"/>
        <v>1870</v>
      </c>
      <c r="B6212" s="4">
        <v>183125</v>
      </c>
      <c r="C6212" s="3">
        <v>38176</v>
      </c>
      <c r="D6212" s="2" t="s">
        <v>11416</v>
      </c>
      <c r="E6212" s="2" t="s">
        <v>11415</v>
      </c>
      <c r="F6212" s="2" t="s">
        <v>11414</v>
      </c>
      <c r="G6212" s="1" t="s">
        <v>11413</v>
      </c>
    </row>
    <row r="6213" spans="1:7" hidden="1">
      <c r="A6213" s="5">
        <f t="shared" si="102"/>
        <v>1871</v>
      </c>
      <c r="B6213" s="9">
        <v>183130</v>
      </c>
      <c r="C6213" s="8">
        <v>38105</v>
      </c>
      <c r="D6213" s="7" t="s">
        <v>11412</v>
      </c>
      <c r="E6213" s="7" t="s">
        <v>11411</v>
      </c>
      <c r="F6213" s="7" t="s">
        <v>11410</v>
      </c>
      <c r="G6213" s="6" t="s">
        <v>7594</v>
      </c>
    </row>
    <row r="6214" spans="1:7" hidden="1">
      <c r="A6214" s="5">
        <f t="shared" si="102"/>
        <v>1872</v>
      </c>
      <c r="B6214" s="4">
        <v>183133</v>
      </c>
      <c r="C6214" s="3">
        <v>38489</v>
      </c>
      <c r="D6214" s="2" t="s">
        <v>11409</v>
      </c>
      <c r="E6214" s="2" t="s">
        <v>11408</v>
      </c>
      <c r="F6214" s="2" t="s">
        <v>11407</v>
      </c>
      <c r="G6214" s="1" t="s">
        <v>3667</v>
      </c>
    </row>
    <row r="6215" spans="1:7" hidden="1">
      <c r="A6215" s="5">
        <f t="shared" si="102"/>
        <v>1873</v>
      </c>
      <c r="B6215" s="4">
        <v>183464</v>
      </c>
      <c r="C6215" s="3">
        <v>37195</v>
      </c>
      <c r="D6215" s="2" t="s">
        <v>11406</v>
      </c>
      <c r="E6215" s="2" t="s">
        <v>9985</v>
      </c>
      <c r="F6215" s="2" t="s">
        <v>11405</v>
      </c>
      <c r="G6215" s="1" t="s">
        <v>6798</v>
      </c>
    </row>
    <row r="6216" spans="1:7" hidden="1">
      <c r="A6216" s="5">
        <f t="shared" si="102"/>
        <v>1874</v>
      </c>
      <c r="B6216" s="9">
        <v>183468</v>
      </c>
      <c r="C6216" s="8">
        <v>37174</v>
      </c>
      <c r="D6216" s="7" t="s">
        <v>11404</v>
      </c>
      <c r="E6216" s="7" t="s">
        <v>11403</v>
      </c>
      <c r="F6216" s="7" t="s">
        <v>11402</v>
      </c>
      <c r="G6216" s="6" t="s">
        <v>5099</v>
      </c>
    </row>
    <row r="6217" spans="1:7" hidden="1">
      <c r="A6217" s="5">
        <f t="shared" si="102"/>
        <v>1875</v>
      </c>
      <c r="B6217" s="9">
        <v>183482</v>
      </c>
      <c r="C6217" s="8">
        <v>37174</v>
      </c>
      <c r="D6217" s="7" t="s">
        <v>11401</v>
      </c>
      <c r="E6217" s="7" t="s">
        <v>9777</v>
      </c>
      <c r="F6217" s="7" t="s">
        <v>11400</v>
      </c>
      <c r="G6217" s="6" t="s">
        <v>6188</v>
      </c>
    </row>
    <row r="6218" spans="1:7" hidden="1">
      <c r="A6218" s="5">
        <f t="shared" si="102"/>
        <v>1876</v>
      </c>
      <c r="B6218" s="4">
        <v>183486</v>
      </c>
      <c r="C6218" s="3">
        <v>37174</v>
      </c>
      <c r="D6218" s="2" t="s">
        <v>11399</v>
      </c>
      <c r="E6218" s="2" t="s">
        <v>9755</v>
      </c>
      <c r="F6218" s="2" t="s">
        <v>11398</v>
      </c>
      <c r="G6218" s="1" t="s">
        <v>6093</v>
      </c>
    </row>
    <row r="6219" spans="1:7" hidden="1">
      <c r="A6219" s="5">
        <f t="shared" si="102"/>
        <v>1877</v>
      </c>
      <c r="B6219" s="9">
        <v>183494</v>
      </c>
      <c r="C6219" s="8">
        <v>37174</v>
      </c>
      <c r="D6219" s="7" t="s">
        <v>11397</v>
      </c>
      <c r="E6219" s="7" t="s">
        <v>10439</v>
      </c>
      <c r="F6219" s="7" t="s">
        <v>9552</v>
      </c>
      <c r="G6219" s="6" t="s">
        <v>6469</v>
      </c>
    </row>
    <row r="6220" spans="1:7" hidden="1">
      <c r="A6220" s="5">
        <f t="shared" si="102"/>
        <v>1878</v>
      </c>
      <c r="B6220" s="4">
        <v>183501</v>
      </c>
      <c r="C6220" s="3">
        <v>37174</v>
      </c>
      <c r="D6220" s="2" t="s">
        <v>11396</v>
      </c>
      <c r="E6220" s="2" t="s">
        <v>9947</v>
      </c>
      <c r="F6220" s="2" t="s">
        <v>11395</v>
      </c>
      <c r="G6220" s="1" t="s">
        <v>6078</v>
      </c>
    </row>
    <row r="6221" spans="1:7" hidden="1">
      <c r="A6221" s="5">
        <f t="shared" si="102"/>
        <v>1879</v>
      </c>
      <c r="B6221" s="9">
        <v>183507</v>
      </c>
      <c r="C6221" s="8">
        <v>37203</v>
      </c>
      <c r="D6221" s="7" t="s">
        <v>11394</v>
      </c>
      <c r="E6221" s="7" t="s">
        <v>10048</v>
      </c>
      <c r="F6221" s="7" t="s">
        <v>11393</v>
      </c>
      <c r="G6221" s="6" t="s">
        <v>9071</v>
      </c>
    </row>
    <row r="6222" spans="1:7" hidden="1">
      <c r="A6222" s="5">
        <f t="shared" si="102"/>
        <v>1880</v>
      </c>
      <c r="B6222" s="4">
        <v>183517</v>
      </c>
      <c r="C6222" s="3">
        <v>37195</v>
      </c>
      <c r="D6222" s="2" t="s">
        <v>11392</v>
      </c>
      <c r="E6222" s="2" t="s">
        <v>10809</v>
      </c>
      <c r="F6222" s="2" t="s">
        <v>11391</v>
      </c>
      <c r="G6222" s="1" t="s">
        <v>6790</v>
      </c>
    </row>
    <row r="6223" spans="1:7" hidden="1">
      <c r="A6223" s="5">
        <f t="shared" si="102"/>
        <v>1881</v>
      </c>
      <c r="B6223" s="9">
        <v>183526</v>
      </c>
      <c r="C6223" s="8">
        <v>35613</v>
      </c>
      <c r="D6223" s="7" t="s">
        <v>11390</v>
      </c>
      <c r="E6223" s="7" t="s">
        <v>11000</v>
      </c>
      <c r="F6223" s="7" t="s">
        <v>11389</v>
      </c>
      <c r="G6223" s="6" t="s">
        <v>5910</v>
      </c>
    </row>
    <row r="6224" spans="1:7" hidden="1">
      <c r="A6224" s="5">
        <f t="shared" si="102"/>
        <v>1882</v>
      </c>
      <c r="B6224" s="9">
        <v>183534</v>
      </c>
      <c r="C6224" s="8">
        <v>37195</v>
      </c>
      <c r="D6224" s="7" t="s">
        <v>11388</v>
      </c>
      <c r="E6224" s="7" t="s">
        <v>10019</v>
      </c>
      <c r="F6224" s="7" t="s">
        <v>11387</v>
      </c>
      <c r="G6224" s="6" t="s">
        <v>6681</v>
      </c>
    </row>
    <row r="6225" spans="1:7" hidden="1">
      <c r="A6225" s="5">
        <f t="shared" si="102"/>
        <v>1883</v>
      </c>
      <c r="B6225" s="4">
        <v>183544</v>
      </c>
      <c r="C6225" s="3">
        <v>37195</v>
      </c>
      <c r="D6225" s="2" t="s">
        <v>11386</v>
      </c>
      <c r="E6225" s="2" t="s">
        <v>10067</v>
      </c>
      <c r="F6225" s="2" t="s">
        <v>11385</v>
      </c>
      <c r="G6225" s="1" t="s">
        <v>6669</v>
      </c>
    </row>
    <row r="6226" spans="1:7" hidden="1">
      <c r="A6226" s="5">
        <f t="shared" si="102"/>
        <v>1884</v>
      </c>
      <c r="B6226" s="9">
        <v>183552</v>
      </c>
      <c r="C6226" s="8">
        <v>37195</v>
      </c>
      <c r="D6226" s="7" t="s">
        <v>11384</v>
      </c>
      <c r="E6226" s="7" t="s">
        <v>10376</v>
      </c>
      <c r="F6226" s="7" t="s">
        <v>11326</v>
      </c>
      <c r="G6226" s="6" t="s">
        <v>5158</v>
      </c>
    </row>
    <row r="6227" spans="1:7" hidden="1">
      <c r="A6227" s="5">
        <f t="shared" si="102"/>
        <v>1885</v>
      </c>
      <c r="B6227" s="4">
        <v>183560</v>
      </c>
      <c r="C6227" s="3">
        <v>37195</v>
      </c>
      <c r="D6227" s="2" t="s">
        <v>11383</v>
      </c>
      <c r="E6227" s="2" t="s">
        <v>9939</v>
      </c>
      <c r="F6227" s="2" t="s">
        <v>11382</v>
      </c>
      <c r="G6227" s="1" t="s">
        <v>6476</v>
      </c>
    </row>
    <row r="6228" spans="1:7" hidden="1">
      <c r="A6228" s="5">
        <f t="shared" si="102"/>
        <v>1886</v>
      </c>
      <c r="B6228" s="9">
        <v>183569</v>
      </c>
      <c r="C6228" s="8">
        <v>37195</v>
      </c>
      <c r="D6228" s="7" t="s">
        <v>11381</v>
      </c>
      <c r="E6228" s="7" t="s">
        <v>10086</v>
      </c>
      <c r="F6228" s="7" t="s">
        <v>11380</v>
      </c>
      <c r="G6228" s="6" t="s">
        <v>6097</v>
      </c>
    </row>
    <row r="6229" spans="1:7" hidden="1">
      <c r="A6229" s="5">
        <f t="shared" si="102"/>
        <v>1887</v>
      </c>
      <c r="B6229" s="4">
        <v>183577</v>
      </c>
      <c r="C6229" s="3">
        <v>37195</v>
      </c>
      <c r="D6229" s="2" t="s">
        <v>11379</v>
      </c>
      <c r="E6229" s="2" t="s">
        <v>11251</v>
      </c>
      <c r="F6229" s="2" t="s">
        <v>11378</v>
      </c>
      <c r="G6229" s="1" t="s">
        <v>6515</v>
      </c>
    </row>
    <row r="6230" spans="1:7" hidden="1">
      <c r="A6230" s="5">
        <f t="shared" si="102"/>
        <v>1888</v>
      </c>
      <c r="B6230" s="9">
        <v>183587</v>
      </c>
      <c r="C6230" s="8">
        <v>37195</v>
      </c>
      <c r="D6230" s="7" t="s">
        <v>11377</v>
      </c>
      <c r="E6230" s="7" t="s">
        <v>10482</v>
      </c>
      <c r="F6230" s="7" t="s">
        <v>11376</v>
      </c>
      <c r="G6230" s="6" t="s">
        <v>6504</v>
      </c>
    </row>
    <row r="6231" spans="1:7" hidden="1">
      <c r="A6231" s="5">
        <f t="shared" si="102"/>
        <v>1889</v>
      </c>
      <c r="B6231" s="4">
        <v>183597</v>
      </c>
      <c r="C6231" s="3">
        <v>37195</v>
      </c>
      <c r="D6231" s="2" t="s">
        <v>11375</v>
      </c>
      <c r="E6231" s="2" t="s">
        <v>10055</v>
      </c>
      <c r="F6231" s="2" t="s">
        <v>11374</v>
      </c>
      <c r="G6231" s="1" t="s">
        <v>7720</v>
      </c>
    </row>
    <row r="6232" spans="1:7" hidden="1">
      <c r="A6232" s="5">
        <f t="shared" si="102"/>
        <v>1890</v>
      </c>
      <c r="B6232" s="9">
        <v>183607</v>
      </c>
      <c r="C6232" s="8">
        <v>37195</v>
      </c>
      <c r="D6232" s="7" t="s">
        <v>11373</v>
      </c>
      <c r="E6232" s="7" t="s">
        <v>10041</v>
      </c>
      <c r="F6232" s="7" t="s">
        <v>11372</v>
      </c>
      <c r="G6232" s="6" t="s">
        <v>6085</v>
      </c>
    </row>
    <row r="6233" spans="1:7" hidden="1">
      <c r="A6233" s="5">
        <f t="shared" si="102"/>
        <v>1891</v>
      </c>
      <c r="B6233" s="4">
        <v>183620</v>
      </c>
      <c r="C6233" s="3">
        <v>37195</v>
      </c>
      <c r="D6233" s="2" t="s">
        <v>11371</v>
      </c>
      <c r="E6233" s="2" t="s">
        <v>6732</v>
      </c>
      <c r="F6233" s="2" t="s">
        <v>11370</v>
      </c>
      <c r="G6233" s="1" t="s">
        <v>6101</v>
      </c>
    </row>
    <row r="6234" spans="1:7" hidden="1">
      <c r="A6234" s="5">
        <f t="shared" si="102"/>
        <v>1892</v>
      </c>
      <c r="B6234" s="9">
        <v>183628</v>
      </c>
      <c r="C6234" s="8">
        <v>37195</v>
      </c>
      <c r="D6234" s="7" t="s">
        <v>11369</v>
      </c>
      <c r="E6234" s="7" t="s">
        <v>9856</v>
      </c>
      <c r="F6234" s="7" t="s">
        <v>11368</v>
      </c>
      <c r="G6234" s="6" t="s">
        <v>6223</v>
      </c>
    </row>
    <row r="6235" spans="1:7" hidden="1">
      <c r="A6235" s="5">
        <f t="shared" si="102"/>
        <v>1893</v>
      </c>
      <c r="B6235" s="4">
        <v>183637</v>
      </c>
      <c r="C6235" s="3">
        <v>37195</v>
      </c>
      <c r="D6235" s="2" t="s">
        <v>11367</v>
      </c>
      <c r="E6235" s="2" t="s">
        <v>7363</v>
      </c>
      <c r="F6235" s="2" t="s">
        <v>11366</v>
      </c>
      <c r="G6235" s="1" t="s">
        <v>7274</v>
      </c>
    </row>
    <row r="6236" spans="1:7" hidden="1">
      <c r="A6236" s="5">
        <f t="shared" si="102"/>
        <v>1894</v>
      </c>
      <c r="B6236" s="9">
        <v>183643</v>
      </c>
      <c r="C6236" s="8">
        <v>37195</v>
      </c>
      <c r="D6236" s="7" t="s">
        <v>11365</v>
      </c>
      <c r="E6236" s="7" t="s">
        <v>9961</v>
      </c>
      <c r="F6236" s="7" t="s">
        <v>11364</v>
      </c>
      <c r="G6236" s="6" t="s">
        <v>5998</v>
      </c>
    </row>
    <row r="6237" spans="1:7" hidden="1">
      <c r="A6237" s="5">
        <f t="shared" ref="A6237:A6300" si="103">SUM(A6236+1)</f>
        <v>1895</v>
      </c>
      <c r="B6237" s="4">
        <v>183652</v>
      </c>
      <c r="C6237" s="3">
        <v>37273</v>
      </c>
      <c r="D6237" s="2" t="s">
        <v>11363</v>
      </c>
      <c r="E6237" s="2" t="s">
        <v>9750</v>
      </c>
      <c r="F6237" s="2" t="s">
        <v>11362</v>
      </c>
      <c r="G6237" s="1" t="s">
        <v>6659</v>
      </c>
    </row>
    <row r="6238" spans="1:7" hidden="1">
      <c r="A6238" s="5">
        <f t="shared" si="103"/>
        <v>1896</v>
      </c>
      <c r="B6238" s="9">
        <v>183664</v>
      </c>
      <c r="C6238" s="8">
        <v>37195</v>
      </c>
      <c r="D6238" s="7" t="s">
        <v>11361</v>
      </c>
      <c r="E6238" s="7" t="s">
        <v>9973</v>
      </c>
      <c r="F6238" s="7" t="s">
        <v>11360</v>
      </c>
      <c r="G6238" s="6" t="s">
        <v>5988</v>
      </c>
    </row>
    <row r="6239" spans="1:7" hidden="1">
      <c r="A6239" s="5">
        <f t="shared" si="103"/>
        <v>1897</v>
      </c>
      <c r="B6239" s="4">
        <v>183676</v>
      </c>
      <c r="C6239" s="3">
        <v>37195</v>
      </c>
      <c r="D6239" s="2" t="s">
        <v>11359</v>
      </c>
      <c r="E6239" s="2" t="s">
        <v>10305</v>
      </c>
      <c r="F6239" s="2" t="s">
        <v>11358</v>
      </c>
      <c r="G6239" s="1" t="s">
        <v>6575</v>
      </c>
    </row>
    <row r="6240" spans="1:7" hidden="1">
      <c r="A6240" s="5">
        <f t="shared" si="103"/>
        <v>1898</v>
      </c>
      <c r="B6240" s="9">
        <v>183687</v>
      </c>
      <c r="C6240" s="8">
        <v>37203</v>
      </c>
      <c r="D6240" s="7" t="s">
        <v>11357</v>
      </c>
      <c r="E6240" s="7" t="s">
        <v>10732</v>
      </c>
      <c r="F6240" s="7" t="s">
        <v>11356</v>
      </c>
      <c r="G6240" s="6" t="s">
        <v>7727</v>
      </c>
    </row>
    <row r="6241" spans="1:7" hidden="1">
      <c r="A6241" s="5">
        <f t="shared" si="103"/>
        <v>1899</v>
      </c>
      <c r="B6241" s="4">
        <v>183792</v>
      </c>
      <c r="C6241" s="3">
        <v>38393</v>
      </c>
      <c r="D6241" s="2" t="s">
        <v>11355</v>
      </c>
      <c r="E6241" s="2" t="s">
        <v>10086</v>
      </c>
      <c r="F6241" s="2" t="s">
        <v>11354</v>
      </c>
      <c r="G6241" s="1" t="s">
        <v>2957</v>
      </c>
    </row>
    <row r="6242" spans="1:7" hidden="1">
      <c r="A6242" s="5">
        <f t="shared" si="103"/>
        <v>1900</v>
      </c>
      <c r="B6242" s="9">
        <v>183802</v>
      </c>
      <c r="C6242" s="8">
        <v>38393</v>
      </c>
      <c r="D6242" s="7" t="s">
        <v>11353</v>
      </c>
      <c r="E6242" s="7" t="s">
        <v>7364</v>
      </c>
      <c r="F6242" s="7" t="s">
        <v>10454</v>
      </c>
      <c r="G6242" s="6" t="s">
        <v>3092</v>
      </c>
    </row>
    <row r="6243" spans="1:7" hidden="1">
      <c r="A6243" s="5">
        <f t="shared" si="103"/>
        <v>1901</v>
      </c>
      <c r="B6243" s="4">
        <v>183808</v>
      </c>
      <c r="C6243" s="3">
        <v>38393</v>
      </c>
      <c r="D6243" s="2" t="s">
        <v>11352</v>
      </c>
      <c r="E6243" s="2" t="s">
        <v>10041</v>
      </c>
      <c r="F6243" s="2" t="s">
        <v>11351</v>
      </c>
      <c r="G6243" s="1" t="s">
        <v>2945</v>
      </c>
    </row>
    <row r="6244" spans="1:7" hidden="1">
      <c r="A6244" s="5">
        <f t="shared" si="103"/>
        <v>1902</v>
      </c>
      <c r="B6244" s="9">
        <v>183814</v>
      </c>
      <c r="C6244" s="8">
        <v>38393</v>
      </c>
      <c r="D6244" s="7" t="s">
        <v>11350</v>
      </c>
      <c r="E6244" s="7" t="s">
        <v>9947</v>
      </c>
      <c r="F6244" s="7" t="s">
        <v>10712</v>
      </c>
      <c r="G6244" s="6" t="s">
        <v>2999</v>
      </c>
    </row>
    <row r="6245" spans="1:7" hidden="1">
      <c r="A6245" s="5">
        <f t="shared" si="103"/>
        <v>1903</v>
      </c>
      <c r="B6245" s="4">
        <v>183826</v>
      </c>
      <c r="C6245" s="3">
        <v>38393</v>
      </c>
      <c r="D6245" s="2" t="s">
        <v>11349</v>
      </c>
      <c r="E6245" s="2" t="s">
        <v>9967</v>
      </c>
      <c r="F6245" s="2" t="s">
        <v>11348</v>
      </c>
      <c r="G6245" s="1" t="s">
        <v>3827</v>
      </c>
    </row>
    <row r="6246" spans="1:7" hidden="1">
      <c r="A6246" s="5">
        <f t="shared" si="103"/>
        <v>1904</v>
      </c>
      <c r="B6246" s="9">
        <v>183830</v>
      </c>
      <c r="C6246" s="8">
        <v>38393</v>
      </c>
      <c r="D6246" s="7" t="s">
        <v>11347</v>
      </c>
      <c r="E6246" s="7" t="s">
        <v>7362</v>
      </c>
      <c r="F6246" s="7" t="s">
        <v>11346</v>
      </c>
      <c r="G6246" s="6" t="s">
        <v>3854</v>
      </c>
    </row>
    <row r="6247" spans="1:7" hidden="1">
      <c r="A6247" s="5">
        <f t="shared" si="103"/>
        <v>1905</v>
      </c>
      <c r="B6247" s="4">
        <v>183832</v>
      </c>
      <c r="C6247" s="3">
        <v>38393</v>
      </c>
      <c r="D6247" s="2" t="s">
        <v>11345</v>
      </c>
      <c r="E6247" s="2" t="s">
        <v>10490</v>
      </c>
      <c r="F6247" s="2" t="s">
        <v>11344</v>
      </c>
      <c r="G6247" s="1" t="s">
        <v>3855</v>
      </c>
    </row>
    <row r="6248" spans="1:7" hidden="1">
      <c r="A6248" s="5">
        <f t="shared" si="103"/>
        <v>1906</v>
      </c>
      <c r="B6248" s="9">
        <v>183836</v>
      </c>
      <c r="C6248" s="8">
        <v>38393</v>
      </c>
      <c r="D6248" s="7" t="s">
        <v>11343</v>
      </c>
      <c r="E6248" s="7" t="s">
        <v>9961</v>
      </c>
      <c r="F6248" s="7" t="s">
        <v>11342</v>
      </c>
      <c r="G6248" s="6" t="s">
        <v>4147</v>
      </c>
    </row>
    <row r="6249" spans="1:7" hidden="1">
      <c r="A6249" s="5">
        <f t="shared" si="103"/>
        <v>1907</v>
      </c>
      <c r="B6249" s="4">
        <v>183838</v>
      </c>
      <c r="C6249" s="3">
        <v>38393</v>
      </c>
      <c r="D6249" s="2" t="s">
        <v>11341</v>
      </c>
      <c r="E6249" s="2" t="s">
        <v>11340</v>
      </c>
      <c r="F6249" s="2" t="s">
        <v>11339</v>
      </c>
      <c r="G6249" s="1" t="s">
        <v>2953</v>
      </c>
    </row>
    <row r="6250" spans="1:7" hidden="1">
      <c r="A6250" s="5">
        <f t="shared" si="103"/>
        <v>1908</v>
      </c>
      <c r="B6250" s="9">
        <v>183980</v>
      </c>
      <c r="C6250" s="8">
        <v>36676</v>
      </c>
      <c r="D6250" s="7" t="s">
        <v>11338</v>
      </c>
      <c r="E6250" s="7" t="s">
        <v>11337</v>
      </c>
      <c r="F6250" s="7" t="s">
        <v>11336</v>
      </c>
      <c r="G6250" s="6" t="s">
        <v>7738</v>
      </c>
    </row>
    <row r="6251" spans="1:7" hidden="1">
      <c r="A6251" s="5">
        <f t="shared" si="103"/>
        <v>1909</v>
      </c>
      <c r="B6251" s="4">
        <v>183985</v>
      </c>
      <c r="C6251" s="3">
        <v>37970</v>
      </c>
      <c r="D6251" s="2" t="s">
        <v>11335</v>
      </c>
      <c r="E6251" s="2" t="s">
        <v>10554</v>
      </c>
      <c r="F6251" s="2" t="s">
        <v>11334</v>
      </c>
      <c r="G6251" s="1" t="s">
        <v>5744</v>
      </c>
    </row>
    <row r="6252" spans="1:7" hidden="1">
      <c r="A6252" s="5">
        <f t="shared" si="103"/>
        <v>1910</v>
      </c>
      <c r="B6252" s="9">
        <v>183992</v>
      </c>
      <c r="C6252" s="8">
        <v>37970</v>
      </c>
      <c r="D6252" s="7" t="s">
        <v>11333</v>
      </c>
      <c r="E6252" s="7" t="s">
        <v>9930</v>
      </c>
      <c r="F6252" s="7" t="s">
        <v>11332</v>
      </c>
      <c r="G6252" s="6" t="s">
        <v>5932</v>
      </c>
    </row>
    <row r="6253" spans="1:7" hidden="1">
      <c r="A6253" s="5">
        <f t="shared" si="103"/>
        <v>1911</v>
      </c>
      <c r="B6253" s="4">
        <v>184000</v>
      </c>
      <c r="C6253" s="3">
        <v>37970</v>
      </c>
      <c r="D6253" s="2" t="s">
        <v>11331</v>
      </c>
      <c r="E6253" s="2" t="s">
        <v>9939</v>
      </c>
      <c r="F6253" s="2" t="s">
        <v>11330</v>
      </c>
      <c r="G6253" s="1" t="s">
        <v>6465</v>
      </c>
    </row>
    <row r="6254" spans="1:7" hidden="1">
      <c r="A6254" s="5">
        <f t="shared" si="103"/>
        <v>1912</v>
      </c>
      <c r="B6254" s="9">
        <v>184010</v>
      </c>
      <c r="C6254" s="8">
        <v>37970</v>
      </c>
      <c r="D6254" s="7" t="s">
        <v>11329</v>
      </c>
      <c r="E6254" s="7" t="s">
        <v>10086</v>
      </c>
      <c r="F6254" s="7" t="s">
        <v>11328</v>
      </c>
      <c r="G6254" s="6" t="s">
        <v>8867</v>
      </c>
    </row>
    <row r="6255" spans="1:7" hidden="1">
      <c r="A6255" s="5">
        <f t="shared" si="103"/>
        <v>1913</v>
      </c>
      <c r="B6255" s="4">
        <v>184021</v>
      </c>
      <c r="C6255" s="3">
        <v>37970</v>
      </c>
      <c r="D6255" s="2" t="s">
        <v>11327</v>
      </c>
      <c r="E6255" s="2" t="s">
        <v>10376</v>
      </c>
      <c r="F6255" s="2" t="s">
        <v>11326</v>
      </c>
      <c r="G6255" s="1" t="s">
        <v>8863</v>
      </c>
    </row>
    <row r="6256" spans="1:7" hidden="1">
      <c r="A6256" s="5">
        <f t="shared" si="103"/>
        <v>1914</v>
      </c>
      <c r="B6256" s="9">
        <v>184026</v>
      </c>
      <c r="C6256" s="8">
        <v>37970</v>
      </c>
      <c r="D6256" s="7" t="s">
        <v>11325</v>
      </c>
      <c r="E6256" s="7" t="s">
        <v>10305</v>
      </c>
      <c r="F6256" s="7" t="s">
        <v>11324</v>
      </c>
      <c r="G6256" s="6" t="s">
        <v>11323</v>
      </c>
    </row>
    <row r="6257" spans="1:7" hidden="1">
      <c r="A6257" s="5">
        <f t="shared" si="103"/>
        <v>1915</v>
      </c>
      <c r="B6257" s="4">
        <v>184032</v>
      </c>
      <c r="C6257" s="3">
        <v>37872</v>
      </c>
      <c r="D6257" s="2" t="s">
        <v>11322</v>
      </c>
      <c r="E6257" s="2" t="s">
        <v>9750</v>
      </c>
      <c r="F6257" s="2" t="s">
        <v>10082</v>
      </c>
      <c r="G6257" s="1" t="s">
        <v>7192</v>
      </c>
    </row>
    <row r="6258" spans="1:7" hidden="1">
      <c r="A6258" s="5">
        <f t="shared" si="103"/>
        <v>1916</v>
      </c>
      <c r="B6258" s="9">
        <v>184035</v>
      </c>
      <c r="C6258" s="8">
        <v>37872</v>
      </c>
      <c r="D6258" s="7" t="s">
        <v>11321</v>
      </c>
      <c r="E6258" s="7" t="s">
        <v>9985</v>
      </c>
      <c r="F6258" s="7" t="s">
        <v>11320</v>
      </c>
      <c r="G6258" s="6" t="s">
        <v>6778</v>
      </c>
    </row>
    <row r="6259" spans="1:7" hidden="1">
      <c r="A6259" s="5">
        <f t="shared" si="103"/>
        <v>1917</v>
      </c>
      <c r="B6259" s="4">
        <v>184040</v>
      </c>
      <c r="C6259" s="3">
        <v>37872</v>
      </c>
      <c r="D6259" s="2" t="s">
        <v>11319</v>
      </c>
      <c r="E6259" s="2" t="s">
        <v>9947</v>
      </c>
      <c r="F6259" s="2" t="s">
        <v>11318</v>
      </c>
      <c r="G6259" s="1" t="s">
        <v>6782</v>
      </c>
    </row>
    <row r="6260" spans="1:7" hidden="1">
      <c r="A6260" s="5">
        <f t="shared" si="103"/>
        <v>1918</v>
      </c>
      <c r="B6260" s="9">
        <v>184059</v>
      </c>
      <c r="C6260" s="8">
        <v>37872</v>
      </c>
      <c r="D6260" s="7" t="s">
        <v>11317</v>
      </c>
      <c r="E6260" s="7" t="s">
        <v>10041</v>
      </c>
      <c r="F6260" s="7" t="s">
        <v>11316</v>
      </c>
      <c r="G6260" s="6" t="s">
        <v>6518</v>
      </c>
    </row>
    <row r="6261" spans="1:7" hidden="1">
      <c r="A6261" s="5">
        <f t="shared" si="103"/>
        <v>1919</v>
      </c>
      <c r="B6261" s="4">
        <v>184064</v>
      </c>
      <c r="C6261" s="3">
        <v>37872</v>
      </c>
      <c r="D6261" s="2" t="s">
        <v>11315</v>
      </c>
      <c r="E6261" s="2" t="s">
        <v>9856</v>
      </c>
      <c r="F6261" s="2" t="s">
        <v>11314</v>
      </c>
      <c r="G6261" s="1" t="s">
        <v>8811</v>
      </c>
    </row>
    <row r="6262" spans="1:7" hidden="1">
      <c r="A6262" s="5">
        <f t="shared" si="103"/>
        <v>1920</v>
      </c>
      <c r="B6262" s="9">
        <v>184071</v>
      </c>
      <c r="C6262" s="8">
        <v>37872</v>
      </c>
      <c r="D6262" s="7" t="s">
        <v>11313</v>
      </c>
      <c r="E6262" s="7" t="s">
        <v>10482</v>
      </c>
      <c r="F6262" s="7" t="s">
        <v>11312</v>
      </c>
      <c r="G6262" s="6" t="s">
        <v>6652</v>
      </c>
    </row>
    <row r="6263" spans="1:7" hidden="1">
      <c r="A6263" s="5">
        <f t="shared" si="103"/>
        <v>1921</v>
      </c>
      <c r="B6263" s="4">
        <v>184080</v>
      </c>
      <c r="C6263" s="3">
        <v>37872</v>
      </c>
      <c r="D6263" s="2" t="s">
        <v>11311</v>
      </c>
      <c r="E6263" s="2" t="s">
        <v>10055</v>
      </c>
      <c r="F6263" s="2" t="s">
        <v>11310</v>
      </c>
      <c r="G6263" s="1" t="s">
        <v>6417</v>
      </c>
    </row>
    <row r="6264" spans="1:7" hidden="1">
      <c r="A6264" s="5">
        <f t="shared" si="103"/>
        <v>1922</v>
      </c>
      <c r="B6264" s="9">
        <v>184087</v>
      </c>
      <c r="C6264" s="8">
        <v>37872</v>
      </c>
      <c r="D6264" s="7" t="s">
        <v>11309</v>
      </c>
      <c r="E6264" s="7" t="s">
        <v>7364</v>
      </c>
      <c r="F6264" s="7" t="s">
        <v>11308</v>
      </c>
      <c r="G6264" s="6" t="s">
        <v>6677</v>
      </c>
    </row>
    <row r="6265" spans="1:7" hidden="1">
      <c r="A6265" s="5">
        <f t="shared" si="103"/>
        <v>1923</v>
      </c>
      <c r="B6265" s="4">
        <v>184095</v>
      </c>
      <c r="C6265" s="3">
        <v>37876</v>
      </c>
      <c r="D6265" s="2" t="s">
        <v>11307</v>
      </c>
      <c r="E6265" s="2" t="s">
        <v>10048</v>
      </c>
      <c r="F6265" s="2" t="s">
        <v>11306</v>
      </c>
      <c r="G6265" s="1" t="s">
        <v>6433</v>
      </c>
    </row>
    <row r="6266" spans="1:7" hidden="1">
      <c r="A6266" s="5">
        <f t="shared" si="103"/>
        <v>1924</v>
      </c>
      <c r="B6266" s="9">
        <v>184103</v>
      </c>
      <c r="C6266" s="8">
        <v>37872</v>
      </c>
      <c r="D6266" s="7" t="s">
        <v>11305</v>
      </c>
      <c r="E6266" s="7" t="s">
        <v>10749</v>
      </c>
      <c r="F6266" s="7" t="s">
        <v>11304</v>
      </c>
      <c r="G6266" s="6" t="s">
        <v>6517</v>
      </c>
    </row>
    <row r="6267" spans="1:7" hidden="1">
      <c r="A6267" s="5">
        <f t="shared" si="103"/>
        <v>1925</v>
      </c>
      <c r="B6267" s="4">
        <v>184108</v>
      </c>
      <c r="C6267" s="3">
        <v>37872</v>
      </c>
      <c r="D6267" s="2" t="s">
        <v>11303</v>
      </c>
      <c r="E6267" s="2" t="s">
        <v>9961</v>
      </c>
      <c r="F6267" s="2" t="s">
        <v>11302</v>
      </c>
      <c r="G6267" s="1" t="s">
        <v>6601</v>
      </c>
    </row>
    <row r="6268" spans="1:7" hidden="1">
      <c r="A6268" s="5">
        <f t="shared" si="103"/>
        <v>1926</v>
      </c>
      <c r="B6268" s="9">
        <v>184116</v>
      </c>
      <c r="C6268" s="8">
        <v>37872</v>
      </c>
      <c r="D6268" s="7" t="s">
        <v>11301</v>
      </c>
      <c r="E6268" s="7" t="s">
        <v>10732</v>
      </c>
      <c r="F6268" s="7" t="s">
        <v>11300</v>
      </c>
      <c r="G6268" s="6" t="s">
        <v>6105</v>
      </c>
    </row>
    <row r="6269" spans="1:7" hidden="1">
      <c r="A6269" s="5">
        <f t="shared" si="103"/>
        <v>1927</v>
      </c>
      <c r="B6269" s="4">
        <v>184120</v>
      </c>
      <c r="C6269" s="3">
        <v>37872</v>
      </c>
      <c r="D6269" s="2" t="s">
        <v>11299</v>
      </c>
      <c r="E6269" s="2" t="s">
        <v>9777</v>
      </c>
      <c r="F6269" s="2" t="s">
        <v>11298</v>
      </c>
      <c r="G6269" s="1" t="s">
        <v>7024</v>
      </c>
    </row>
    <row r="6270" spans="1:7" hidden="1">
      <c r="A6270" s="5">
        <f t="shared" si="103"/>
        <v>1928</v>
      </c>
      <c r="B6270" s="9">
        <v>184127</v>
      </c>
      <c r="C6270" s="8">
        <v>37872</v>
      </c>
      <c r="D6270" s="7" t="s">
        <v>11297</v>
      </c>
      <c r="E6270" s="7" t="s">
        <v>9973</v>
      </c>
      <c r="F6270" s="7" t="s">
        <v>11296</v>
      </c>
      <c r="G6270" s="6" t="s">
        <v>6505</v>
      </c>
    </row>
    <row r="6271" spans="1:7" hidden="1">
      <c r="A6271" s="5">
        <f t="shared" si="103"/>
        <v>1929</v>
      </c>
      <c r="B6271" s="4">
        <v>184154</v>
      </c>
      <c r="C6271" s="3">
        <v>38393</v>
      </c>
      <c r="D6271" s="2" t="s">
        <v>11295</v>
      </c>
      <c r="E6271" s="2" t="s">
        <v>10439</v>
      </c>
      <c r="F6271" s="2" t="s">
        <v>11294</v>
      </c>
      <c r="G6271" s="1" t="s">
        <v>3088</v>
      </c>
    </row>
    <row r="6272" spans="1:7" hidden="1">
      <c r="A6272" s="5">
        <f t="shared" si="103"/>
        <v>1930</v>
      </c>
      <c r="B6272" s="9">
        <v>184158</v>
      </c>
      <c r="C6272" s="8">
        <v>38377</v>
      </c>
      <c r="D6272" s="7" t="s">
        <v>11293</v>
      </c>
      <c r="E6272" s="7" t="s">
        <v>11292</v>
      </c>
      <c r="F6272" s="7" t="s">
        <v>11291</v>
      </c>
      <c r="G6272" s="6" t="s">
        <v>2853</v>
      </c>
    </row>
    <row r="6273" spans="1:7" hidden="1">
      <c r="A6273" s="5">
        <f t="shared" si="103"/>
        <v>1931</v>
      </c>
      <c r="B6273" s="4">
        <v>184161</v>
      </c>
      <c r="C6273" s="3">
        <v>38414</v>
      </c>
      <c r="D6273" s="2" t="s">
        <v>11290</v>
      </c>
      <c r="E6273" s="2" t="s">
        <v>9985</v>
      </c>
      <c r="F6273" s="2" t="s">
        <v>11289</v>
      </c>
      <c r="G6273" s="1" t="s">
        <v>3432</v>
      </c>
    </row>
    <row r="6274" spans="1:7" hidden="1">
      <c r="A6274" s="5">
        <f t="shared" si="103"/>
        <v>1932</v>
      </c>
      <c r="B6274" s="9">
        <v>184164</v>
      </c>
      <c r="C6274" s="8">
        <v>38414</v>
      </c>
      <c r="D6274" s="7" t="s">
        <v>11288</v>
      </c>
      <c r="E6274" s="7" t="s">
        <v>9947</v>
      </c>
      <c r="F6274" s="7" t="s">
        <v>11287</v>
      </c>
      <c r="G6274" s="6" t="s">
        <v>3451</v>
      </c>
    </row>
    <row r="6275" spans="1:7" hidden="1">
      <c r="A6275" s="5">
        <f t="shared" si="103"/>
        <v>1933</v>
      </c>
      <c r="B6275" s="4">
        <v>184173</v>
      </c>
      <c r="C6275" s="3">
        <v>38414</v>
      </c>
      <c r="D6275" s="2" t="s">
        <v>11286</v>
      </c>
      <c r="E6275" s="2" t="s">
        <v>9750</v>
      </c>
      <c r="F6275" s="2" t="s">
        <v>11285</v>
      </c>
      <c r="G6275" s="1" t="s">
        <v>3185</v>
      </c>
    </row>
    <row r="6276" spans="1:7" hidden="1">
      <c r="A6276" s="5">
        <f t="shared" si="103"/>
        <v>1934</v>
      </c>
      <c r="B6276" s="9">
        <v>184175</v>
      </c>
      <c r="C6276" s="8">
        <v>38414</v>
      </c>
      <c r="D6276" s="7" t="s">
        <v>11284</v>
      </c>
      <c r="E6276" s="7" t="s">
        <v>9939</v>
      </c>
      <c r="F6276" s="7" t="s">
        <v>11283</v>
      </c>
      <c r="G6276" s="6" t="s">
        <v>3189</v>
      </c>
    </row>
    <row r="6277" spans="1:7" hidden="1">
      <c r="A6277" s="5">
        <f t="shared" si="103"/>
        <v>1935</v>
      </c>
      <c r="B6277" s="4">
        <v>184176</v>
      </c>
      <c r="C6277" s="3">
        <v>38414</v>
      </c>
      <c r="D6277" s="2" t="s">
        <v>11282</v>
      </c>
      <c r="E6277" s="2" t="s">
        <v>9961</v>
      </c>
      <c r="F6277" s="2" t="s">
        <v>10285</v>
      </c>
      <c r="G6277" s="1" t="s">
        <v>3193</v>
      </c>
    </row>
    <row r="6278" spans="1:7" hidden="1">
      <c r="A6278" s="5">
        <f t="shared" si="103"/>
        <v>1936</v>
      </c>
      <c r="B6278" s="9">
        <v>184180</v>
      </c>
      <c r="C6278" s="8">
        <v>38414</v>
      </c>
      <c r="D6278" s="7" t="s">
        <v>11281</v>
      </c>
      <c r="E6278" s="7" t="s">
        <v>9973</v>
      </c>
      <c r="F6278" s="7" t="s">
        <v>11280</v>
      </c>
      <c r="G6278" s="6" t="s">
        <v>3197</v>
      </c>
    </row>
    <row r="6279" spans="1:7" hidden="1">
      <c r="A6279" s="5">
        <f t="shared" si="103"/>
        <v>1937</v>
      </c>
      <c r="B6279" s="4">
        <v>184182</v>
      </c>
      <c r="C6279" s="3">
        <v>38414</v>
      </c>
      <c r="D6279" s="2" t="s">
        <v>11279</v>
      </c>
      <c r="E6279" s="2" t="s">
        <v>10376</v>
      </c>
      <c r="F6279" s="2" t="s">
        <v>11278</v>
      </c>
      <c r="G6279" s="1" t="s">
        <v>3201</v>
      </c>
    </row>
    <row r="6280" spans="1:7" hidden="1">
      <c r="A6280" s="5">
        <f t="shared" si="103"/>
        <v>1938</v>
      </c>
      <c r="B6280" s="9">
        <v>184183</v>
      </c>
      <c r="C6280" s="8">
        <v>38414</v>
      </c>
      <c r="D6280" s="7" t="s">
        <v>11277</v>
      </c>
      <c r="E6280" s="7" t="s">
        <v>7363</v>
      </c>
      <c r="F6280" s="7" t="s">
        <v>11276</v>
      </c>
      <c r="G6280" s="6" t="s">
        <v>3421</v>
      </c>
    </row>
    <row r="6281" spans="1:7" hidden="1">
      <c r="A6281" s="5">
        <f t="shared" si="103"/>
        <v>1939</v>
      </c>
      <c r="B6281" s="4">
        <v>184185</v>
      </c>
      <c r="C6281" s="3">
        <v>38463</v>
      </c>
      <c r="D6281" s="2" t="s">
        <v>11275</v>
      </c>
      <c r="E6281" s="2" t="s">
        <v>10019</v>
      </c>
      <c r="F6281" s="2" t="s">
        <v>11274</v>
      </c>
      <c r="G6281" s="1" t="s">
        <v>4080</v>
      </c>
    </row>
    <row r="6282" spans="1:7" hidden="1">
      <c r="A6282" s="5">
        <f t="shared" si="103"/>
        <v>1940</v>
      </c>
      <c r="B6282" s="9">
        <v>184186</v>
      </c>
      <c r="C6282" s="8">
        <v>38414</v>
      </c>
      <c r="D6282" s="7" t="s">
        <v>11273</v>
      </c>
      <c r="E6282" s="7" t="s">
        <v>10041</v>
      </c>
      <c r="F6282" s="7" t="s">
        <v>11272</v>
      </c>
      <c r="G6282" s="6" t="s">
        <v>4111</v>
      </c>
    </row>
    <row r="6283" spans="1:7" hidden="1">
      <c r="A6283" s="5">
        <f t="shared" si="103"/>
        <v>1941</v>
      </c>
      <c r="B6283" s="4">
        <v>184187</v>
      </c>
      <c r="C6283" s="3">
        <v>38414</v>
      </c>
      <c r="D6283" s="2" t="s">
        <v>11271</v>
      </c>
      <c r="E6283" s="2" t="s">
        <v>10732</v>
      </c>
      <c r="F6283" s="2" t="s">
        <v>11270</v>
      </c>
      <c r="G6283" s="1" t="s">
        <v>4487</v>
      </c>
    </row>
    <row r="6284" spans="1:7" hidden="1">
      <c r="A6284" s="5">
        <f t="shared" si="103"/>
        <v>1942</v>
      </c>
      <c r="B6284" s="9">
        <v>184188</v>
      </c>
      <c r="C6284" s="8">
        <v>38414</v>
      </c>
      <c r="D6284" s="7" t="s">
        <v>11269</v>
      </c>
      <c r="E6284" s="7" t="s">
        <v>10086</v>
      </c>
      <c r="F6284" s="7" t="s">
        <v>11268</v>
      </c>
      <c r="G6284" s="6" t="s">
        <v>6249</v>
      </c>
    </row>
    <row r="6285" spans="1:7" hidden="1">
      <c r="A6285" s="5">
        <f t="shared" si="103"/>
        <v>1943</v>
      </c>
      <c r="B6285" s="4">
        <v>184189</v>
      </c>
      <c r="C6285" s="3">
        <v>38414</v>
      </c>
      <c r="D6285" s="2" t="s">
        <v>11267</v>
      </c>
      <c r="E6285" s="2" t="s">
        <v>9669</v>
      </c>
      <c r="F6285" s="2" t="s">
        <v>11266</v>
      </c>
      <c r="G6285" s="1" t="s">
        <v>3728</v>
      </c>
    </row>
    <row r="6286" spans="1:7" hidden="1">
      <c r="A6286" s="5">
        <f t="shared" si="103"/>
        <v>1944</v>
      </c>
      <c r="B6286" s="9">
        <v>184190</v>
      </c>
      <c r="C6286" s="8">
        <v>38414</v>
      </c>
      <c r="D6286" s="7" t="s">
        <v>11265</v>
      </c>
      <c r="E6286" s="7" t="s">
        <v>9713</v>
      </c>
      <c r="F6286" s="7" t="s">
        <v>11264</v>
      </c>
      <c r="G6286" s="6" t="s">
        <v>3732</v>
      </c>
    </row>
    <row r="6287" spans="1:7" hidden="1">
      <c r="A6287" s="5">
        <f t="shared" si="103"/>
        <v>1945</v>
      </c>
      <c r="B6287" s="4">
        <v>184191</v>
      </c>
      <c r="C6287" s="3">
        <v>38414</v>
      </c>
      <c r="D6287" s="2" t="s">
        <v>11263</v>
      </c>
      <c r="E6287" s="2" t="s">
        <v>7362</v>
      </c>
      <c r="F6287" s="2" t="s">
        <v>10478</v>
      </c>
      <c r="G6287" s="1" t="s">
        <v>3736</v>
      </c>
    </row>
    <row r="6288" spans="1:7" hidden="1">
      <c r="A6288" s="5">
        <f t="shared" si="103"/>
        <v>1946</v>
      </c>
      <c r="B6288" s="9">
        <v>184192</v>
      </c>
      <c r="C6288" s="8">
        <v>38414</v>
      </c>
      <c r="D6288" s="7" t="s">
        <v>11262</v>
      </c>
      <c r="E6288" s="7" t="s">
        <v>9755</v>
      </c>
      <c r="F6288" s="7" t="s">
        <v>11261</v>
      </c>
      <c r="G6288" s="6" t="s">
        <v>3740</v>
      </c>
    </row>
    <row r="6289" spans="1:7" hidden="1">
      <c r="A6289" s="5">
        <f t="shared" si="103"/>
        <v>1947</v>
      </c>
      <c r="B6289" s="4">
        <v>184193</v>
      </c>
      <c r="C6289" s="3">
        <v>38414</v>
      </c>
      <c r="D6289" s="2" t="s">
        <v>11260</v>
      </c>
      <c r="E6289" s="2" t="s">
        <v>10067</v>
      </c>
      <c r="F6289" s="2" t="s">
        <v>11259</v>
      </c>
      <c r="G6289" s="1" t="s">
        <v>5794</v>
      </c>
    </row>
    <row r="6290" spans="1:7" hidden="1">
      <c r="A6290" s="5">
        <f t="shared" si="103"/>
        <v>1948</v>
      </c>
      <c r="B6290" s="9">
        <v>184194</v>
      </c>
      <c r="C6290" s="8">
        <v>38377</v>
      </c>
      <c r="D6290" s="7" t="s">
        <v>11258</v>
      </c>
      <c r="E6290" s="7" t="s">
        <v>10482</v>
      </c>
      <c r="F6290" s="7" t="s">
        <v>11257</v>
      </c>
      <c r="G6290" s="6" t="s">
        <v>3595</v>
      </c>
    </row>
    <row r="6291" spans="1:7" hidden="1">
      <c r="A6291" s="5">
        <f t="shared" si="103"/>
        <v>1949</v>
      </c>
      <c r="B6291" s="4">
        <v>184195</v>
      </c>
      <c r="C6291" s="3">
        <v>38377</v>
      </c>
      <c r="D6291" s="2" t="s">
        <v>11256</v>
      </c>
      <c r="E6291" s="2" t="s">
        <v>10554</v>
      </c>
      <c r="F6291" s="2" t="s">
        <v>11255</v>
      </c>
      <c r="G6291" s="1" t="s">
        <v>3517</v>
      </c>
    </row>
    <row r="6292" spans="1:7" hidden="1">
      <c r="A6292" s="5">
        <f t="shared" si="103"/>
        <v>1950</v>
      </c>
      <c r="B6292" s="9">
        <v>184196</v>
      </c>
      <c r="C6292" s="8">
        <v>38377</v>
      </c>
      <c r="D6292" s="7" t="s">
        <v>11254</v>
      </c>
      <c r="E6292" s="7" t="s">
        <v>6732</v>
      </c>
      <c r="F6292" s="7" t="s">
        <v>11253</v>
      </c>
      <c r="G6292" s="6" t="s">
        <v>3407</v>
      </c>
    </row>
    <row r="6293" spans="1:7" hidden="1">
      <c r="A6293" s="5">
        <f t="shared" si="103"/>
        <v>1951</v>
      </c>
      <c r="B6293" s="4">
        <v>184197</v>
      </c>
      <c r="C6293" s="3">
        <v>38377</v>
      </c>
      <c r="D6293" s="2" t="s">
        <v>11252</v>
      </c>
      <c r="E6293" s="2" t="s">
        <v>11251</v>
      </c>
      <c r="F6293" s="2" t="s">
        <v>11250</v>
      </c>
      <c r="G6293" s="1" t="s">
        <v>3254</v>
      </c>
    </row>
    <row r="6294" spans="1:7" hidden="1">
      <c r="A6294" s="5">
        <f t="shared" si="103"/>
        <v>1952</v>
      </c>
      <c r="B6294" s="9">
        <v>184198</v>
      </c>
      <c r="C6294" s="8">
        <v>38414</v>
      </c>
      <c r="D6294" s="7" t="s">
        <v>11249</v>
      </c>
      <c r="E6294" s="7" t="s">
        <v>10004</v>
      </c>
      <c r="F6294" s="7" t="s">
        <v>11248</v>
      </c>
      <c r="G6294" s="6" t="s">
        <v>4999</v>
      </c>
    </row>
    <row r="6295" spans="1:7" hidden="1">
      <c r="A6295" s="5">
        <f t="shared" si="103"/>
        <v>1953</v>
      </c>
      <c r="B6295" s="4">
        <v>184652</v>
      </c>
      <c r="C6295" s="3">
        <v>37231</v>
      </c>
      <c r="D6295" s="2" t="s">
        <v>11247</v>
      </c>
      <c r="E6295" s="2" t="s">
        <v>11246</v>
      </c>
      <c r="F6295" s="2" t="s">
        <v>11245</v>
      </c>
      <c r="G6295" s="1" t="s">
        <v>6575</v>
      </c>
    </row>
    <row r="6296" spans="1:7" hidden="1">
      <c r="A6296" s="5">
        <f t="shared" si="103"/>
        <v>1954</v>
      </c>
      <c r="B6296" s="9">
        <v>184667</v>
      </c>
      <c r="C6296" s="8">
        <v>37274</v>
      </c>
      <c r="D6296" s="7" t="s">
        <v>11244</v>
      </c>
      <c r="E6296" s="7" t="s">
        <v>11243</v>
      </c>
      <c r="F6296" s="7" t="s">
        <v>11242</v>
      </c>
      <c r="G6296" s="6" t="s">
        <v>6513</v>
      </c>
    </row>
    <row r="6297" spans="1:7" hidden="1">
      <c r="A6297" s="5">
        <f t="shared" si="103"/>
        <v>1955</v>
      </c>
      <c r="B6297" s="4">
        <v>184675</v>
      </c>
      <c r="C6297" s="3">
        <v>37274</v>
      </c>
      <c r="D6297" s="2" t="s">
        <v>11241</v>
      </c>
      <c r="E6297" s="2" t="s">
        <v>11240</v>
      </c>
      <c r="F6297" s="2" t="s">
        <v>11239</v>
      </c>
      <c r="G6297" s="1" t="s">
        <v>6623</v>
      </c>
    </row>
    <row r="6298" spans="1:7" hidden="1">
      <c r="A6298" s="5">
        <f t="shared" si="103"/>
        <v>1956</v>
      </c>
      <c r="B6298" s="9">
        <v>184682</v>
      </c>
      <c r="C6298" s="8">
        <v>37274</v>
      </c>
      <c r="D6298" s="7" t="s">
        <v>11238</v>
      </c>
      <c r="E6298" s="7" t="s">
        <v>11237</v>
      </c>
      <c r="F6298" s="7" t="s">
        <v>11236</v>
      </c>
      <c r="G6298" s="6" t="s">
        <v>6794</v>
      </c>
    </row>
    <row r="6299" spans="1:7" hidden="1">
      <c r="A6299" s="5">
        <f t="shared" si="103"/>
        <v>1957</v>
      </c>
      <c r="B6299" s="4">
        <v>184686</v>
      </c>
      <c r="C6299" s="3">
        <v>38502</v>
      </c>
      <c r="D6299" s="2" t="s">
        <v>11235</v>
      </c>
      <c r="E6299" s="2" t="s">
        <v>11234</v>
      </c>
      <c r="F6299" s="2" t="s">
        <v>11233</v>
      </c>
      <c r="G6299" s="1" t="s">
        <v>4386</v>
      </c>
    </row>
    <row r="6300" spans="1:7" hidden="1">
      <c r="A6300" s="5">
        <f t="shared" si="103"/>
        <v>1958</v>
      </c>
      <c r="B6300" s="9">
        <v>184692</v>
      </c>
      <c r="C6300" s="8">
        <v>38533</v>
      </c>
      <c r="D6300" s="7" t="s">
        <v>11232</v>
      </c>
      <c r="E6300" s="7" t="s">
        <v>11231</v>
      </c>
      <c r="F6300" s="7" t="s">
        <v>11230</v>
      </c>
      <c r="G6300" s="6" t="s">
        <v>4170</v>
      </c>
    </row>
    <row r="6301" spans="1:7" hidden="1">
      <c r="A6301" s="5">
        <f t="shared" ref="A6301:A6364" si="104">SUM(A6300+1)</f>
        <v>1959</v>
      </c>
      <c r="B6301" s="4">
        <v>184696</v>
      </c>
      <c r="C6301" s="3">
        <v>38502</v>
      </c>
      <c r="D6301" s="2" t="s">
        <v>11229</v>
      </c>
      <c r="E6301" s="2" t="s">
        <v>11228</v>
      </c>
      <c r="F6301" s="2" t="s">
        <v>11227</v>
      </c>
      <c r="G6301" s="1" t="s">
        <v>4926</v>
      </c>
    </row>
    <row r="6302" spans="1:7" hidden="1">
      <c r="A6302" s="5">
        <f t="shared" si="104"/>
        <v>1960</v>
      </c>
      <c r="B6302" s="9">
        <v>184702</v>
      </c>
      <c r="C6302" s="8">
        <v>37274</v>
      </c>
      <c r="D6302" s="7" t="s">
        <v>11226</v>
      </c>
      <c r="E6302" s="7" t="s">
        <v>11225</v>
      </c>
      <c r="F6302" s="7" t="s">
        <v>11224</v>
      </c>
      <c r="G6302" s="6" t="s">
        <v>6659</v>
      </c>
    </row>
    <row r="6303" spans="1:7" hidden="1">
      <c r="A6303" s="5">
        <f t="shared" si="104"/>
        <v>1961</v>
      </c>
      <c r="B6303" s="4">
        <v>184708</v>
      </c>
      <c r="C6303" s="3">
        <v>38502</v>
      </c>
      <c r="D6303" s="2" t="s">
        <v>11223</v>
      </c>
      <c r="E6303" s="2" t="s">
        <v>11222</v>
      </c>
      <c r="F6303" s="2" t="s">
        <v>11221</v>
      </c>
      <c r="G6303" s="1" t="s">
        <v>5091</v>
      </c>
    </row>
    <row r="6304" spans="1:7" hidden="1">
      <c r="A6304" s="5">
        <f t="shared" si="104"/>
        <v>1962</v>
      </c>
      <c r="B6304" s="9">
        <v>184712</v>
      </c>
      <c r="C6304" s="8">
        <v>38502</v>
      </c>
      <c r="D6304" s="7" t="s">
        <v>11220</v>
      </c>
      <c r="E6304" s="7" t="s">
        <v>11219</v>
      </c>
      <c r="F6304" s="7" t="s">
        <v>11218</v>
      </c>
      <c r="G6304" s="6" t="s">
        <v>4608</v>
      </c>
    </row>
    <row r="6305" spans="1:7" hidden="1">
      <c r="A6305" s="5">
        <f t="shared" si="104"/>
        <v>1963</v>
      </c>
      <c r="B6305" s="4">
        <v>184718</v>
      </c>
      <c r="C6305" s="3">
        <v>37274</v>
      </c>
      <c r="D6305" s="2" t="s">
        <v>11217</v>
      </c>
      <c r="E6305" s="2" t="s">
        <v>11216</v>
      </c>
      <c r="F6305" s="2" t="s">
        <v>11215</v>
      </c>
      <c r="G6305" s="1" t="s">
        <v>7651</v>
      </c>
    </row>
    <row r="6306" spans="1:7" hidden="1">
      <c r="A6306" s="5">
        <f t="shared" si="104"/>
        <v>1964</v>
      </c>
      <c r="B6306" s="9">
        <v>184722</v>
      </c>
      <c r="C6306" s="8">
        <v>38502</v>
      </c>
      <c r="D6306" s="7" t="s">
        <v>11214</v>
      </c>
      <c r="E6306" s="7" t="s">
        <v>11213</v>
      </c>
      <c r="F6306" s="7" t="s">
        <v>11212</v>
      </c>
      <c r="G6306" s="6" t="s">
        <v>4810</v>
      </c>
    </row>
    <row r="6307" spans="1:7" hidden="1">
      <c r="A6307" s="5">
        <f t="shared" si="104"/>
        <v>1965</v>
      </c>
      <c r="B6307" s="4">
        <v>184726</v>
      </c>
      <c r="C6307" s="3">
        <v>37274</v>
      </c>
      <c r="D6307" s="2" t="s">
        <v>11211</v>
      </c>
      <c r="E6307" s="2" t="s">
        <v>11210</v>
      </c>
      <c r="F6307" s="2" t="s">
        <v>11209</v>
      </c>
      <c r="G6307" s="1" t="s">
        <v>8990</v>
      </c>
    </row>
    <row r="6308" spans="1:7" hidden="1">
      <c r="A6308" s="5">
        <f t="shared" si="104"/>
        <v>1966</v>
      </c>
      <c r="B6308" s="9">
        <v>184735</v>
      </c>
      <c r="C6308" s="8">
        <v>37274</v>
      </c>
      <c r="D6308" s="7" t="s">
        <v>11208</v>
      </c>
      <c r="E6308" s="7" t="s">
        <v>11207</v>
      </c>
      <c r="F6308" s="7" t="s">
        <v>11206</v>
      </c>
      <c r="G6308" s="6" t="s">
        <v>7384</v>
      </c>
    </row>
    <row r="6309" spans="1:7" hidden="1">
      <c r="A6309" s="5">
        <f t="shared" si="104"/>
        <v>1967</v>
      </c>
      <c r="B6309" s="4">
        <v>184745</v>
      </c>
      <c r="C6309" s="3">
        <v>38566</v>
      </c>
      <c r="D6309" s="2" t="s">
        <v>11205</v>
      </c>
      <c r="E6309" s="2" t="s">
        <v>11204</v>
      </c>
      <c r="F6309" s="2" t="s">
        <v>11203</v>
      </c>
      <c r="G6309" s="1" t="s">
        <v>3407</v>
      </c>
    </row>
    <row r="6310" spans="1:7" hidden="1">
      <c r="A6310" s="5">
        <f t="shared" si="104"/>
        <v>1968</v>
      </c>
      <c r="B6310" s="9">
        <v>184755</v>
      </c>
      <c r="C6310" s="8">
        <v>38553</v>
      </c>
      <c r="D6310" s="7" t="s">
        <v>11202</v>
      </c>
      <c r="E6310" s="7" t="s">
        <v>11201</v>
      </c>
      <c r="F6310" s="7" t="s">
        <v>11200</v>
      </c>
      <c r="G6310" s="6" t="s">
        <v>4093</v>
      </c>
    </row>
    <row r="6311" spans="1:7" hidden="1">
      <c r="A6311" s="5">
        <f t="shared" si="104"/>
        <v>1969</v>
      </c>
      <c r="B6311" s="4">
        <v>184762</v>
      </c>
      <c r="C6311" s="3">
        <v>38729</v>
      </c>
      <c r="D6311" s="2" t="s">
        <v>11199</v>
      </c>
      <c r="E6311" s="2" t="s">
        <v>11198</v>
      </c>
      <c r="F6311" s="2" t="s">
        <v>11197</v>
      </c>
      <c r="G6311" s="1"/>
    </row>
    <row r="6312" spans="1:7" hidden="1">
      <c r="A6312" s="5">
        <f t="shared" si="104"/>
        <v>1970</v>
      </c>
      <c r="B6312" s="9">
        <v>184768</v>
      </c>
      <c r="C6312" s="8">
        <v>36818</v>
      </c>
      <c r="D6312" s="7" t="s">
        <v>11196</v>
      </c>
      <c r="E6312" s="7" t="s">
        <v>11195</v>
      </c>
      <c r="F6312" s="7" t="s">
        <v>11194</v>
      </c>
      <c r="G6312" s="6" t="s">
        <v>11193</v>
      </c>
    </row>
    <row r="6313" spans="1:7" hidden="1">
      <c r="A6313" s="5">
        <f t="shared" si="104"/>
        <v>1971</v>
      </c>
      <c r="B6313" s="4">
        <v>184770</v>
      </c>
      <c r="C6313" s="3">
        <v>38729</v>
      </c>
      <c r="D6313" s="2" t="s">
        <v>11192</v>
      </c>
      <c r="E6313" s="2" t="s">
        <v>11191</v>
      </c>
      <c r="F6313" s="2" t="s">
        <v>11190</v>
      </c>
      <c r="G6313" s="1"/>
    </row>
    <row r="6314" spans="1:7" hidden="1">
      <c r="A6314" s="5">
        <f t="shared" si="104"/>
        <v>1972</v>
      </c>
      <c r="B6314" s="9">
        <v>184778</v>
      </c>
      <c r="C6314" s="8">
        <v>38730</v>
      </c>
      <c r="D6314" s="7" t="s">
        <v>11189</v>
      </c>
      <c r="E6314" s="7" t="s">
        <v>11188</v>
      </c>
      <c r="F6314" s="7" t="s">
        <v>11187</v>
      </c>
      <c r="G6314" s="6"/>
    </row>
    <row r="6315" spans="1:7" hidden="1">
      <c r="A6315" s="5">
        <f t="shared" si="104"/>
        <v>1973</v>
      </c>
      <c r="B6315" s="4">
        <v>184787</v>
      </c>
      <c r="C6315" s="3">
        <v>38730</v>
      </c>
      <c r="D6315" s="2" t="s">
        <v>11186</v>
      </c>
      <c r="E6315" s="2" t="s">
        <v>11185</v>
      </c>
      <c r="F6315" s="2" t="s">
        <v>11184</v>
      </c>
      <c r="G6315" s="1"/>
    </row>
    <row r="6316" spans="1:7" hidden="1">
      <c r="A6316" s="5">
        <f t="shared" si="104"/>
        <v>1974</v>
      </c>
      <c r="B6316" s="9">
        <v>184795</v>
      </c>
      <c r="C6316" s="8">
        <v>38709</v>
      </c>
      <c r="D6316" s="7" t="s">
        <v>11183</v>
      </c>
      <c r="E6316" s="7" t="s">
        <v>9967</v>
      </c>
      <c r="F6316" s="7" t="s">
        <v>11182</v>
      </c>
      <c r="G6316" s="6"/>
    </row>
    <row r="6317" spans="1:7" hidden="1">
      <c r="A6317" s="5">
        <f t="shared" si="104"/>
        <v>1975</v>
      </c>
      <c r="B6317" s="4">
        <v>184798</v>
      </c>
      <c r="C6317" s="3">
        <v>38733</v>
      </c>
      <c r="D6317" s="2" t="s">
        <v>11181</v>
      </c>
      <c r="E6317" s="2" t="s">
        <v>11180</v>
      </c>
      <c r="F6317" s="2" t="s">
        <v>11179</v>
      </c>
      <c r="G6317" s="1"/>
    </row>
    <row r="6318" spans="1:7" hidden="1">
      <c r="A6318" s="5">
        <f t="shared" si="104"/>
        <v>1976</v>
      </c>
      <c r="B6318" s="9">
        <v>184802</v>
      </c>
      <c r="C6318" s="8">
        <v>36370</v>
      </c>
      <c r="D6318" s="7" t="s">
        <v>11178</v>
      </c>
      <c r="E6318" s="7" t="s">
        <v>11177</v>
      </c>
      <c r="F6318" s="7" t="s">
        <v>11176</v>
      </c>
      <c r="G6318" s="6" t="s">
        <v>11175</v>
      </c>
    </row>
    <row r="6319" spans="1:7" hidden="1">
      <c r="A6319" s="5">
        <f t="shared" si="104"/>
        <v>1977</v>
      </c>
      <c r="B6319" s="4">
        <v>184809</v>
      </c>
      <c r="C6319" s="3">
        <v>38733</v>
      </c>
      <c r="D6319" s="2" t="s">
        <v>11174</v>
      </c>
      <c r="E6319" s="2" t="s">
        <v>11173</v>
      </c>
      <c r="F6319" s="2" t="s">
        <v>11172</v>
      </c>
      <c r="G6319" s="1"/>
    </row>
    <row r="6320" spans="1:7" hidden="1">
      <c r="A6320" s="5">
        <f t="shared" si="104"/>
        <v>1978</v>
      </c>
      <c r="B6320" s="9">
        <v>184819</v>
      </c>
      <c r="C6320" s="8">
        <v>38733</v>
      </c>
      <c r="D6320" s="7" t="s">
        <v>11171</v>
      </c>
      <c r="E6320" s="7" t="s">
        <v>11170</v>
      </c>
      <c r="F6320" s="7" t="s">
        <v>11169</v>
      </c>
      <c r="G6320" s="6"/>
    </row>
    <row r="6321" spans="1:7" hidden="1">
      <c r="A6321" s="5">
        <f t="shared" si="104"/>
        <v>1979</v>
      </c>
      <c r="B6321" s="4">
        <v>184821</v>
      </c>
      <c r="C6321" s="3">
        <v>38729</v>
      </c>
      <c r="D6321" s="2" t="s">
        <v>11168</v>
      </c>
      <c r="E6321" s="2" t="s">
        <v>9985</v>
      </c>
      <c r="F6321" s="2" t="s">
        <v>11167</v>
      </c>
      <c r="G6321" s="1"/>
    </row>
    <row r="6322" spans="1:7" hidden="1">
      <c r="A6322" s="5">
        <f t="shared" si="104"/>
        <v>1980</v>
      </c>
      <c r="B6322" s="9">
        <v>184826</v>
      </c>
      <c r="C6322" s="8">
        <v>38734</v>
      </c>
      <c r="D6322" s="7" t="s">
        <v>11166</v>
      </c>
      <c r="E6322" s="7" t="s">
        <v>11165</v>
      </c>
      <c r="F6322" s="7" t="s">
        <v>11164</v>
      </c>
      <c r="G6322" s="6"/>
    </row>
    <row r="6323" spans="1:7" hidden="1">
      <c r="A6323" s="5">
        <f t="shared" si="104"/>
        <v>1981</v>
      </c>
      <c r="B6323" s="4">
        <v>184840</v>
      </c>
      <c r="C6323" s="3">
        <v>38729</v>
      </c>
      <c r="D6323" s="2" t="s">
        <v>11163</v>
      </c>
      <c r="E6323" s="2" t="s">
        <v>10086</v>
      </c>
      <c r="F6323" s="2" t="s">
        <v>11162</v>
      </c>
      <c r="G6323" s="1"/>
    </row>
    <row r="6324" spans="1:7" hidden="1">
      <c r="A6324" s="5">
        <f t="shared" si="104"/>
        <v>1982</v>
      </c>
      <c r="B6324" s="9">
        <v>184881</v>
      </c>
      <c r="C6324" s="8">
        <v>38734</v>
      </c>
      <c r="D6324" s="7" t="s">
        <v>11161</v>
      </c>
      <c r="E6324" s="7" t="s">
        <v>11160</v>
      </c>
      <c r="F6324" s="7" t="s">
        <v>11159</v>
      </c>
      <c r="G6324" s="6"/>
    </row>
    <row r="6325" spans="1:7" hidden="1">
      <c r="A6325" s="5">
        <f t="shared" si="104"/>
        <v>1983</v>
      </c>
      <c r="B6325" s="4">
        <v>184882</v>
      </c>
      <c r="C6325" s="3">
        <v>36376</v>
      </c>
      <c r="D6325" s="2" t="s">
        <v>11158</v>
      </c>
      <c r="E6325" s="2" t="s">
        <v>11157</v>
      </c>
      <c r="F6325" s="2" t="s">
        <v>11156</v>
      </c>
      <c r="G6325" s="1" t="s">
        <v>11155</v>
      </c>
    </row>
    <row r="6326" spans="1:7" hidden="1">
      <c r="A6326" s="5">
        <f t="shared" si="104"/>
        <v>1984</v>
      </c>
      <c r="B6326" s="4">
        <v>184907</v>
      </c>
      <c r="C6326" s="3">
        <v>39050</v>
      </c>
      <c r="D6326" s="2" t="s">
        <v>11154</v>
      </c>
      <c r="E6326" s="2" t="s">
        <v>11000</v>
      </c>
      <c r="F6326" s="2" t="s">
        <v>11153</v>
      </c>
      <c r="G6326" s="1"/>
    </row>
    <row r="6327" spans="1:7" hidden="1">
      <c r="A6327" s="5">
        <f t="shared" si="104"/>
        <v>1985</v>
      </c>
      <c r="B6327" s="9">
        <v>184939</v>
      </c>
      <c r="C6327" s="8">
        <v>39050</v>
      </c>
      <c r="D6327" s="7" t="s">
        <v>11152</v>
      </c>
      <c r="E6327" s="7" t="s">
        <v>11000</v>
      </c>
      <c r="F6327" s="7" t="s">
        <v>11151</v>
      </c>
      <c r="G6327" s="6"/>
    </row>
    <row r="6328" spans="1:7" hidden="1">
      <c r="A6328" s="5">
        <f t="shared" si="104"/>
        <v>1986</v>
      </c>
      <c r="B6328" s="4" t="s">
        <v>29490</v>
      </c>
      <c r="C6328" s="3">
        <v>34782</v>
      </c>
      <c r="D6328" s="2" t="s">
        <v>11150</v>
      </c>
      <c r="E6328" s="2" t="s">
        <v>11149</v>
      </c>
      <c r="F6328" s="2" t="s">
        <v>11148</v>
      </c>
      <c r="G6328" s="1" t="s">
        <v>11147</v>
      </c>
    </row>
    <row r="6329" spans="1:7" hidden="1">
      <c r="A6329" s="5">
        <f t="shared" si="104"/>
        <v>1987</v>
      </c>
      <c r="B6329" s="9">
        <v>184993</v>
      </c>
      <c r="C6329" s="8">
        <v>39758</v>
      </c>
      <c r="D6329" s="7" t="s">
        <v>11146</v>
      </c>
      <c r="E6329" s="7" t="s">
        <v>11145</v>
      </c>
      <c r="F6329" s="7" t="s">
        <v>11144</v>
      </c>
      <c r="G6329" s="6" t="s">
        <v>4097</v>
      </c>
    </row>
    <row r="6330" spans="1:7" hidden="1">
      <c r="A6330" s="5">
        <f t="shared" si="104"/>
        <v>1988</v>
      </c>
      <c r="B6330" s="9">
        <v>185010</v>
      </c>
      <c r="C6330" s="8">
        <v>39050</v>
      </c>
      <c r="D6330" s="7" t="s">
        <v>11143</v>
      </c>
      <c r="E6330" s="7" t="s">
        <v>11000</v>
      </c>
      <c r="F6330" s="7" t="s">
        <v>11142</v>
      </c>
      <c r="G6330" s="6"/>
    </row>
    <row r="6331" spans="1:7" hidden="1">
      <c r="A6331" s="5">
        <f t="shared" si="104"/>
        <v>1989</v>
      </c>
      <c r="B6331" s="4">
        <v>185012</v>
      </c>
      <c r="C6331" s="3">
        <v>38737</v>
      </c>
      <c r="D6331" s="2" t="s">
        <v>11141</v>
      </c>
      <c r="E6331" s="2" t="s">
        <v>11140</v>
      </c>
      <c r="F6331" s="2" t="s">
        <v>11139</v>
      </c>
      <c r="G6331" s="1" t="s">
        <v>5794</v>
      </c>
    </row>
    <row r="6332" spans="1:7" hidden="1">
      <c r="A6332" s="5">
        <f t="shared" si="104"/>
        <v>1990</v>
      </c>
      <c r="B6332" s="9">
        <v>185028</v>
      </c>
      <c r="C6332" s="8">
        <v>38737</v>
      </c>
      <c r="D6332" s="7" t="s">
        <v>11138</v>
      </c>
      <c r="E6332" s="7" t="s">
        <v>11137</v>
      </c>
      <c r="F6332" s="7" t="s">
        <v>11136</v>
      </c>
      <c r="G6332" s="6" t="s">
        <v>5778</v>
      </c>
    </row>
    <row r="6333" spans="1:7" hidden="1">
      <c r="A6333" s="5">
        <f t="shared" si="104"/>
        <v>1991</v>
      </c>
      <c r="B6333" s="4">
        <v>185039</v>
      </c>
      <c r="C6333" s="3">
        <v>39050</v>
      </c>
      <c r="D6333" s="2" t="s">
        <v>11135</v>
      </c>
      <c r="E6333" s="2" t="s">
        <v>11000</v>
      </c>
      <c r="F6333" s="2" t="s">
        <v>11134</v>
      </c>
      <c r="G6333" s="1"/>
    </row>
    <row r="6334" spans="1:7" hidden="1">
      <c r="A6334" s="5">
        <f t="shared" si="104"/>
        <v>1992</v>
      </c>
      <c r="B6334" s="9">
        <v>185043</v>
      </c>
      <c r="C6334" s="8">
        <v>38737</v>
      </c>
      <c r="D6334" s="7" t="s">
        <v>11133</v>
      </c>
      <c r="E6334" s="7" t="s">
        <v>11132</v>
      </c>
      <c r="F6334" s="7" t="s">
        <v>11131</v>
      </c>
      <c r="G6334" s="6" t="s">
        <v>5658</v>
      </c>
    </row>
    <row r="6335" spans="1:7" hidden="1">
      <c r="A6335" s="5">
        <f t="shared" si="104"/>
        <v>1993</v>
      </c>
      <c r="B6335" s="4">
        <v>185056</v>
      </c>
      <c r="C6335" s="3">
        <v>38737</v>
      </c>
      <c r="D6335" s="2" t="s">
        <v>11130</v>
      </c>
      <c r="E6335" s="2" t="s">
        <v>11129</v>
      </c>
      <c r="F6335" s="2" t="s">
        <v>11128</v>
      </c>
      <c r="G6335" s="1" t="s">
        <v>5095</v>
      </c>
    </row>
    <row r="6336" spans="1:7" hidden="1">
      <c r="A6336" s="5">
        <f t="shared" si="104"/>
        <v>1994</v>
      </c>
      <c r="B6336" s="9">
        <v>185069</v>
      </c>
      <c r="C6336" s="8">
        <v>34330</v>
      </c>
      <c r="D6336" s="7" t="s">
        <v>11127</v>
      </c>
      <c r="E6336" s="7" t="s">
        <v>11126</v>
      </c>
      <c r="F6336" s="7" t="s">
        <v>11125</v>
      </c>
      <c r="G6336" s="6" t="s">
        <v>6597</v>
      </c>
    </row>
    <row r="6337" spans="1:7" hidden="1">
      <c r="A6337" s="5">
        <f t="shared" si="104"/>
        <v>1995</v>
      </c>
      <c r="B6337" s="4">
        <v>185070</v>
      </c>
      <c r="C6337" s="3">
        <v>38737</v>
      </c>
      <c r="D6337" s="2" t="s">
        <v>11124</v>
      </c>
      <c r="E6337" s="2" t="s">
        <v>11123</v>
      </c>
      <c r="F6337" s="2" t="s">
        <v>11122</v>
      </c>
      <c r="G6337" s="1" t="s">
        <v>4999</v>
      </c>
    </row>
    <row r="6338" spans="1:7" hidden="1">
      <c r="A6338" s="5">
        <f t="shared" si="104"/>
        <v>1996</v>
      </c>
      <c r="B6338" s="9">
        <v>185084</v>
      </c>
      <c r="C6338" s="8">
        <v>39050</v>
      </c>
      <c r="D6338" s="7" t="s">
        <v>11121</v>
      </c>
      <c r="E6338" s="7" t="s">
        <v>11000</v>
      </c>
      <c r="F6338" s="7" t="s">
        <v>11120</v>
      </c>
      <c r="G6338" s="6"/>
    </row>
    <row r="6339" spans="1:7" hidden="1">
      <c r="A6339" s="5">
        <f t="shared" si="104"/>
        <v>1997</v>
      </c>
      <c r="B6339" s="4">
        <v>185086</v>
      </c>
      <c r="C6339" s="3">
        <v>38737</v>
      </c>
      <c r="D6339" s="2" t="s">
        <v>11119</v>
      </c>
      <c r="E6339" s="2" t="s">
        <v>11118</v>
      </c>
      <c r="F6339" s="2" t="s">
        <v>11117</v>
      </c>
      <c r="G6339" s="1" t="s">
        <v>4487</v>
      </c>
    </row>
    <row r="6340" spans="1:7" hidden="1">
      <c r="A6340" s="5">
        <f t="shared" si="104"/>
        <v>1998</v>
      </c>
      <c r="B6340" s="9">
        <v>185097</v>
      </c>
      <c r="C6340" s="8">
        <v>38737</v>
      </c>
      <c r="D6340" s="7" t="s">
        <v>11116</v>
      </c>
      <c r="E6340" s="7" t="s">
        <v>11115</v>
      </c>
      <c r="F6340" s="7" t="s">
        <v>11114</v>
      </c>
      <c r="G6340" s="6" t="s">
        <v>4111</v>
      </c>
    </row>
    <row r="6341" spans="1:7" hidden="1">
      <c r="A6341" s="5">
        <f t="shared" si="104"/>
        <v>1999</v>
      </c>
      <c r="B6341" s="4">
        <v>185103</v>
      </c>
      <c r="C6341" s="3">
        <v>39050</v>
      </c>
      <c r="D6341" s="2" t="s">
        <v>11113</v>
      </c>
      <c r="E6341" s="2" t="s">
        <v>11000</v>
      </c>
      <c r="F6341" s="2" t="s">
        <v>11112</v>
      </c>
      <c r="G6341" s="1"/>
    </row>
    <row r="6342" spans="1:7" hidden="1">
      <c r="A6342" s="5">
        <f t="shared" si="104"/>
        <v>2000</v>
      </c>
      <c r="B6342" s="9">
        <v>185108</v>
      </c>
      <c r="C6342" s="8">
        <v>38737</v>
      </c>
      <c r="D6342" s="7" t="s">
        <v>11111</v>
      </c>
      <c r="E6342" s="7" t="s">
        <v>11110</v>
      </c>
      <c r="F6342" s="7" t="s">
        <v>11109</v>
      </c>
      <c r="G6342" s="6" t="s">
        <v>6249</v>
      </c>
    </row>
    <row r="6343" spans="1:7" hidden="1">
      <c r="A6343" s="5">
        <f t="shared" si="104"/>
        <v>2001</v>
      </c>
      <c r="B6343" s="4">
        <v>185123</v>
      </c>
      <c r="C6343" s="3">
        <v>38737</v>
      </c>
      <c r="D6343" s="2" t="s">
        <v>11108</v>
      </c>
      <c r="E6343" s="2" t="s">
        <v>11107</v>
      </c>
      <c r="F6343" s="2" t="s">
        <v>11106</v>
      </c>
      <c r="G6343" s="1" t="s">
        <v>3740</v>
      </c>
    </row>
    <row r="6344" spans="1:7" hidden="1">
      <c r="A6344" s="5">
        <f t="shared" si="104"/>
        <v>2002</v>
      </c>
      <c r="B6344" s="9">
        <v>185130</v>
      </c>
      <c r="C6344" s="8">
        <v>39756</v>
      </c>
      <c r="D6344" s="7" t="s">
        <v>11105</v>
      </c>
      <c r="E6344" s="7" t="s">
        <v>11104</v>
      </c>
      <c r="F6344" s="7" t="s">
        <v>11103</v>
      </c>
      <c r="G6344" s="6"/>
    </row>
    <row r="6345" spans="1:7" hidden="1">
      <c r="A6345" s="5">
        <f t="shared" si="104"/>
        <v>2003</v>
      </c>
      <c r="B6345" s="4">
        <v>185134</v>
      </c>
      <c r="C6345" s="3">
        <v>38737</v>
      </c>
      <c r="D6345" s="2" t="s">
        <v>11102</v>
      </c>
      <c r="E6345" s="2" t="s">
        <v>11101</v>
      </c>
      <c r="F6345" s="2" t="s">
        <v>11100</v>
      </c>
      <c r="G6345" s="1" t="s">
        <v>3736</v>
      </c>
    </row>
    <row r="6346" spans="1:7" hidden="1">
      <c r="A6346" s="5">
        <f t="shared" si="104"/>
        <v>2004</v>
      </c>
      <c r="B6346" s="9">
        <v>185149</v>
      </c>
      <c r="C6346" s="8">
        <v>39050</v>
      </c>
      <c r="D6346" s="7" t="s">
        <v>11099</v>
      </c>
      <c r="E6346" s="7" t="s">
        <v>11000</v>
      </c>
      <c r="F6346" s="7" t="s">
        <v>11098</v>
      </c>
      <c r="G6346" s="6"/>
    </row>
    <row r="6347" spans="1:7" hidden="1">
      <c r="A6347" s="5">
        <f t="shared" si="104"/>
        <v>2005</v>
      </c>
      <c r="B6347" s="4">
        <v>185162</v>
      </c>
      <c r="C6347" s="3">
        <v>38737</v>
      </c>
      <c r="D6347" s="2" t="s">
        <v>11097</v>
      </c>
      <c r="E6347" s="2" t="s">
        <v>11096</v>
      </c>
      <c r="F6347" s="2" t="s">
        <v>11095</v>
      </c>
      <c r="G6347" s="1" t="s">
        <v>3732</v>
      </c>
    </row>
    <row r="6348" spans="1:7" hidden="1">
      <c r="A6348" s="5">
        <f t="shared" si="104"/>
        <v>2006</v>
      </c>
      <c r="B6348" s="9">
        <v>185182</v>
      </c>
      <c r="C6348" s="8">
        <v>38737</v>
      </c>
      <c r="D6348" s="7" t="s">
        <v>11094</v>
      </c>
      <c r="E6348" s="7" t="s">
        <v>11093</v>
      </c>
      <c r="F6348" s="7" t="s">
        <v>11092</v>
      </c>
      <c r="G6348" s="6" t="s">
        <v>3728</v>
      </c>
    </row>
    <row r="6349" spans="1:7" hidden="1">
      <c r="A6349" s="5">
        <f t="shared" si="104"/>
        <v>2007</v>
      </c>
      <c r="B6349" s="4">
        <v>185193</v>
      </c>
      <c r="C6349" s="3">
        <v>39050</v>
      </c>
      <c r="D6349" s="2" t="s">
        <v>11091</v>
      </c>
      <c r="E6349" s="2" t="s">
        <v>11000</v>
      </c>
      <c r="F6349" s="2" t="s">
        <v>11090</v>
      </c>
      <c r="G6349" s="1"/>
    </row>
    <row r="6350" spans="1:7" hidden="1">
      <c r="A6350" s="5">
        <f t="shared" si="104"/>
        <v>2008</v>
      </c>
      <c r="B6350" s="9">
        <v>185200</v>
      </c>
      <c r="C6350" s="8">
        <v>38737</v>
      </c>
      <c r="D6350" s="7" t="s">
        <v>11089</v>
      </c>
      <c r="E6350" s="7" t="s">
        <v>11088</v>
      </c>
      <c r="F6350" s="7" t="s">
        <v>11087</v>
      </c>
      <c r="G6350" s="6" t="s">
        <v>3724</v>
      </c>
    </row>
    <row r="6351" spans="1:7" hidden="1">
      <c r="A6351" s="5">
        <f t="shared" si="104"/>
        <v>2009</v>
      </c>
      <c r="B6351" s="4">
        <v>185225</v>
      </c>
      <c r="C6351" s="3">
        <v>39665</v>
      </c>
      <c r="D6351" s="2" t="s">
        <v>11086</v>
      </c>
      <c r="E6351" s="2" t="s">
        <v>11000</v>
      </c>
      <c r="F6351" s="2" t="s">
        <v>11085</v>
      </c>
      <c r="G6351" s="1"/>
    </row>
    <row r="6352" spans="1:7" hidden="1">
      <c r="A6352" s="5">
        <f t="shared" si="104"/>
        <v>2010</v>
      </c>
      <c r="B6352" s="9">
        <v>185265</v>
      </c>
      <c r="C6352" s="8">
        <v>39640</v>
      </c>
      <c r="D6352" s="7" t="s">
        <v>11084</v>
      </c>
      <c r="E6352" s="7" t="s">
        <v>11083</v>
      </c>
      <c r="F6352" s="7" t="s">
        <v>11082</v>
      </c>
      <c r="G6352" s="6" t="s">
        <v>6504</v>
      </c>
    </row>
    <row r="6353" spans="1:7" hidden="1">
      <c r="A6353" s="5">
        <f t="shared" si="104"/>
        <v>2011</v>
      </c>
      <c r="B6353" s="4">
        <v>185275</v>
      </c>
      <c r="C6353" s="3">
        <v>39689</v>
      </c>
      <c r="D6353" s="2" t="s">
        <v>11081</v>
      </c>
      <c r="E6353" s="2" t="s">
        <v>11080</v>
      </c>
      <c r="F6353" s="2" t="s">
        <v>11079</v>
      </c>
      <c r="G6353" s="1"/>
    </row>
    <row r="6354" spans="1:7" hidden="1">
      <c r="A6354" s="5">
        <f t="shared" si="104"/>
        <v>2012</v>
      </c>
      <c r="B6354" s="9">
        <v>185288</v>
      </c>
      <c r="C6354" s="8">
        <v>39640</v>
      </c>
      <c r="D6354" s="7" t="s">
        <v>11078</v>
      </c>
      <c r="E6354" s="7" t="s">
        <v>11077</v>
      </c>
      <c r="F6354" s="7" t="s">
        <v>11076</v>
      </c>
      <c r="G6354" s="6"/>
    </row>
    <row r="6355" spans="1:7" hidden="1">
      <c r="A6355" s="5">
        <f t="shared" si="104"/>
        <v>2013</v>
      </c>
      <c r="B6355" s="4">
        <v>185305</v>
      </c>
      <c r="C6355" s="3">
        <v>39640</v>
      </c>
      <c r="D6355" s="2" t="s">
        <v>11075</v>
      </c>
      <c r="E6355" s="2" t="s">
        <v>11074</v>
      </c>
      <c r="F6355" s="2" t="s">
        <v>11073</v>
      </c>
      <c r="G6355" s="1"/>
    </row>
    <row r="6356" spans="1:7" hidden="1">
      <c r="A6356" s="5">
        <f t="shared" si="104"/>
        <v>2014</v>
      </c>
      <c r="B6356" s="9">
        <v>185314</v>
      </c>
      <c r="C6356" s="8">
        <v>38978</v>
      </c>
      <c r="D6356" s="7" t="s">
        <v>11072</v>
      </c>
      <c r="E6356" s="7" t="s">
        <v>11041</v>
      </c>
      <c r="F6356" s="7" t="s">
        <v>11071</v>
      </c>
      <c r="G6356" s="6"/>
    </row>
    <row r="6357" spans="1:7" hidden="1">
      <c r="A6357" s="5">
        <f t="shared" si="104"/>
        <v>2015</v>
      </c>
      <c r="B6357" s="4">
        <v>185330</v>
      </c>
      <c r="C6357" s="3">
        <v>39640</v>
      </c>
      <c r="D6357" s="2" t="s">
        <v>11070</v>
      </c>
      <c r="E6357" s="2" t="s">
        <v>11069</v>
      </c>
      <c r="F6357" s="2" t="s">
        <v>11068</v>
      </c>
      <c r="G6357" s="1"/>
    </row>
    <row r="6358" spans="1:7" hidden="1">
      <c r="A6358" s="5">
        <f t="shared" si="104"/>
        <v>2016</v>
      </c>
      <c r="B6358" s="9">
        <v>185349</v>
      </c>
      <c r="C6358" s="8">
        <v>39640</v>
      </c>
      <c r="D6358" s="7" t="s">
        <v>11067</v>
      </c>
      <c r="E6358" s="7" t="s">
        <v>11066</v>
      </c>
      <c r="F6358" s="7" t="s">
        <v>11065</v>
      </c>
      <c r="G6358" s="6"/>
    </row>
    <row r="6359" spans="1:7" hidden="1">
      <c r="A6359" s="5">
        <f t="shared" si="104"/>
        <v>2017</v>
      </c>
      <c r="B6359" s="4">
        <v>185353</v>
      </c>
      <c r="C6359" s="3">
        <v>38978</v>
      </c>
      <c r="D6359" s="2" t="s">
        <v>11064</v>
      </c>
      <c r="E6359" s="2" t="s">
        <v>11063</v>
      </c>
      <c r="F6359" s="2" t="s">
        <v>11062</v>
      </c>
      <c r="G6359" s="1"/>
    </row>
    <row r="6360" spans="1:7" hidden="1">
      <c r="A6360" s="5">
        <f t="shared" si="104"/>
        <v>2018</v>
      </c>
      <c r="B6360" s="9">
        <v>185376</v>
      </c>
      <c r="C6360" s="8">
        <v>39640</v>
      </c>
      <c r="D6360" s="7" t="s">
        <v>11061</v>
      </c>
      <c r="E6360" s="7" t="s">
        <v>11060</v>
      </c>
      <c r="F6360" s="7" t="s">
        <v>11059</v>
      </c>
      <c r="G6360" s="6"/>
    </row>
    <row r="6361" spans="1:7" hidden="1">
      <c r="A6361" s="5">
        <f t="shared" si="104"/>
        <v>2019</v>
      </c>
      <c r="B6361" s="4">
        <v>185397</v>
      </c>
      <c r="C6361" s="3">
        <v>39640</v>
      </c>
      <c r="D6361" s="2" t="s">
        <v>11058</v>
      </c>
      <c r="E6361" s="2" t="s">
        <v>11057</v>
      </c>
      <c r="F6361" s="2" t="s">
        <v>11056</v>
      </c>
      <c r="G6361" s="1"/>
    </row>
    <row r="6362" spans="1:7" hidden="1">
      <c r="A6362" s="5">
        <f t="shared" si="104"/>
        <v>2020</v>
      </c>
      <c r="B6362" s="9">
        <v>185407</v>
      </c>
      <c r="C6362" s="8">
        <v>38503</v>
      </c>
      <c r="D6362" s="7" t="s">
        <v>11055</v>
      </c>
      <c r="E6362" s="7" t="s">
        <v>11054</v>
      </c>
      <c r="F6362" s="7" t="s">
        <v>11053</v>
      </c>
      <c r="G6362" s="6" t="s">
        <v>11052</v>
      </c>
    </row>
    <row r="6363" spans="1:7" hidden="1">
      <c r="A6363" s="5">
        <f t="shared" si="104"/>
        <v>2021</v>
      </c>
      <c r="B6363" s="4">
        <v>185415</v>
      </c>
      <c r="C6363" s="3">
        <v>39678</v>
      </c>
      <c r="D6363" s="2" t="s">
        <v>11051</v>
      </c>
      <c r="E6363" s="2" t="s">
        <v>11050</v>
      </c>
      <c r="F6363" s="2" t="s">
        <v>11049</v>
      </c>
      <c r="G6363" s="1"/>
    </row>
    <row r="6364" spans="1:7" hidden="1">
      <c r="A6364" s="5">
        <f t="shared" si="104"/>
        <v>2022</v>
      </c>
      <c r="B6364" s="9">
        <v>185458</v>
      </c>
      <c r="C6364" s="8">
        <v>38740</v>
      </c>
      <c r="D6364" s="7" t="s">
        <v>11048</v>
      </c>
      <c r="E6364" s="7" t="s">
        <v>11047</v>
      </c>
      <c r="F6364" s="7" t="s">
        <v>11046</v>
      </c>
      <c r="G6364" s="6"/>
    </row>
    <row r="6365" spans="1:7" hidden="1">
      <c r="A6365" s="5">
        <f t="shared" ref="A6365:A6428" si="105">SUM(A6364+1)</f>
        <v>2023</v>
      </c>
      <c r="B6365" s="4">
        <v>185478</v>
      </c>
      <c r="C6365" s="3">
        <v>39855</v>
      </c>
      <c r="D6365" s="2" t="s">
        <v>11045</v>
      </c>
      <c r="E6365" s="2" t="s">
        <v>11044</v>
      </c>
      <c r="F6365" s="2" t="s">
        <v>11043</v>
      </c>
      <c r="G6365" s="1"/>
    </row>
    <row r="6366" spans="1:7" hidden="1">
      <c r="A6366" s="5">
        <f t="shared" si="105"/>
        <v>2024</v>
      </c>
      <c r="B6366" s="9">
        <v>185488</v>
      </c>
      <c r="C6366" s="8">
        <v>38677</v>
      </c>
      <c r="D6366" s="7" t="s">
        <v>11042</v>
      </c>
      <c r="E6366" s="7" t="s">
        <v>11041</v>
      </c>
      <c r="F6366" s="7" t="s">
        <v>11040</v>
      </c>
      <c r="G6366" s="6"/>
    </row>
    <row r="6367" spans="1:7" hidden="1">
      <c r="A6367" s="5">
        <f t="shared" si="105"/>
        <v>2025</v>
      </c>
      <c r="B6367" s="4">
        <v>185500</v>
      </c>
      <c r="C6367" s="3">
        <v>39855</v>
      </c>
      <c r="D6367" s="2" t="s">
        <v>11039</v>
      </c>
      <c r="E6367" s="2" t="s">
        <v>11038</v>
      </c>
      <c r="F6367" s="2" t="s">
        <v>11037</v>
      </c>
      <c r="G6367" s="1"/>
    </row>
    <row r="6368" spans="1:7" hidden="1">
      <c r="A6368" s="5">
        <f t="shared" si="105"/>
        <v>2026</v>
      </c>
      <c r="B6368" s="9">
        <v>185520</v>
      </c>
      <c r="C6368" s="8">
        <v>39855</v>
      </c>
      <c r="D6368" s="7" t="s">
        <v>11036</v>
      </c>
      <c r="E6368" s="7" t="s">
        <v>11035</v>
      </c>
      <c r="F6368" s="7" t="s">
        <v>11034</v>
      </c>
      <c r="G6368" s="6"/>
    </row>
    <row r="6369" spans="1:7" hidden="1">
      <c r="A6369" s="5">
        <f t="shared" si="105"/>
        <v>2027</v>
      </c>
      <c r="B6369" s="4">
        <v>185521</v>
      </c>
      <c r="C6369" s="3">
        <v>38698</v>
      </c>
      <c r="D6369" s="2" t="s">
        <v>11033</v>
      </c>
      <c r="E6369" s="2" t="s">
        <v>11032</v>
      </c>
      <c r="F6369" s="2" t="s">
        <v>11031</v>
      </c>
      <c r="G6369" s="1"/>
    </row>
    <row r="6370" spans="1:7" hidden="1">
      <c r="A6370" s="5">
        <f t="shared" si="105"/>
        <v>2028</v>
      </c>
      <c r="B6370" s="9">
        <v>185597</v>
      </c>
      <c r="C6370" s="8">
        <v>38408</v>
      </c>
      <c r="D6370" s="7" t="s">
        <v>11030</v>
      </c>
      <c r="E6370" s="7" t="s">
        <v>11029</v>
      </c>
      <c r="F6370" s="7" t="s">
        <v>11028</v>
      </c>
      <c r="G6370" s="6" t="s">
        <v>5099</v>
      </c>
    </row>
    <row r="6371" spans="1:7" hidden="1">
      <c r="A6371" s="5">
        <f t="shared" si="105"/>
        <v>2029</v>
      </c>
      <c r="B6371" s="4">
        <v>185621</v>
      </c>
      <c r="C6371" s="3">
        <v>39855</v>
      </c>
      <c r="D6371" s="2" t="s">
        <v>11027</v>
      </c>
      <c r="E6371" s="2" t="s">
        <v>11026</v>
      </c>
      <c r="F6371" s="2" t="s">
        <v>11025</v>
      </c>
      <c r="G6371" s="1"/>
    </row>
    <row r="6372" spans="1:7" hidden="1">
      <c r="A6372" s="5">
        <f t="shared" si="105"/>
        <v>2030</v>
      </c>
      <c r="B6372" s="9">
        <v>185625</v>
      </c>
      <c r="C6372" s="8">
        <v>38408</v>
      </c>
      <c r="D6372" s="7" t="s">
        <v>11024</v>
      </c>
      <c r="E6372" s="7" t="s">
        <v>11023</v>
      </c>
      <c r="F6372" s="7" t="s">
        <v>11022</v>
      </c>
      <c r="G6372" s="6" t="s">
        <v>6188</v>
      </c>
    </row>
    <row r="6373" spans="1:7" hidden="1">
      <c r="A6373" s="5">
        <f t="shared" si="105"/>
        <v>2031</v>
      </c>
      <c r="B6373" s="4">
        <v>185640</v>
      </c>
      <c r="C6373" s="3">
        <v>39855</v>
      </c>
      <c r="D6373" s="2" t="s">
        <v>11021</v>
      </c>
      <c r="E6373" s="2" t="s">
        <v>11020</v>
      </c>
      <c r="F6373" s="2" t="s">
        <v>11019</v>
      </c>
      <c r="G6373" s="1"/>
    </row>
    <row r="6374" spans="1:7" hidden="1">
      <c r="A6374" s="5">
        <f t="shared" si="105"/>
        <v>2032</v>
      </c>
      <c r="B6374" s="9">
        <v>185652</v>
      </c>
      <c r="C6374" s="8">
        <v>39678</v>
      </c>
      <c r="D6374" s="7" t="s">
        <v>11018</v>
      </c>
      <c r="E6374" s="7" t="s">
        <v>11017</v>
      </c>
      <c r="F6374" s="7" t="s">
        <v>11016</v>
      </c>
      <c r="G6374" s="6"/>
    </row>
    <row r="6375" spans="1:7" hidden="1">
      <c r="A6375" s="5">
        <f t="shared" si="105"/>
        <v>2033</v>
      </c>
      <c r="B6375" s="4">
        <v>185663</v>
      </c>
      <c r="C6375" s="3">
        <v>38362</v>
      </c>
      <c r="D6375" s="2" t="s">
        <v>11015</v>
      </c>
      <c r="E6375" s="2" t="s">
        <v>11014</v>
      </c>
      <c r="F6375" s="2" t="s">
        <v>11013</v>
      </c>
      <c r="G6375" s="1" t="s">
        <v>6517</v>
      </c>
    </row>
    <row r="6376" spans="1:7" hidden="1">
      <c r="A6376" s="5">
        <f t="shared" si="105"/>
        <v>2034</v>
      </c>
      <c r="B6376" s="9">
        <v>185679</v>
      </c>
      <c r="C6376" s="8">
        <v>39703</v>
      </c>
      <c r="D6376" s="7" t="s">
        <v>11012</v>
      </c>
      <c r="E6376" s="7" t="s">
        <v>11011</v>
      </c>
      <c r="F6376" s="7" t="s">
        <v>11010</v>
      </c>
      <c r="G6376" s="6" t="s">
        <v>6499</v>
      </c>
    </row>
    <row r="6377" spans="1:7" hidden="1">
      <c r="A6377" s="5">
        <f t="shared" si="105"/>
        <v>2035</v>
      </c>
      <c r="B6377" s="4">
        <v>185702</v>
      </c>
      <c r="C6377" s="3">
        <v>39665</v>
      </c>
      <c r="D6377" s="2" t="s">
        <v>11009</v>
      </c>
      <c r="E6377" s="2" t="s">
        <v>11000</v>
      </c>
      <c r="F6377" s="2" t="s">
        <v>11008</v>
      </c>
      <c r="G6377" s="1"/>
    </row>
    <row r="6378" spans="1:7" hidden="1">
      <c r="A6378" s="5">
        <f t="shared" si="105"/>
        <v>2036</v>
      </c>
      <c r="B6378" s="9">
        <v>185709</v>
      </c>
      <c r="C6378" s="8">
        <v>39771</v>
      </c>
      <c r="D6378" s="7" t="s">
        <v>11007</v>
      </c>
      <c r="E6378" s="7" t="s">
        <v>11006</v>
      </c>
      <c r="F6378" s="7" t="s">
        <v>11005</v>
      </c>
      <c r="G6378" s="6"/>
    </row>
    <row r="6379" spans="1:7" hidden="1">
      <c r="A6379" s="5">
        <f t="shared" si="105"/>
        <v>2037</v>
      </c>
      <c r="B6379" s="4">
        <v>185740</v>
      </c>
      <c r="C6379" s="3">
        <v>39771</v>
      </c>
      <c r="D6379" s="2" t="s">
        <v>11004</v>
      </c>
      <c r="E6379" s="2" t="s">
        <v>11003</v>
      </c>
      <c r="F6379" s="2" t="s">
        <v>11002</v>
      </c>
      <c r="G6379" s="1"/>
    </row>
    <row r="6380" spans="1:7" hidden="1">
      <c r="A6380" s="5">
        <f t="shared" si="105"/>
        <v>2038</v>
      </c>
      <c r="B6380" s="9">
        <v>185755</v>
      </c>
      <c r="C6380" s="8">
        <v>39665</v>
      </c>
      <c r="D6380" s="7" t="s">
        <v>11001</v>
      </c>
      <c r="E6380" s="7" t="s">
        <v>11000</v>
      </c>
      <c r="F6380" s="7" t="s">
        <v>10999</v>
      </c>
      <c r="G6380" s="6"/>
    </row>
    <row r="6381" spans="1:7" hidden="1">
      <c r="A6381" s="5">
        <f t="shared" si="105"/>
        <v>2039</v>
      </c>
      <c r="B6381" s="4">
        <v>185761</v>
      </c>
      <c r="C6381" s="3">
        <v>39771</v>
      </c>
      <c r="D6381" s="2" t="s">
        <v>10998</v>
      </c>
      <c r="E6381" s="2" t="s">
        <v>9942</v>
      </c>
      <c r="F6381" s="2" t="s">
        <v>10997</v>
      </c>
      <c r="G6381" s="1"/>
    </row>
    <row r="6382" spans="1:7" hidden="1">
      <c r="A6382" s="5">
        <f t="shared" si="105"/>
        <v>2040</v>
      </c>
      <c r="B6382" s="9">
        <v>185787</v>
      </c>
      <c r="C6382" s="8">
        <v>39771</v>
      </c>
      <c r="D6382" s="7" t="s">
        <v>10996</v>
      </c>
      <c r="E6382" s="7" t="s">
        <v>10995</v>
      </c>
      <c r="F6382" s="7" t="s">
        <v>10994</v>
      </c>
      <c r="G6382" s="6"/>
    </row>
    <row r="6383" spans="1:7" hidden="1">
      <c r="A6383" s="5">
        <f t="shared" si="105"/>
        <v>2041</v>
      </c>
      <c r="B6383" s="4">
        <v>185797</v>
      </c>
      <c r="C6383" s="3">
        <v>39665</v>
      </c>
      <c r="D6383" s="2" t="s">
        <v>10993</v>
      </c>
      <c r="E6383" s="2" t="s">
        <v>10992</v>
      </c>
      <c r="F6383" s="2" t="s">
        <v>10991</v>
      </c>
      <c r="G6383" s="1"/>
    </row>
    <row r="6384" spans="1:7" hidden="1">
      <c r="A6384" s="5">
        <f t="shared" si="105"/>
        <v>2042</v>
      </c>
      <c r="B6384" s="9">
        <v>185809</v>
      </c>
      <c r="C6384" s="8">
        <v>39771</v>
      </c>
      <c r="D6384" s="7" t="s">
        <v>10990</v>
      </c>
      <c r="E6384" s="7" t="s">
        <v>10989</v>
      </c>
      <c r="F6384" s="7" t="s">
        <v>10988</v>
      </c>
      <c r="G6384" s="6"/>
    </row>
    <row r="6385" spans="1:7" hidden="1">
      <c r="A6385" s="5">
        <f t="shared" si="105"/>
        <v>2043</v>
      </c>
      <c r="B6385" s="4">
        <v>185827</v>
      </c>
      <c r="C6385" s="3">
        <v>39771</v>
      </c>
      <c r="D6385" s="2" t="s">
        <v>10987</v>
      </c>
      <c r="E6385" s="2" t="s">
        <v>10986</v>
      </c>
      <c r="F6385" s="2" t="s">
        <v>10985</v>
      </c>
      <c r="G6385" s="1"/>
    </row>
    <row r="6386" spans="1:7" hidden="1">
      <c r="A6386" s="5">
        <f t="shared" si="105"/>
        <v>2044</v>
      </c>
      <c r="B6386" s="9">
        <v>185846</v>
      </c>
      <c r="C6386" s="8">
        <v>39771</v>
      </c>
      <c r="D6386" s="7" t="s">
        <v>10984</v>
      </c>
      <c r="E6386" s="7" t="s">
        <v>10983</v>
      </c>
      <c r="F6386" s="7" t="s">
        <v>10982</v>
      </c>
      <c r="G6386" s="6"/>
    </row>
    <row r="6387" spans="1:7" hidden="1">
      <c r="A6387" s="5">
        <f t="shared" si="105"/>
        <v>2045</v>
      </c>
      <c r="B6387" s="4">
        <v>185869</v>
      </c>
      <c r="C6387" s="3">
        <v>39771</v>
      </c>
      <c r="D6387" s="2" t="s">
        <v>10981</v>
      </c>
      <c r="E6387" s="2" t="s">
        <v>10980</v>
      </c>
      <c r="F6387" s="2" t="s">
        <v>10979</v>
      </c>
      <c r="G6387" s="1"/>
    </row>
    <row r="6388" spans="1:7" hidden="1">
      <c r="A6388" s="5">
        <f t="shared" si="105"/>
        <v>2046</v>
      </c>
      <c r="B6388" s="9">
        <v>185875</v>
      </c>
      <c r="C6388" s="8">
        <v>39665</v>
      </c>
      <c r="D6388" s="7" t="s">
        <v>10978</v>
      </c>
      <c r="E6388" s="7" t="s">
        <v>10490</v>
      </c>
      <c r="F6388" s="7" t="s">
        <v>10977</v>
      </c>
      <c r="G6388" s="6"/>
    </row>
    <row r="6389" spans="1:7" hidden="1">
      <c r="A6389" s="5">
        <f t="shared" si="105"/>
        <v>2047</v>
      </c>
      <c r="B6389" s="9">
        <v>185901</v>
      </c>
      <c r="C6389" s="8">
        <v>37679</v>
      </c>
      <c r="D6389" s="7" t="s">
        <v>10976</v>
      </c>
      <c r="E6389" s="7" t="s">
        <v>10975</v>
      </c>
      <c r="F6389" s="7" t="s">
        <v>10974</v>
      </c>
      <c r="G6389" s="6" t="s">
        <v>10973</v>
      </c>
    </row>
    <row r="6390" spans="1:7" hidden="1">
      <c r="A6390" s="5">
        <f t="shared" si="105"/>
        <v>2048</v>
      </c>
      <c r="B6390" s="4">
        <v>185925</v>
      </c>
      <c r="C6390" s="3">
        <v>38134</v>
      </c>
      <c r="D6390" s="2" t="s">
        <v>10972</v>
      </c>
      <c r="E6390" s="2" t="s">
        <v>10971</v>
      </c>
      <c r="F6390" s="2" t="s">
        <v>10970</v>
      </c>
      <c r="G6390" s="1" t="s">
        <v>6518</v>
      </c>
    </row>
    <row r="6391" spans="1:7" hidden="1">
      <c r="A6391" s="5">
        <f t="shared" si="105"/>
        <v>2049</v>
      </c>
      <c r="B6391" s="9">
        <v>185937</v>
      </c>
      <c r="C6391" s="8">
        <v>39665</v>
      </c>
      <c r="D6391" s="7" t="s">
        <v>10969</v>
      </c>
      <c r="E6391" s="7" t="s">
        <v>10968</v>
      </c>
      <c r="F6391" s="7" t="s">
        <v>10967</v>
      </c>
      <c r="G6391" s="6"/>
    </row>
    <row r="6392" spans="1:7" hidden="1">
      <c r="A6392" s="5">
        <f t="shared" si="105"/>
        <v>2050</v>
      </c>
      <c r="B6392" s="4">
        <v>185947</v>
      </c>
      <c r="C6392" s="3">
        <v>38362</v>
      </c>
      <c r="D6392" s="2" t="s">
        <v>10966</v>
      </c>
      <c r="E6392" s="2" t="s">
        <v>10965</v>
      </c>
      <c r="F6392" s="2" t="s">
        <v>10964</v>
      </c>
      <c r="G6392" s="1" t="s">
        <v>6433</v>
      </c>
    </row>
    <row r="6393" spans="1:7" hidden="1">
      <c r="A6393" s="5">
        <f t="shared" si="105"/>
        <v>2051</v>
      </c>
      <c r="B6393" s="9">
        <v>185974</v>
      </c>
      <c r="C6393" s="8">
        <v>38503</v>
      </c>
      <c r="D6393" s="7" t="s">
        <v>10963</v>
      </c>
      <c r="E6393" s="7" t="s">
        <v>10962</v>
      </c>
      <c r="F6393" s="7" t="s">
        <v>10961</v>
      </c>
      <c r="G6393" s="6" t="s">
        <v>6465</v>
      </c>
    </row>
    <row r="6394" spans="1:7" hidden="1">
      <c r="A6394" s="5">
        <f t="shared" si="105"/>
        <v>2052</v>
      </c>
      <c r="B6394" s="4">
        <v>185982</v>
      </c>
      <c r="C6394" s="3">
        <v>38748</v>
      </c>
      <c r="D6394" s="2" t="s">
        <v>10960</v>
      </c>
      <c r="E6394" s="2" t="s">
        <v>10959</v>
      </c>
      <c r="F6394" s="2" t="s">
        <v>10958</v>
      </c>
      <c r="G6394" s="1" t="s">
        <v>3497</v>
      </c>
    </row>
    <row r="6395" spans="1:7" hidden="1">
      <c r="A6395" s="5">
        <f t="shared" si="105"/>
        <v>2053</v>
      </c>
      <c r="B6395" s="9">
        <v>186000</v>
      </c>
      <c r="C6395" s="8">
        <v>38749</v>
      </c>
      <c r="D6395" s="7" t="s">
        <v>10957</v>
      </c>
      <c r="E6395" s="7" t="s">
        <v>10956</v>
      </c>
      <c r="F6395" s="7" t="s">
        <v>10955</v>
      </c>
      <c r="G6395" s="6" t="s">
        <v>3421</v>
      </c>
    </row>
    <row r="6396" spans="1:7" hidden="1">
      <c r="A6396" s="5">
        <f t="shared" si="105"/>
        <v>2054</v>
      </c>
      <c r="B6396" s="4">
        <v>186004</v>
      </c>
      <c r="C6396" s="3">
        <v>38362</v>
      </c>
      <c r="D6396" s="2" t="s">
        <v>10954</v>
      </c>
      <c r="E6396" s="2" t="s">
        <v>10953</v>
      </c>
      <c r="F6396" s="2" t="s">
        <v>10952</v>
      </c>
      <c r="G6396" s="1" t="s">
        <v>8042</v>
      </c>
    </row>
    <row r="6397" spans="1:7" hidden="1">
      <c r="A6397" s="5">
        <f t="shared" si="105"/>
        <v>2055</v>
      </c>
      <c r="B6397" s="9">
        <v>186008</v>
      </c>
      <c r="C6397" s="8">
        <v>38679</v>
      </c>
      <c r="D6397" s="7" t="s">
        <v>10951</v>
      </c>
      <c r="E6397" s="7" t="s">
        <v>10950</v>
      </c>
      <c r="F6397" s="7" t="s">
        <v>10949</v>
      </c>
      <c r="G6397" s="6"/>
    </row>
    <row r="6398" spans="1:7" hidden="1">
      <c r="A6398" s="5">
        <f t="shared" si="105"/>
        <v>2056</v>
      </c>
      <c r="B6398" s="4">
        <v>186024</v>
      </c>
      <c r="C6398" s="3">
        <v>38432</v>
      </c>
      <c r="D6398" s="2" t="s">
        <v>10948</v>
      </c>
      <c r="E6398" s="2" t="s">
        <v>10947</v>
      </c>
      <c r="F6398" s="2" t="s">
        <v>10946</v>
      </c>
      <c r="G6398" s="1" t="s">
        <v>5738</v>
      </c>
    </row>
    <row r="6399" spans="1:7" hidden="1">
      <c r="A6399" s="5">
        <f t="shared" si="105"/>
        <v>2057</v>
      </c>
      <c r="B6399" s="9">
        <v>186037</v>
      </c>
      <c r="C6399" s="8">
        <v>38734</v>
      </c>
      <c r="D6399" s="7" t="s">
        <v>10945</v>
      </c>
      <c r="E6399" s="7" t="s">
        <v>10944</v>
      </c>
      <c r="F6399" s="7" t="s">
        <v>10943</v>
      </c>
      <c r="G6399" s="6"/>
    </row>
    <row r="6400" spans="1:7" hidden="1">
      <c r="A6400" s="5">
        <f t="shared" si="105"/>
        <v>2058</v>
      </c>
      <c r="B6400" s="4">
        <v>186043</v>
      </c>
      <c r="C6400" s="3">
        <v>39255</v>
      </c>
      <c r="D6400" s="2" t="s">
        <v>10942</v>
      </c>
      <c r="E6400" s="2" t="s">
        <v>10941</v>
      </c>
      <c r="F6400" s="2" t="s">
        <v>10940</v>
      </c>
      <c r="G6400" s="1" t="s">
        <v>3201</v>
      </c>
    </row>
    <row r="6401" spans="1:7" hidden="1">
      <c r="A6401" s="5">
        <f t="shared" si="105"/>
        <v>2059</v>
      </c>
      <c r="B6401" s="9">
        <v>186065</v>
      </c>
      <c r="C6401" s="8">
        <v>38503</v>
      </c>
      <c r="D6401" s="7" t="s">
        <v>10939</v>
      </c>
      <c r="E6401" s="7" t="s">
        <v>10938</v>
      </c>
      <c r="F6401" s="7" t="s">
        <v>10937</v>
      </c>
      <c r="G6401" s="6" t="s">
        <v>8867</v>
      </c>
    </row>
    <row r="6402" spans="1:7" hidden="1">
      <c r="A6402" s="5">
        <f t="shared" si="105"/>
        <v>2060</v>
      </c>
      <c r="B6402" s="4">
        <v>186076</v>
      </c>
      <c r="C6402" s="3">
        <v>39665</v>
      </c>
      <c r="D6402" s="2" t="s">
        <v>10936</v>
      </c>
      <c r="E6402" s="2" t="s">
        <v>10935</v>
      </c>
      <c r="F6402" s="2" t="s">
        <v>10934</v>
      </c>
      <c r="G6402" s="1"/>
    </row>
    <row r="6403" spans="1:7" hidden="1">
      <c r="A6403" s="5">
        <f t="shared" si="105"/>
        <v>2061</v>
      </c>
      <c r="B6403" s="9">
        <v>186084</v>
      </c>
      <c r="C6403" s="8">
        <v>38553</v>
      </c>
      <c r="D6403" s="7" t="s">
        <v>10933</v>
      </c>
      <c r="E6403" s="7" t="s">
        <v>10932</v>
      </c>
      <c r="F6403" s="7" t="s">
        <v>10931</v>
      </c>
      <c r="G6403" s="6" t="s">
        <v>4002</v>
      </c>
    </row>
    <row r="6404" spans="1:7" hidden="1">
      <c r="A6404" s="5">
        <f t="shared" si="105"/>
        <v>2062</v>
      </c>
      <c r="B6404" s="4">
        <v>186086</v>
      </c>
      <c r="C6404" s="3">
        <v>38698</v>
      </c>
      <c r="D6404" s="2" t="s">
        <v>10930</v>
      </c>
      <c r="E6404" s="2" t="s">
        <v>10929</v>
      </c>
      <c r="F6404" s="2" t="s">
        <v>10928</v>
      </c>
      <c r="G6404" s="1"/>
    </row>
    <row r="6405" spans="1:7" hidden="1">
      <c r="A6405" s="5">
        <f t="shared" si="105"/>
        <v>2063</v>
      </c>
      <c r="B6405" s="9">
        <v>186100</v>
      </c>
      <c r="C6405" s="8">
        <v>39665</v>
      </c>
      <c r="D6405" s="7" t="s">
        <v>10927</v>
      </c>
      <c r="E6405" s="7" t="s">
        <v>10926</v>
      </c>
      <c r="F6405" s="7" t="s">
        <v>10925</v>
      </c>
      <c r="G6405" s="6"/>
    </row>
    <row r="6406" spans="1:7" hidden="1">
      <c r="A6406" s="5">
        <f t="shared" si="105"/>
        <v>2064</v>
      </c>
      <c r="B6406" s="4">
        <v>186115</v>
      </c>
      <c r="C6406" s="3">
        <v>38565</v>
      </c>
      <c r="D6406" s="2" t="s">
        <v>10924</v>
      </c>
      <c r="E6406" s="2" t="s">
        <v>10923</v>
      </c>
      <c r="F6406" s="2" t="s">
        <v>10922</v>
      </c>
      <c r="G6406" s="1" t="s">
        <v>3998</v>
      </c>
    </row>
    <row r="6407" spans="1:7" hidden="1">
      <c r="A6407" s="5">
        <f t="shared" si="105"/>
        <v>2065</v>
      </c>
      <c r="B6407" s="9">
        <v>186126</v>
      </c>
      <c r="C6407" s="8">
        <v>38503</v>
      </c>
      <c r="D6407" s="7" t="s">
        <v>10921</v>
      </c>
      <c r="E6407" s="7" t="s">
        <v>10920</v>
      </c>
      <c r="F6407" s="7" t="s">
        <v>10919</v>
      </c>
      <c r="G6407" s="6" t="s">
        <v>5932</v>
      </c>
    </row>
    <row r="6408" spans="1:7" hidden="1">
      <c r="A6408" s="5">
        <f t="shared" si="105"/>
        <v>2066</v>
      </c>
      <c r="B6408" s="4">
        <v>186136</v>
      </c>
      <c r="C6408" s="3">
        <v>39665</v>
      </c>
      <c r="D6408" s="2" t="s">
        <v>10918</v>
      </c>
      <c r="E6408" s="2" t="s">
        <v>10917</v>
      </c>
      <c r="F6408" s="2" t="s">
        <v>10916</v>
      </c>
      <c r="G6408" s="1"/>
    </row>
    <row r="6409" spans="1:7" hidden="1">
      <c r="A6409" s="5">
        <f t="shared" si="105"/>
        <v>2067</v>
      </c>
      <c r="B6409" s="9">
        <v>186162</v>
      </c>
      <c r="C6409" s="8">
        <v>39665</v>
      </c>
      <c r="D6409" s="7" t="s">
        <v>10915</v>
      </c>
      <c r="E6409" s="7" t="s">
        <v>10914</v>
      </c>
      <c r="F6409" s="7" t="s">
        <v>10913</v>
      </c>
      <c r="G6409" s="6"/>
    </row>
    <row r="6410" spans="1:7" hidden="1">
      <c r="A6410" s="5">
        <f t="shared" si="105"/>
        <v>2068</v>
      </c>
      <c r="B6410" s="4">
        <v>186595</v>
      </c>
      <c r="C6410" s="3">
        <v>39673</v>
      </c>
      <c r="D6410" s="2" t="s">
        <v>10912</v>
      </c>
      <c r="E6410" s="2" t="s">
        <v>10911</v>
      </c>
      <c r="F6410" s="2" t="s">
        <v>10910</v>
      </c>
      <c r="G6410" s="1"/>
    </row>
    <row r="6411" spans="1:7" hidden="1">
      <c r="A6411" s="5">
        <f t="shared" si="105"/>
        <v>2069</v>
      </c>
      <c r="B6411" s="9">
        <v>186597</v>
      </c>
      <c r="C6411" s="8">
        <v>38362</v>
      </c>
      <c r="D6411" s="7" t="s">
        <v>10909</v>
      </c>
      <c r="E6411" s="7" t="s">
        <v>10908</v>
      </c>
      <c r="F6411" s="7" t="s">
        <v>10907</v>
      </c>
      <c r="G6411" s="6" t="s">
        <v>4394</v>
      </c>
    </row>
    <row r="6412" spans="1:7" hidden="1">
      <c r="A6412" s="5">
        <f t="shared" si="105"/>
        <v>2070</v>
      </c>
      <c r="B6412" s="4">
        <v>186605</v>
      </c>
      <c r="C6412" s="3">
        <v>38362</v>
      </c>
      <c r="D6412" s="2" t="s">
        <v>10906</v>
      </c>
      <c r="E6412" s="2" t="s">
        <v>10905</v>
      </c>
      <c r="F6412" s="2" t="s">
        <v>10904</v>
      </c>
      <c r="G6412" s="1" t="s">
        <v>6499</v>
      </c>
    </row>
    <row r="6413" spans="1:7" hidden="1">
      <c r="A6413" s="5">
        <f t="shared" si="105"/>
        <v>2071</v>
      </c>
      <c r="B6413" s="9">
        <v>186617</v>
      </c>
      <c r="C6413" s="8">
        <v>38362</v>
      </c>
      <c r="D6413" s="7" t="s">
        <v>10903</v>
      </c>
      <c r="E6413" s="7" t="s">
        <v>10902</v>
      </c>
      <c r="F6413" s="7" t="s">
        <v>10901</v>
      </c>
      <c r="G6413" s="6" t="s">
        <v>8766</v>
      </c>
    </row>
    <row r="6414" spans="1:7" hidden="1">
      <c r="A6414" s="5">
        <f t="shared" si="105"/>
        <v>2072</v>
      </c>
      <c r="B6414" s="4">
        <v>186629</v>
      </c>
      <c r="C6414" s="3">
        <v>38362</v>
      </c>
      <c r="D6414" s="2" t="s">
        <v>10900</v>
      </c>
      <c r="E6414" s="2" t="s">
        <v>10899</v>
      </c>
      <c r="F6414" s="2" t="s">
        <v>10898</v>
      </c>
      <c r="G6414" s="1" t="s">
        <v>6202</v>
      </c>
    </row>
    <row r="6415" spans="1:7" hidden="1">
      <c r="A6415" s="5">
        <f t="shared" si="105"/>
        <v>2073</v>
      </c>
      <c r="B6415" s="9">
        <v>186640</v>
      </c>
      <c r="C6415" s="8">
        <v>37287</v>
      </c>
      <c r="D6415" s="7" t="s">
        <v>10897</v>
      </c>
      <c r="E6415" s="7" t="s">
        <v>10896</v>
      </c>
      <c r="F6415" s="7" t="s">
        <v>10895</v>
      </c>
      <c r="G6415" s="6" t="s">
        <v>6075</v>
      </c>
    </row>
    <row r="6416" spans="1:7" hidden="1">
      <c r="A6416" s="5">
        <f t="shared" si="105"/>
        <v>2074</v>
      </c>
      <c r="B6416" s="4">
        <v>186646</v>
      </c>
      <c r="C6416" s="3">
        <v>37287</v>
      </c>
      <c r="D6416" s="2" t="s">
        <v>10894</v>
      </c>
      <c r="E6416" s="2" t="s">
        <v>10893</v>
      </c>
      <c r="F6416" s="2" t="s">
        <v>10892</v>
      </c>
      <c r="G6416" s="1" t="s">
        <v>6612</v>
      </c>
    </row>
    <row r="6417" spans="1:7" hidden="1">
      <c r="A6417" s="5">
        <f t="shared" si="105"/>
        <v>2075</v>
      </c>
      <c r="B6417" s="9">
        <v>186649</v>
      </c>
      <c r="C6417" s="8">
        <v>38562</v>
      </c>
      <c r="D6417" s="7" t="s">
        <v>10891</v>
      </c>
      <c r="E6417" s="7" t="s">
        <v>10890</v>
      </c>
      <c r="F6417" s="7" t="s">
        <v>10889</v>
      </c>
      <c r="G6417" s="6" t="s">
        <v>7845</v>
      </c>
    </row>
    <row r="6418" spans="1:7" hidden="1">
      <c r="A6418" s="5">
        <f t="shared" si="105"/>
        <v>2076</v>
      </c>
      <c r="B6418" s="4">
        <v>186653</v>
      </c>
      <c r="C6418" s="3">
        <v>37287</v>
      </c>
      <c r="D6418" s="2" t="s">
        <v>10888</v>
      </c>
      <c r="E6418" s="2" t="s">
        <v>10887</v>
      </c>
      <c r="F6418" s="2" t="s">
        <v>10886</v>
      </c>
      <c r="G6418" s="1" t="s">
        <v>6794</v>
      </c>
    </row>
    <row r="6419" spans="1:7" hidden="1">
      <c r="A6419" s="5">
        <f t="shared" si="105"/>
        <v>2077</v>
      </c>
      <c r="B6419" s="9">
        <v>186663</v>
      </c>
      <c r="C6419" s="8">
        <v>38044</v>
      </c>
      <c r="D6419" s="7" t="s">
        <v>10885</v>
      </c>
      <c r="E6419" s="7" t="s">
        <v>10884</v>
      </c>
      <c r="F6419" s="7" t="s">
        <v>10883</v>
      </c>
      <c r="G6419" s="6" t="s">
        <v>7192</v>
      </c>
    </row>
    <row r="6420" spans="1:7" hidden="1">
      <c r="A6420" s="5">
        <f t="shared" si="105"/>
        <v>2078</v>
      </c>
      <c r="B6420" s="4">
        <v>186671</v>
      </c>
      <c r="C6420" s="3">
        <v>37287</v>
      </c>
      <c r="D6420" s="2" t="s">
        <v>10882</v>
      </c>
      <c r="E6420" s="2" t="s">
        <v>10881</v>
      </c>
      <c r="F6420" s="2" t="s">
        <v>10880</v>
      </c>
      <c r="G6420" s="1" t="s">
        <v>7384</v>
      </c>
    </row>
    <row r="6421" spans="1:7" hidden="1">
      <c r="A6421" s="5">
        <f t="shared" si="105"/>
        <v>2079</v>
      </c>
      <c r="B6421" s="9">
        <v>186673</v>
      </c>
      <c r="C6421" s="8">
        <v>38044</v>
      </c>
      <c r="D6421" s="7" t="s">
        <v>10879</v>
      </c>
      <c r="E6421" s="7" t="s">
        <v>10878</v>
      </c>
      <c r="F6421" s="7" t="s">
        <v>10877</v>
      </c>
      <c r="G6421" s="6" t="s">
        <v>7024</v>
      </c>
    </row>
    <row r="6422" spans="1:7" hidden="1">
      <c r="A6422" s="5">
        <f t="shared" si="105"/>
        <v>2080</v>
      </c>
      <c r="B6422" s="4">
        <v>186678</v>
      </c>
      <c r="C6422" s="3">
        <v>37287</v>
      </c>
      <c r="D6422" s="2" t="s">
        <v>10876</v>
      </c>
      <c r="E6422" s="2" t="s">
        <v>10875</v>
      </c>
      <c r="F6422" s="2" t="s">
        <v>10874</v>
      </c>
      <c r="G6422" s="1" t="s">
        <v>7651</v>
      </c>
    </row>
    <row r="6423" spans="1:7" hidden="1">
      <c r="A6423" s="5">
        <f t="shared" si="105"/>
        <v>2081</v>
      </c>
      <c r="B6423" s="9">
        <v>186688</v>
      </c>
      <c r="C6423" s="8">
        <v>37287</v>
      </c>
      <c r="D6423" s="7" t="s">
        <v>10873</v>
      </c>
      <c r="E6423" s="7" t="s">
        <v>10872</v>
      </c>
      <c r="F6423" s="7" t="s">
        <v>10871</v>
      </c>
      <c r="G6423" s="6" t="s">
        <v>6659</v>
      </c>
    </row>
    <row r="6424" spans="1:7" hidden="1">
      <c r="A6424" s="5">
        <f t="shared" si="105"/>
        <v>2082</v>
      </c>
      <c r="B6424" s="4">
        <v>186701</v>
      </c>
      <c r="C6424" s="3">
        <v>37287</v>
      </c>
      <c r="D6424" s="2" t="s">
        <v>10870</v>
      </c>
      <c r="E6424" s="2" t="s">
        <v>10869</v>
      </c>
      <c r="F6424" s="2" t="s">
        <v>10868</v>
      </c>
      <c r="G6424" s="1" t="s">
        <v>6623</v>
      </c>
    </row>
    <row r="6425" spans="1:7" hidden="1">
      <c r="A6425" s="5">
        <f t="shared" si="105"/>
        <v>2083</v>
      </c>
      <c r="B6425" s="9">
        <v>186717</v>
      </c>
      <c r="C6425" s="8">
        <v>37287</v>
      </c>
      <c r="D6425" s="7" t="s">
        <v>10867</v>
      </c>
      <c r="E6425" s="7" t="s">
        <v>10866</v>
      </c>
      <c r="F6425" s="7" t="s">
        <v>10865</v>
      </c>
      <c r="G6425" s="6" t="s">
        <v>6440</v>
      </c>
    </row>
    <row r="6426" spans="1:7" hidden="1">
      <c r="A6426" s="5">
        <f t="shared" si="105"/>
        <v>2084</v>
      </c>
      <c r="B6426" s="9">
        <v>186786</v>
      </c>
      <c r="C6426" s="8">
        <v>38705</v>
      </c>
      <c r="D6426" s="7" t="s">
        <v>10864</v>
      </c>
      <c r="E6426" s="7" t="s">
        <v>10863</v>
      </c>
      <c r="F6426" s="7" t="s">
        <v>10862</v>
      </c>
      <c r="G6426" s="6"/>
    </row>
    <row r="6427" spans="1:7" hidden="1">
      <c r="A6427" s="5">
        <f t="shared" si="105"/>
        <v>2085</v>
      </c>
      <c r="B6427" s="4">
        <v>186828</v>
      </c>
      <c r="C6427" s="3">
        <v>39673</v>
      </c>
      <c r="D6427" s="2" t="s">
        <v>10861</v>
      </c>
      <c r="E6427" s="2" t="s">
        <v>10860</v>
      </c>
      <c r="F6427" s="2" t="s">
        <v>10859</v>
      </c>
      <c r="G6427" s="1"/>
    </row>
    <row r="6428" spans="1:7" hidden="1">
      <c r="A6428" s="5">
        <f t="shared" si="105"/>
        <v>2086</v>
      </c>
      <c r="B6428" s="9">
        <v>186836</v>
      </c>
      <c r="C6428" s="8">
        <v>38677</v>
      </c>
      <c r="D6428" s="7" t="s">
        <v>10858</v>
      </c>
      <c r="E6428" s="7" t="s">
        <v>10857</v>
      </c>
      <c r="F6428" s="7" t="s">
        <v>10856</v>
      </c>
      <c r="G6428" s="6"/>
    </row>
    <row r="6429" spans="1:7" hidden="1">
      <c r="A6429" s="5">
        <f t="shared" ref="A6429:A6492" si="106">SUM(A6428+1)</f>
        <v>2087</v>
      </c>
      <c r="B6429" s="4">
        <v>186860</v>
      </c>
      <c r="C6429" s="3">
        <v>39673</v>
      </c>
      <c r="D6429" s="2" t="s">
        <v>10855</v>
      </c>
      <c r="E6429" s="2" t="s">
        <v>10854</v>
      </c>
      <c r="F6429" s="2" t="s">
        <v>10853</v>
      </c>
      <c r="G6429" s="1"/>
    </row>
    <row r="6430" spans="1:7" hidden="1">
      <c r="A6430" s="5">
        <f t="shared" si="106"/>
        <v>2088</v>
      </c>
      <c r="B6430" s="9">
        <v>186909</v>
      </c>
      <c r="C6430" s="8">
        <v>37253</v>
      </c>
      <c r="D6430" s="7" t="s">
        <v>10852</v>
      </c>
      <c r="E6430" s="7" t="s">
        <v>10851</v>
      </c>
      <c r="F6430" s="7" t="s">
        <v>10850</v>
      </c>
      <c r="G6430" s="6" t="s">
        <v>7352</v>
      </c>
    </row>
    <row r="6431" spans="1:7" hidden="1">
      <c r="A6431" s="5">
        <f t="shared" si="106"/>
        <v>2089</v>
      </c>
      <c r="B6431" s="4">
        <v>186943</v>
      </c>
      <c r="C6431" s="3">
        <v>39699</v>
      </c>
      <c r="D6431" s="2" t="s">
        <v>10849</v>
      </c>
      <c r="E6431" s="2" t="s">
        <v>10848</v>
      </c>
      <c r="F6431" s="2" t="s">
        <v>10847</v>
      </c>
      <c r="G6431" s="1"/>
    </row>
    <row r="6432" spans="1:7" hidden="1">
      <c r="A6432" s="5">
        <f t="shared" si="106"/>
        <v>2090</v>
      </c>
      <c r="B6432" s="9">
        <v>186990</v>
      </c>
      <c r="C6432" s="8">
        <v>38677</v>
      </c>
      <c r="D6432" s="7" t="s">
        <v>10846</v>
      </c>
      <c r="E6432" s="7" t="s">
        <v>10845</v>
      </c>
      <c r="F6432" s="7" t="s">
        <v>10844</v>
      </c>
      <c r="G6432" s="6"/>
    </row>
    <row r="6433" spans="1:7" hidden="1">
      <c r="A6433" s="5">
        <f t="shared" si="106"/>
        <v>2091</v>
      </c>
      <c r="B6433" s="4">
        <v>187180</v>
      </c>
      <c r="C6433" s="3">
        <v>38695</v>
      </c>
      <c r="D6433" s="2" t="s">
        <v>10843</v>
      </c>
      <c r="E6433" s="2" t="s">
        <v>10842</v>
      </c>
      <c r="F6433" s="2" t="s">
        <v>10841</v>
      </c>
      <c r="G6433" s="1" t="s">
        <v>3827</v>
      </c>
    </row>
    <row r="6434" spans="1:7" hidden="1">
      <c r="A6434" s="5">
        <f t="shared" si="106"/>
        <v>2092</v>
      </c>
      <c r="B6434" s="4">
        <v>187379</v>
      </c>
      <c r="C6434" s="3">
        <v>38484</v>
      </c>
      <c r="D6434" s="2" t="s">
        <v>10840</v>
      </c>
      <c r="E6434" s="2" t="s">
        <v>10839</v>
      </c>
      <c r="F6434" s="2" t="s">
        <v>10838</v>
      </c>
      <c r="G6434" s="1" t="s">
        <v>3406</v>
      </c>
    </row>
    <row r="6435" spans="1:7" hidden="1">
      <c r="A6435" s="5">
        <f t="shared" si="106"/>
        <v>2093</v>
      </c>
      <c r="B6435" s="9">
        <v>187439</v>
      </c>
      <c r="C6435" s="8">
        <v>38714</v>
      </c>
      <c r="D6435" s="7" t="s">
        <v>10837</v>
      </c>
      <c r="E6435" s="7" t="s">
        <v>10836</v>
      </c>
      <c r="F6435" s="7" t="s">
        <v>10835</v>
      </c>
      <c r="G6435" s="6" t="s">
        <v>3575</v>
      </c>
    </row>
    <row r="6436" spans="1:7" hidden="1">
      <c r="A6436" s="5">
        <f t="shared" si="106"/>
        <v>2094</v>
      </c>
      <c r="B6436" s="4">
        <v>187477</v>
      </c>
      <c r="C6436" s="3">
        <v>39699</v>
      </c>
      <c r="D6436" s="2" t="s">
        <v>10834</v>
      </c>
      <c r="E6436" s="2" t="s">
        <v>10732</v>
      </c>
      <c r="F6436" s="2" t="s">
        <v>10833</v>
      </c>
      <c r="G6436" s="1"/>
    </row>
    <row r="6437" spans="1:7" hidden="1">
      <c r="A6437" s="5">
        <f t="shared" si="106"/>
        <v>2095</v>
      </c>
      <c r="B6437" s="4">
        <v>187482</v>
      </c>
      <c r="C6437" s="3">
        <v>38714</v>
      </c>
      <c r="D6437" s="2" t="s">
        <v>10832</v>
      </c>
      <c r="E6437" s="2" t="s">
        <v>10831</v>
      </c>
      <c r="F6437" s="2" t="s">
        <v>10830</v>
      </c>
      <c r="G6437" s="1" t="s">
        <v>4265</v>
      </c>
    </row>
    <row r="6438" spans="1:7" hidden="1">
      <c r="A6438" s="5">
        <f t="shared" si="106"/>
        <v>2096</v>
      </c>
      <c r="B6438" s="9">
        <v>187506</v>
      </c>
      <c r="C6438" s="8">
        <v>39699</v>
      </c>
      <c r="D6438" s="7" t="s">
        <v>10829</v>
      </c>
      <c r="E6438" s="7" t="s">
        <v>10828</v>
      </c>
      <c r="F6438" s="7" t="s">
        <v>10827</v>
      </c>
      <c r="G6438" s="6"/>
    </row>
    <row r="6439" spans="1:7" hidden="1">
      <c r="A6439" s="5">
        <f t="shared" si="106"/>
        <v>2097</v>
      </c>
      <c r="B6439" s="4">
        <v>187528</v>
      </c>
      <c r="C6439" s="3">
        <v>38714</v>
      </c>
      <c r="D6439" s="2" t="s">
        <v>10826</v>
      </c>
      <c r="E6439" s="2" t="s">
        <v>10825</v>
      </c>
      <c r="F6439" s="2" t="s">
        <v>10824</v>
      </c>
      <c r="G6439" s="1" t="s">
        <v>3639</v>
      </c>
    </row>
    <row r="6440" spans="1:7" hidden="1">
      <c r="A6440" s="5">
        <f t="shared" si="106"/>
        <v>2098</v>
      </c>
      <c r="B6440" s="9">
        <v>187539</v>
      </c>
      <c r="C6440" s="8">
        <v>39701</v>
      </c>
      <c r="D6440" s="7" t="s">
        <v>10823</v>
      </c>
      <c r="E6440" s="7" t="s">
        <v>7363</v>
      </c>
      <c r="F6440" s="7" t="s">
        <v>10822</v>
      </c>
      <c r="G6440" s="6"/>
    </row>
    <row r="6441" spans="1:7" hidden="1">
      <c r="A6441" s="5">
        <f t="shared" si="106"/>
        <v>2099</v>
      </c>
      <c r="B6441" s="9">
        <v>187550</v>
      </c>
      <c r="C6441" s="8">
        <v>38714</v>
      </c>
      <c r="D6441" s="7" t="s">
        <v>10821</v>
      </c>
      <c r="E6441" s="7" t="s">
        <v>10820</v>
      </c>
      <c r="F6441" s="7" t="s">
        <v>10819</v>
      </c>
      <c r="G6441" s="6" t="s">
        <v>3229</v>
      </c>
    </row>
    <row r="6442" spans="1:7" hidden="1">
      <c r="A6442" s="5">
        <f t="shared" si="106"/>
        <v>2100</v>
      </c>
      <c r="B6442" s="4">
        <v>187578</v>
      </c>
      <c r="C6442" s="3">
        <v>38714</v>
      </c>
      <c r="D6442" s="2" t="s">
        <v>10818</v>
      </c>
      <c r="E6442" s="2" t="s">
        <v>10817</v>
      </c>
      <c r="F6442" s="2" t="s">
        <v>10816</v>
      </c>
      <c r="G6442" s="1" t="s">
        <v>3576</v>
      </c>
    </row>
    <row r="6443" spans="1:7" hidden="1">
      <c r="A6443" s="5">
        <f t="shared" si="106"/>
        <v>2101</v>
      </c>
      <c r="B6443" s="9">
        <v>187582</v>
      </c>
      <c r="C6443" s="8">
        <v>39780</v>
      </c>
      <c r="D6443" s="7" t="s">
        <v>10815</v>
      </c>
      <c r="E6443" s="7" t="s">
        <v>10749</v>
      </c>
      <c r="F6443" s="7" t="s">
        <v>10814</v>
      </c>
      <c r="G6443" s="6"/>
    </row>
    <row r="6444" spans="1:7" hidden="1">
      <c r="A6444" s="5">
        <f t="shared" si="106"/>
        <v>2102</v>
      </c>
      <c r="B6444" s="4">
        <v>187600</v>
      </c>
      <c r="C6444" s="3">
        <v>38714</v>
      </c>
      <c r="D6444" s="2" t="s">
        <v>10813</v>
      </c>
      <c r="E6444" s="2" t="s">
        <v>10812</v>
      </c>
      <c r="F6444" s="2" t="s">
        <v>10811</v>
      </c>
      <c r="G6444" s="1" t="s">
        <v>3580</v>
      </c>
    </row>
    <row r="6445" spans="1:7" hidden="1">
      <c r="A6445" s="5">
        <f t="shared" si="106"/>
        <v>2103</v>
      </c>
      <c r="B6445" s="9">
        <v>187620</v>
      </c>
      <c r="C6445" s="8">
        <v>39832</v>
      </c>
      <c r="D6445" s="7" t="s">
        <v>10810</v>
      </c>
      <c r="E6445" s="7" t="s">
        <v>10809</v>
      </c>
      <c r="F6445" s="7" t="s">
        <v>10808</v>
      </c>
      <c r="G6445" s="6"/>
    </row>
    <row r="6446" spans="1:7" hidden="1">
      <c r="A6446" s="5">
        <f t="shared" si="106"/>
        <v>2104</v>
      </c>
      <c r="B6446" s="4">
        <v>187679</v>
      </c>
      <c r="C6446" s="3">
        <v>39870</v>
      </c>
      <c r="D6446" s="2" t="s">
        <v>10807</v>
      </c>
      <c r="E6446" s="2" t="s">
        <v>9669</v>
      </c>
      <c r="F6446" s="2" t="s">
        <v>10806</v>
      </c>
      <c r="G6446" s="1"/>
    </row>
    <row r="6447" spans="1:7" hidden="1">
      <c r="A6447" s="5">
        <f t="shared" si="106"/>
        <v>2105</v>
      </c>
      <c r="B6447" s="9">
        <v>187705</v>
      </c>
      <c r="C6447" s="8">
        <v>38714</v>
      </c>
      <c r="D6447" s="7" t="s">
        <v>10805</v>
      </c>
      <c r="E6447" s="7" t="s">
        <v>10804</v>
      </c>
      <c r="F6447" s="7" t="s">
        <v>10803</v>
      </c>
      <c r="G6447" s="6" t="s">
        <v>3605</v>
      </c>
    </row>
    <row r="6448" spans="1:7" hidden="1">
      <c r="A6448" s="5">
        <f t="shared" si="106"/>
        <v>2106</v>
      </c>
      <c r="B6448" s="4">
        <v>187836</v>
      </c>
      <c r="C6448" s="3">
        <v>38714</v>
      </c>
      <c r="D6448" s="2" t="s">
        <v>10802</v>
      </c>
      <c r="E6448" s="2" t="s">
        <v>10801</v>
      </c>
      <c r="F6448" s="2" t="s">
        <v>10800</v>
      </c>
      <c r="G6448" s="1" t="s">
        <v>3821</v>
      </c>
    </row>
    <row r="6449" spans="1:7" hidden="1">
      <c r="A6449" s="5">
        <f t="shared" si="106"/>
        <v>2107</v>
      </c>
      <c r="B6449" s="9">
        <v>187874</v>
      </c>
      <c r="C6449" s="8">
        <v>38714</v>
      </c>
      <c r="D6449" s="7" t="s">
        <v>10799</v>
      </c>
      <c r="E6449" s="7" t="s">
        <v>10798</v>
      </c>
      <c r="F6449" s="7" t="s">
        <v>10797</v>
      </c>
      <c r="G6449" s="6" t="s">
        <v>3965</v>
      </c>
    </row>
    <row r="6450" spans="1:7" hidden="1">
      <c r="A6450" s="5">
        <f t="shared" si="106"/>
        <v>2108</v>
      </c>
      <c r="B6450" s="4">
        <v>187907</v>
      </c>
      <c r="C6450" s="3">
        <v>38714</v>
      </c>
      <c r="D6450" s="2" t="s">
        <v>10796</v>
      </c>
      <c r="E6450" s="2" t="s">
        <v>10795</v>
      </c>
      <c r="F6450" s="2" t="s">
        <v>10794</v>
      </c>
      <c r="G6450" s="1" t="s">
        <v>3969</v>
      </c>
    </row>
    <row r="6451" spans="1:7" hidden="1">
      <c r="A6451" s="5">
        <f t="shared" si="106"/>
        <v>2109</v>
      </c>
      <c r="B6451" s="9">
        <v>187928</v>
      </c>
      <c r="C6451" s="8">
        <v>38714</v>
      </c>
      <c r="D6451" s="7" t="s">
        <v>10793</v>
      </c>
      <c r="E6451" s="7" t="s">
        <v>10792</v>
      </c>
      <c r="F6451" s="7" t="s">
        <v>10791</v>
      </c>
      <c r="G6451" s="6" t="s">
        <v>4024</v>
      </c>
    </row>
    <row r="6452" spans="1:7" hidden="1">
      <c r="A6452" s="5">
        <f t="shared" si="106"/>
        <v>2110</v>
      </c>
      <c r="B6452" s="4">
        <v>187933</v>
      </c>
      <c r="C6452" s="3">
        <v>36452</v>
      </c>
      <c r="D6452" s="2" t="s">
        <v>10790</v>
      </c>
      <c r="E6452" s="2" t="s">
        <v>10789</v>
      </c>
      <c r="F6452" s="2" t="s">
        <v>10788</v>
      </c>
      <c r="G6452" s="1" t="s">
        <v>6188</v>
      </c>
    </row>
    <row r="6453" spans="1:7" hidden="1">
      <c r="A6453" s="5">
        <f t="shared" si="106"/>
        <v>2111</v>
      </c>
      <c r="B6453" s="9">
        <v>187957</v>
      </c>
      <c r="C6453" s="8">
        <v>38714</v>
      </c>
      <c r="D6453" s="7" t="s">
        <v>10787</v>
      </c>
      <c r="E6453" s="7" t="s">
        <v>10786</v>
      </c>
      <c r="F6453" s="7" t="s">
        <v>10785</v>
      </c>
      <c r="G6453" s="6" t="s">
        <v>4057</v>
      </c>
    </row>
    <row r="6454" spans="1:7" hidden="1">
      <c r="A6454" s="5">
        <f t="shared" si="106"/>
        <v>2112</v>
      </c>
      <c r="B6454" s="4">
        <v>188049</v>
      </c>
      <c r="C6454" s="3">
        <v>38714</v>
      </c>
      <c r="D6454" s="2" t="s">
        <v>10784</v>
      </c>
      <c r="E6454" s="2" t="s">
        <v>10783</v>
      </c>
      <c r="F6454" s="2" t="s">
        <v>10782</v>
      </c>
      <c r="G6454" s="1" t="s">
        <v>3241</v>
      </c>
    </row>
    <row r="6455" spans="1:7" hidden="1">
      <c r="A6455" s="5">
        <f t="shared" si="106"/>
        <v>2113</v>
      </c>
      <c r="B6455" s="9">
        <v>188099</v>
      </c>
      <c r="C6455" s="8">
        <v>38023</v>
      </c>
      <c r="D6455" s="7" t="s">
        <v>10781</v>
      </c>
      <c r="E6455" s="7" t="s">
        <v>10038</v>
      </c>
      <c r="F6455" s="7" t="s">
        <v>10780</v>
      </c>
      <c r="G6455" s="6" t="s">
        <v>6105</v>
      </c>
    </row>
    <row r="6456" spans="1:7" hidden="1">
      <c r="A6456" s="5">
        <f t="shared" si="106"/>
        <v>2114</v>
      </c>
      <c r="B6456" s="4">
        <v>188109</v>
      </c>
      <c r="C6456" s="3">
        <v>38714</v>
      </c>
      <c r="D6456" s="2" t="s">
        <v>10779</v>
      </c>
      <c r="E6456" s="2" t="s">
        <v>10778</v>
      </c>
      <c r="F6456" s="2" t="s">
        <v>10777</v>
      </c>
      <c r="G6456" s="1" t="s">
        <v>4187</v>
      </c>
    </row>
    <row r="6457" spans="1:7" hidden="1">
      <c r="A6457" s="5">
        <f t="shared" si="106"/>
        <v>2115</v>
      </c>
      <c r="B6457" s="9">
        <v>188129</v>
      </c>
      <c r="C6457" s="8">
        <v>38714</v>
      </c>
      <c r="D6457" s="7" t="s">
        <v>10776</v>
      </c>
      <c r="E6457" s="7" t="s">
        <v>10775</v>
      </c>
      <c r="F6457" s="7" t="s">
        <v>10774</v>
      </c>
      <c r="G6457" s="6" t="s">
        <v>4191</v>
      </c>
    </row>
    <row r="6458" spans="1:7" hidden="1">
      <c r="A6458" s="5">
        <f t="shared" si="106"/>
        <v>2116</v>
      </c>
      <c r="B6458" s="4">
        <v>188148</v>
      </c>
      <c r="C6458" s="3">
        <v>38714</v>
      </c>
      <c r="D6458" s="2" t="s">
        <v>10773</v>
      </c>
      <c r="E6458" s="2" t="s">
        <v>10772</v>
      </c>
      <c r="F6458" s="2" t="s">
        <v>10771</v>
      </c>
      <c r="G6458" s="1" t="s">
        <v>4195</v>
      </c>
    </row>
    <row r="6459" spans="1:7" hidden="1">
      <c r="A6459" s="5">
        <f t="shared" si="106"/>
        <v>2117</v>
      </c>
      <c r="B6459" s="9">
        <v>188234</v>
      </c>
      <c r="C6459" s="8">
        <v>37249</v>
      </c>
      <c r="D6459" s="7" t="s">
        <v>10770</v>
      </c>
      <c r="E6459" s="7" t="s">
        <v>10769</v>
      </c>
      <c r="F6459" s="7" t="s">
        <v>10768</v>
      </c>
      <c r="G6459" s="6" t="s">
        <v>6590</v>
      </c>
    </row>
    <row r="6460" spans="1:7" hidden="1">
      <c r="A6460" s="5">
        <f t="shared" si="106"/>
        <v>2118</v>
      </c>
      <c r="B6460" s="4">
        <v>188273</v>
      </c>
      <c r="C6460" s="3">
        <v>37249</v>
      </c>
      <c r="D6460" s="2" t="s">
        <v>10767</v>
      </c>
      <c r="E6460" s="2" t="s">
        <v>10766</v>
      </c>
      <c r="F6460" s="2" t="s">
        <v>10765</v>
      </c>
      <c r="G6460" s="1" t="s">
        <v>6765</v>
      </c>
    </row>
    <row r="6461" spans="1:7" hidden="1">
      <c r="A6461" s="5">
        <f t="shared" si="106"/>
        <v>2119</v>
      </c>
      <c r="B6461" s="9">
        <v>188371</v>
      </c>
      <c r="C6461" s="8">
        <v>38251</v>
      </c>
      <c r="D6461" s="7" t="s">
        <v>10764</v>
      </c>
      <c r="E6461" s="7" t="s">
        <v>10763</v>
      </c>
      <c r="F6461" s="7" t="s">
        <v>10762</v>
      </c>
      <c r="G6461" s="6" t="s">
        <v>6164</v>
      </c>
    </row>
    <row r="6462" spans="1:7" hidden="1">
      <c r="A6462" s="5">
        <f t="shared" si="106"/>
        <v>2120</v>
      </c>
      <c r="B6462" s="4">
        <v>188391</v>
      </c>
      <c r="C6462" s="3">
        <v>39520</v>
      </c>
      <c r="D6462" s="2" t="s">
        <v>10761</v>
      </c>
      <c r="E6462" s="2" t="s">
        <v>10760</v>
      </c>
      <c r="F6462" s="2" t="s">
        <v>10759</v>
      </c>
      <c r="G6462" s="1" t="s">
        <v>10758</v>
      </c>
    </row>
    <row r="6463" spans="1:7" hidden="1">
      <c r="A6463" s="5">
        <f t="shared" si="106"/>
        <v>2121</v>
      </c>
      <c r="B6463" s="9">
        <v>188452</v>
      </c>
      <c r="C6463" s="8">
        <v>38414</v>
      </c>
      <c r="D6463" s="7" t="s">
        <v>10757</v>
      </c>
      <c r="E6463" s="7" t="s">
        <v>9856</v>
      </c>
      <c r="F6463" s="7" t="s">
        <v>9558</v>
      </c>
      <c r="G6463" s="6" t="s">
        <v>5095</v>
      </c>
    </row>
    <row r="6464" spans="1:7" hidden="1">
      <c r="A6464" s="5">
        <f t="shared" si="106"/>
        <v>2122</v>
      </c>
      <c r="B6464" s="4">
        <v>188475</v>
      </c>
      <c r="C6464" s="3">
        <v>38414</v>
      </c>
      <c r="D6464" s="2" t="s">
        <v>10756</v>
      </c>
      <c r="E6464" s="2" t="s">
        <v>9777</v>
      </c>
      <c r="F6464" s="2" t="s">
        <v>10755</v>
      </c>
      <c r="G6464" s="1" t="s">
        <v>5658</v>
      </c>
    </row>
    <row r="6465" spans="1:7" hidden="1">
      <c r="A6465" s="5">
        <f t="shared" si="106"/>
        <v>2123</v>
      </c>
      <c r="B6465" s="9">
        <v>188490</v>
      </c>
      <c r="C6465" s="8">
        <v>38414</v>
      </c>
      <c r="D6465" s="7" t="s">
        <v>10754</v>
      </c>
      <c r="E6465" s="7" t="s">
        <v>10048</v>
      </c>
      <c r="F6465" s="7" t="s">
        <v>10753</v>
      </c>
      <c r="G6465" s="6" t="s">
        <v>5778</v>
      </c>
    </row>
    <row r="6466" spans="1:7" hidden="1">
      <c r="A6466" s="5">
        <f t="shared" si="106"/>
        <v>2124</v>
      </c>
      <c r="B6466" s="4">
        <v>188515</v>
      </c>
      <c r="C6466" s="3">
        <v>38463</v>
      </c>
      <c r="D6466" s="2" t="s">
        <v>10752</v>
      </c>
      <c r="E6466" s="2" t="s">
        <v>7364</v>
      </c>
      <c r="F6466" s="2" t="s">
        <v>10751</v>
      </c>
      <c r="G6466" s="1" t="s">
        <v>472</v>
      </c>
    </row>
    <row r="6467" spans="1:7" hidden="1">
      <c r="A6467" s="5">
        <f t="shared" si="106"/>
        <v>2125</v>
      </c>
      <c r="B6467" s="9">
        <v>188533</v>
      </c>
      <c r="C6467" s="8">
        <v>38414</v>
      </c>
      <c r="D6467" s="7" t="s">
        <v>10750</v>
      </c>
      <c r="E6467" s="7" t="s">
        <v>10749</v>
      </c>
      <c r="F6467" s="7" t="s">
        <v>10748</v>
      </c>
      <c r="G6467" s="6" t="s">
        <v>3390</v>
      </c>
    </row>
    <row r="6468" spans="1:7" hidden="1">
      <c r="A6468" s="5">
        <f t="shared" si="106"/>
        <v>2126</v>
      </c>
      <c r="B6468" s="4">
        <v>188911</v>
      </c>
      <c r="C6468" s="3">
        <v>38747</v>
      </c>
      <c r="D6468" s="2" t="s">
        <v>10747</v>
      </c>
      <c r="E6468" s="2" t="s">
        <v>9750</v>
      </c>
      <c r="F6468" s="2" t="s">
        <v>10746</v>
      </c>
      <c r="G6468" s="1" t="s">
        <v>6112</v>
      </c>
    </row>
    <row r="6469" spans="1:7" hidden="1">
      <c r="A6469" s="5">
        <f t="shared" si="106"/>
        <v>2127</v>
      </c>
      <c r="B6469" s="9">
        <v>188923</v>
      </c>
      <c r="C6469" s="8">
        <v>38747</v>
      </c>
      <c r="D6469" s="7" t="s">
        <v>10745</v>
      </c>
      <c r="E6469" s="7" t="s">
        <v>10744</v>
      </c>
      <c r="F6469" s="7" t="s">
        <v>10743</v>
      </c>
      <c r="G6469" s="6" t="s">
        <v>10742</v>
      </c>
    </row>
    <row r="6470" spans="1:7" hidden="1">
      <c r="A6470" s="5">
        <f t="shared" si="106"/>
        <v>2128</v>
      </c>
      <c r="B6470" s="4">
        <v>188933</v>
      </c>
      <c r="C6470" s="3">
        <v>38587</v>
      </c>
      <c r="D6470" s="2" t="s">
        <v>10741</v>
      </c>
      <c r="E6470" s="2" t="s">
        <v>7362</v>
      </c>
      <c r="F6470" s="2" t="s">
        <v>10740</v>
      </c>
      <c r="G6470" s="1"/>
    </row>
    <row r="6471" spans="1:7" hidden="1">
      <c r="A6471" s="5">
        <f t="shared" si="106"/>
        <v>2129</v>
      </c>
      <c r="B6471" s="9">
        <v>188944</v>
      </c>
      <c r="C6471" s="8">
        <v>38749</v>
      </c>
      <c r="D6471" s="7" t="s">
        <v>10739</v>
      </c>
      <c r="E6471" s="7" t="s">
        <v>10738</v>
      </c>
      <c r="F6471" s="7" t="s">
        <v>10737</v>
      </c>
      <c r="G6471" s="6" t="s">
        <v>10736</v>
      </c>
    </row>
    <row r="6472" spans="1:7" hidden="1">
      <c r="A6472" s="5">
        <f t="shared" si="106"/>
        <v>2130</v>
      </c>
      <c r="B6472" s="4">
        <v>188964</v>
      </c>
      <c r="C6472" s="3">
        <v>38587</v>
      </c>
      <c r="D6472" s="2" t="s">
        <v>10735</v>
      </c>
      <c r="E6472" s="2" t="s">
        <v>7364</v>
      </c>
      <c r="F6472" s="2" t="s">
        <v>10734</v>
      </c>
      <c r="G6472" s="1"/>
    </row>
    <row r="6473" spans="1:7" hidden="1">
      <c r="A6473" s="5">
        <f t="shared" si="106"/>
        <v>2131</v>
      </c>
      <c r="B6473" s="9">
        <v>188965</v>
      </c>
      <c r="C6473" s="8">
        <v>38764</v>
      </c>
      <c r="D6473" s="7" t="s">
        <v>10733</v>
      </c>
      <c r="E6473" s="7" t="s">
        <v>10732</v>
      </c>
      <c r="F6473" s="7" t="s">
        <v>10731</v>
      </c>
      <c r="G6473" s="6" t="s">
        <v>10730</v>
      </c>
    </row>
    <row r="6474" spans="1:7" hidden="1">
      <c r="A6474" s="5">
        <f t="shared" si="106"/>
        <v>2132</v>
      </c>
      <c r="B6474" s="4">
        <v>188977</v>
      </c>
      <c r="C6474" s="3">
        <v>38587</v>
      </c>
      <c r="D6474" s="2" t="s">
        <v>10729</v>
      </c>
      <c r="E6474" s="2" t="s">
        <v>10439</v>
      </c>
      <c r="F6474" s="2" t="s">
        <v>10728</v>
      </c>
      <c r="G6474" s="1"/>
    </row>
    <row r="6475" spans="1:7" hidden="1">
      <c r="A6475" s="5">
        <f t="shared" si="106"/>
        <v>2133</v>
      </c>
      <c r="B6475" s="9">
        <v>188986</v>
      </c>
      <c r="C6475" s="8">
        <v>38747</v>
      </c>
      <c r="D6475" s="7" t="s">
        <v>10727</v>
      </c>
      <c r="E6475" s="7" t="s">
        <v>10726</v>
      </c>
      <c r="F6475" s="7" t="s">
        <v>10725</v>
      </c>
      <c r="G6475" s="6" t="s">
        <v>3289</v>
      </c>
    </row>
    <row r="6476" spans="1:7" hidden="1">
      <c r="A6476" s="5">
        <f t="shared" si="106"/>
        <v>2134</v>
      </c>
      <c r="B6476" s="4">
        <v>189009</v>
      </c>
      <c r="C6476" s="3">
        <v>38740</v>
      </c>
      <c r="D6476" s="2" t="s">
        <v>10724</v>
      </c>
      <c r="E6476" s="2" t="s">
        <v>10723</v>
      </c>
      <c r="F6476" s="2" t="s">
        <v>10621</v>
      </c>
      <c r="G6476" s="1" t="s">
        <v>3224</v>
      </c>
    </row>
    <row r="6477" spans="1:7" hidden="1">
      <c r="A6477" s="5">
        <f t="shared" si="106"/>
        <v>2135</v>
      </c>
      <c r="B6477" s="9">
        <v>189037</v>
      </c>
      <c r="C6477" s="8">
        <v>38740</v>
      </c>
      <c r="D6477" s="7" t="s">
        <v>10722</v>
      </c>
      <c r="E6477" s="7" t="s">
        <v>10721</v>
      </c>
      <c r="F6477" s="7" t="s">
        <v>10720</v>
      </c>
      <c r="G6477" s="6" t="s">
        <v>2722</v>
      </c>
    </row>
    <row r="6478" spans="1:7" hidden="1">
      <c r="A6478" s="5">
        <f t="shared" si="106"/>
        <v>2136</v>
      </c>
      <c r="B6478" s="4">
        <v>189057</v>
      </c>
      <c r="C6478" s="3">
        <v>38740</v>
      </c>
      <c r="D6478" s="2" t="s">
        <v>10719</v>
      </c>
      <c r="E6478" s="2" t="s">
        <v>10718</v>
      </c>
      <c r="F6478" s="2" t="s">
        <v>10717</v>
      </c>
      <c r="G6478" s="1" t="s">
        <v>2623</v>
      </c>
    </row>
    <row r="6479" spans="1:7" hidden="1">
      <c r="A6479" s="5">
        <f t="shared" si="106"/>
        <v>2137</v>
      </c>
      <c r="B6479" s="9">
        <v>189078</v>
      </c>
      <c r="C6479" s="8">
        <v>39756</v>
      </c>
      <c r="D6479" s="7" t="s">
        <v>10716</v>
      </c>
      <c r="E6479" s="7" t="s">
        <v>7850</v>
      </c>
      <c r="F6479" s="7" t="s">
        <v>10715</v>
      </c>
      <c r="G6479" s="6"/>
    </row>
    <row r="6480" spans="1:7" hidden="1">
      <c r="A6480" s="5">
        <f t="shared" si="106"/>
        <v>2138</v>
      </c>
      <c r="B6480" s="4">
        <v>189085</v>
      </c>
      <c r="C6480" s="3">
        <v>38740</v>
      </c>
      <c r="D6480" s="2" t="s">
        <v>10714</v>
      </c>
      <c r="E6480" s="2" t="s">
        <v>10713</v>
      </c>
      <c r="F6480" s="2" t="s">
        <v>10712</v>
      </c>
      <c r="G6480" s="1" t="s">
        <v>3990</v>
      </c>
    </row>
    <row r="6481" spans="1:7" hidden="1">
      <c r="A6481" s="5">
        <f t="shared" si="106"/>
        <v>2139</v>
      </c>
      <c r="B6481" s="9">
        <v>189106</v>
      </c>
      <c r="C6481" s="8">
        <v>38740</v>
      </c>
      <c r="D6481" s="7" t="s">
        <v>10711</v>
      </c>
      <c r="E6481" s="7" t="s">
        <v>10710</v>
      </c>
      <c r="F6481" s="7" t="s">
        <v>10709</v>
      </c>
      <c r="G6481" s="6" t="s">
        <v>3411</v>
      </c>
    </row>
    <row r="6482" spans="1:7" hidden="1">
      <c r="A6482" s="5">
        <f t="shared" si="106"/>
        <v>2140</v>
      </c>
      <c r="B6482" s="4">
        <v>189124</v>
      </c>
      <c r="C6482" s="3">
        <v>38740</v>
      </c>
      <c r="D6482" s="2" t="s">
        <v>10708</v>
      </c>
      <c r="E6482" s="2" t="s">
        <v>10707</v>
      </c>
      <c r="F6482" s="2" t="s">
        <v>10706</v>
      </c>
      <c r="G6482" s="1" t="s">
        <v>3584</v>
      </c>
    </row>
    <row r="6483" spans="1:7" hidden="1">
      <c r="A6483" s="5">
        <f t="shared" si="106"/>
        <v>2141</v>
      </c>
      <c r="B6483" s="9">
        <v>189129</v>
      </c>
      <c r="C6483" s="8">
        <v>39756</v>
      </c>
      <c r="D6483" s="7" t="s">
        <v>10705</v>
      </c>
      <c r="E6483" s="7" t="s">
        <v>7850</v>
      </c>
      <c r="F6483" s="7" t="s">
        <v>10704</v>
      </c>
      <c r="G6483" s="6"/>
    </row>
    <row r="6484" spans="1:7" hidden="1">
      <c r="A6484" s="5">
        <f t="shared" si="106"/>
        <v>2142</v>
      </c>
      <c r="B6484" s="4">
        <v>189139</v>
      </c>
      <c r="C6484" s="3">
        <v>38747</v>
      </c>
      <c r="D6484" s="2" t="s">
        <v>10703</v>
      </c>
      <c r="E6484" s="2" t="s">
        <v>10702</v>
      </c>
      <c r="F6484" s="2" t="s">
        <v>10701</v>
      </c>
      <c r="G6484" s="1" t="s">
        <v>3350</v>
      </c>
    </row>
    <row r="6485" spans="1:7" hidden="1">
      <c r="A6485" s="5">
        <f t="shared" si="106"/>
        <v>2143</v>
      </c>
      <c r="B6485" s="9">
        <v>189158</v>
      </c>
      <c r="C6485" s="8">
        <v>38617</v>
      </c>
      <c r="D6485" s="7" t="s">
        <v>10700</v>
      </c>
      <c r="E6485" s="7" t="s">
        <v>10699</v>
      </c>
      <c r="F6485" s="7" t="s">
        <v>10698</v>
      </c>
      <c r="G6485" s="6"/>
    </row>
    <row r="6486" spans="1:7" hidden="1">
      <c r="A6486" s="5">
        <f t="shared" si="106"/>
        <v>2144</v>
      </c>
      <c r="B6486" s="4">
        <v>189162</v>
      </c>
      <c r="C6486" s="3">
        <v>34844</v>
      </c>
      <c r="D6486" s="2" t="s">
        <v>10697</v>
      </c>
      <c r="E6486" s="2" t="s">
        <v>10696</v>
      </c>
      <c r="F6486" s="2" t="s">
        <v>10695</v>
      </c>
      <c r="G6486" s="1" t="s">
        <v>7720</v>
      </c>
    </row>
    <row r="6487" spans="1:7" hidden="1">
      <c r="A6487" s="5">
        <f t="shared" si="106"/>
        <v>2145</v>
      </c>
      <c r="B6487" s="9">
        <v>189164</v>
      </c>
      <c r="C6487" s="8">
        <v>38671</v>
      </c>
      <c r="D6487" s="7" t="s">
        <v>10694</v>
      </c>
      <c r="E6487" s="7" t="s">
        <v>10693</v>
      </c>
      <c r="F6487" s="7" t="s">
        <v>10692</v>
      </c>
      <c r="G6487" s="6" t="s">
        <v>3821</v>
      </c>
    </row>
    <row r="6488" spans="1:7" hidden="1">
      <c r="A6488" s="5">
        <f t="shared" si="106"/>
        <v>2146</v>
      </c>
      <c r="B6488" s="4">
        <v>189190</v>
      </c>
      <c r="C6488" s="3">
        <v>37561</v>
      </c>
      <c r="D6488" s="2" t="s">
        <v>10691</v>
      </c>
      <c r="E6488" s="2" t="s">
        <v>10690</v>
      </c>
      <c r="F6488" s="2" t="s">
        <v>10689</v>
      </c>
      <c r="G6488" s="1" t="s">
        <v>6143</v>
      </c>
    </row>
    <row r="6489" spans="1:7" hidden="1">
      <c r="A6489" s="5">
        <f t="shared" si="106"/>
        <v>2147</v>
      </c>
      <c r="B6489" s="9">
        <v>189199</v>
      </c>
      <c r="C6489" s="8">
        <v>38623</v>
      </c>
      <c r="D6489" s="7" t="s">
        <v>10688</v>
      </c>
      <c r="E6489" s="7" t="s">
        <v>10048</v>
      </c>
      <c r="F6489" s="7" t="s">
        <v>10687</v>
      </c>
      <c r="G6489" s="6"/>
    </row>
    <row r="6490" spans="1:7" hidden="1">
      <c r="A6490" s="5">
        <f t="shared" si="106"/>
        <v>2148</v>
      </c>
      <c r="B6490" s="4">
        <v>189200</v>
      </c>
      <c r="C6490" s="3">
        <v>38684</v>
      </c>
      <c r="D6490" s="2" t="s">
        <v>10686</v>
      </c>
      <c r="E6490" s="2" t="s">
        <v>10685</v>
      </c>
      <c r="F6490" s="2" t="s">
        <v>10684</v>
      </c>
      <c r="G6490" s="1" t="s">
        <v>3229</v>
      </c>
    </row>
    <row r="6491" spans="1:7" hidden="1">
      <c r="A6491" s="5">
        <f t="shared" si="106"/>
        <v>2149</v>
      </c>
      <c r="B6491" s="9">
        <v>189283</v>
      </c>
      <c r="C6491" s="8">
        <v>38684</v>
      </c>
      <c r="D6491" s="7" t="s">
        <v>10683</v>
      </c>
      <c r="E6491" s="7" t="s">
        <v>10682</v>
      </c>
      <c r="F6491" s="7" t="s">
        <v>10681</v>
      </c>
      <c r="G6491" s="6" t="s">
        <v>3205</v>
      </c>
    </row>
    <row r="6492" spans="1:7" hidden="1">
      <c r="A6492" s="5">
        <f t="shared" si="106"/>
        <v>2150</v>
      </c>
      <c r="B6492" s="4">
        <v>189296</v>
      </c>
      <c r="C6492" s="3">
        <v>38623</v>
      </c>
      <c r="D6492" s="2" t="s">
        <v>10680</v>
      </c>
      <c r="E6492" s="2" t="s">
        <v>10679</v>
      </c>
      <c r="F6492" s="2" t="s">
        <v>10678</v>
      </c>
      <c r="G6492" s="1"/>
    </row>
    <row r="6493" spans="1:7" hidden="1">
      <c r="A6493" s="5">
        <f t="shared" ref="A6493:A6556" si="107">SUM(A6492+1)</f>
        <v>2151</v>
      </c>
      <c r="B6493" s="9">
        <v>189309</v>
      </c>
      <c r="C6493" s="8">
        <v>38684</v>
      </c>
      <c r="D6493" s="7" t="s">
        <v>10677</v>
      </c>
      <c r="E6493" s="7" t="s">
        <v>10676</v>
      </c>
      <c r="F6493" s="7" t="s">
        <v>10675</v>
      </c>
      <c r="G6493" s="6" t="s">
        <v>3021</v>
      </c>
    </row>
    <row r="6494" spans="1:7" hidden="1">
      <c r="A6494" s="5">
        <f t="shared" si="107"/>
        <v>2152</v>
      </c>
      <c r="B6494" s="4">
        <v>189320</v>
      </c>
      <c r="C6494" s="3">
        <v>38750</v>
      </c>
      <c r="D6494" s="2" t="s">
        <v>10674</v>
      </c>
      <c r="E6494" s="2" t="s">
        <v>10673</v>
      </c>
      <c r="F6494" s="2" t="s">
        <v>10672</v>
      </c>
      <c r="G6494" s="1" t="s">
        <v>8896</v>
      </c>
    </row>
    <row r="6495" spans="1:7" hidden="1">
      <c r="A6495" s="5">
        <f t="shared" si="107"/>
        <v>2153</v>
      </c>
      <c r="B6495" s="9">
        <v>189330</v>
      </c>
      <c r="C6495" s="8">
        <v>38483</v>
      </c>
      <c r="D6495" s="7" t="s">
        <v>10671</v>
      </c>
      <c r="E6495" s="7" t="s">
        <v>10670</v>
      </c>
      <c r="F6495" s="7" t="s">
        <v>10669</v>
      </c>
      <c r="G6495" s="6" t="s">
        <v>3827</v>
      </c>
    </row>
    <row r="6496" spans="1:7" hidden="1">
      <c r="A6496" s="5">
        <f t="shared" si="107"/>
        <v>2154</v>
      </c>
      <c r="B6496" s="4">
        <v>189341</v>
      </c>
      <c r="C6496" s="3">
        <v>38684</v>
      </c>
      <c r="D6496" s="2" t="s">
        <v>10668</v>
      </c>
      <c r="E6496" s="2" t="s">
        <v>10667</v>
      </c>
      <c r="F6496" s="2" t="s">
        <v>10666</v>
      </c>
      <c r="G6496" s="1" t="s">
        <v>2937</v>
      </c>
    </row>
    <row r="6497" spans="1:7" hidden="1">
      <c r="A6497" s="5">
        <f t="shared" si="107"/>
        <v>2155</v>
      </c>
      <c r="B6497" s="9">
        <v>189350</v>
      </c>
      <c r="C6497" s="8">
        <v>36601</v>
      </c>
      <c r="D6497" s="7" t="s">
        <v>10665</v>
      </c>
      <c r="E6497" s="7" t="s">
        <v>10664</v>
      </c>
      <c r="F6497" s="7" t="s">
        <v>10663</v>
      </c>
      <c r="G6497" s="6" t="s">
        <v>6504</v>
      </c>
    </row>
    <row r="6498" spans="1:7" hidden="1">
      <c r="A6498" s="5">
        <f t="shared" si="107"/>
        <v>2156</v>
      </c>
      <c r="B6498" s="4">
        <v>189363</v>
      </c>
      <c r="C6498" s="3">
        <v>38684</v>
      </c>
      <c r="D6498" s="2" t="s">
        <v>10662</v>
      </c>
      <c r="E6498" s="2" t="s">
        <v>10661</v>
      </c>
      <c r="F6498" s="2" t="s">
        <v>10660</v>
      </c>
      <c r="G6498" s="1" t="s">
        <v>2926</v>
      </c>
    </row>
    <row r="6499" spans="1:7" hidden="1">
      <c r="A6499" s="5">
        <f t="shared" si="107"/>
        <v>2157</v>
      </c>
      <c r="B6499" s="9">
        <v>189376</v>
      </c>
      <c r="C6499" s="8">
        <v>37736</v>
      </c>
      <c r="D6499" s="7" t="s">
        <v>10659</v>
      </c>
      <c r="E6499" s="7" t="s">
        <v>10658</v>
      </c>
      <c r="F6499" s="7" t="s">
        <v>10657</v>
      </c>
      <c r="G6499" s="6" t="s">
        <v>6786</v>
      </c>
    </row>
    <row r="6500" spans="1:7" hidden="1">
      <c r="A6500" s="5">
        <f t="shared" si="107"/>
        <v>2158</v>
      </c>
      <c r="B6500" s="4">
        <v>189391</v>
      </c>
      <c r="C6500" s="3">
        <v>38684</v>
      </c>
      <c r="D6500" s="2" t="s">
        <v>10656</v>
      </c>
      <c r="E6500" s="2" t="s">
        <v>10655</v>
      </c>
      <c r="F6500" s="2" t="s">
        <v>10654</v>
      </c>
      <c r="G6500" s="1" t="s">
        <v>2884</v>
      </c>
    </row>
    <row r="6501" spans="1:7" hidden="1">
      <c r="A6501" s="5">
        <f t="shared" si="107"/>
        <v>2159</v>
      </c>
      <c r="B6501" s="9">
        <v>189417</v>
      </c>
      <c r="C6501" s="8">
        <v>38637</v>
      </c>
      <c r="D6501" s="7" t="s">
        <v>10653</v>
      </c>
      <c r="E6501" s="7" t="s">
        <v>10652</v>
      </c>
      <c r="F6501" s="7" t="s">
        <v>10651</v>
      </c>
      <c r="G6501" s="6" t="s">
        <v>6109</v>
      </c>
    </row>
    <row r="6502" spans="1:7" hidden="1">
      <c r="A6502" s="5">
        <f t="shared" si="107"/>
        <v>2160</v>
      </c>
      <c r="B6502" s="4">
        <v>189445</v>
      </c>
      <c r="C6502" s="3">
        <v>38623</v>
      </c>
      <c r="D6502" s="2" t="s">
        <v>10650</v>
      </c>
      <c r="E6502" s="2" t="s">
        <v>10649</v>
      </c>
      <c r="F6502" s="2" t="s">
        <v>10648</v>
      </c>
      <c r="G6502" s="1"/>
    </row>
    <row r="6503" spans="1:7" hidden="1">
      <c r="A6503" s="5">
        <f t="shared" si="107"/>
        <v>2161</v>
      </c>
      <c r="B6503" s="9">
        <v>189450</v>
      </c>
      <c r="C6503" s="8">
        <v>37707</v>
      </c>
      <c r="D6503" s="7" t="s">
        <v>10647</v>
      </c>
      <c r="E6503" s="7" t="s">
        <v>10646</v>
      </c>
      <c r="F6503" s="7" t="s">
        <v>10645</v>
      </c>
      <c r="G6503" s="6" t="s">
        <v>5917</v>
      </c>
    </row>
    <row r="6504" spans="1:7" hidden="1">
      <c r="A6504" s="5">
        <f t="shared" si="107"/>
        <v>2162</v>
      </c>
      <c r="B6504" s="4">
        <v>189483</v>
      </c>
      <c r="C6504" s="3">
        <v>37691</v>
      </c>
      <c r="D6504" s="2" t="s">
        <v>10644</v>
      </c>
      <c r="E6504" s="2" t="s">
        <v>10643</v>
      </c>
      <c r="F6504" s="2" t="s">
        <v>10642</v>
      </c>
      <c r="G6504" s="1" t="s">
        <v>5981</v>
      </c>
    </row>
    <row r="6505" spans="1:7" hidden="1">
      <c r="A6505" s="5">
        <f t="shared" si="107"/>
        <v>2163</v>
      </c>
      <c r="B6505" s="9">
        <v>189511</v>
      </c>
      <c r="C6505" s="8">
        <v>34359</v>
      </c>
      <c r="D6505" s="7" t="s">
        <v>10641</v>
      </c>
      <c r="E6505" s="7" t="s">
        <v>10640</v>
      </c>
      <c r="F6505" s="7" t="s">
        <v>10639</v>
      </c>
      <c r="G6505" s="6" t="s">
        <v>5015</v>
      </c>
    </row>
    <row r="6506" spans="1:7" hidden="1">
      <c r="A6506" s="5">
        <f t="shared" si="107"/>
        <v>2164</v>
      </c>
      <c r="B6506" s="4">
        <v>189520</v>
      </c>
      <c r="C6506" s="3">
        <v>38623</v>
      </c>
      <c r="D6506" s="2" t="s">
        <v>10638</v>
      </c>
      <c r="E6506" s="2" t="s">
        <v>10637</v>
      </c>
      <c r="F6506" s="2" t="s">
        <v>10636</v>
      </c>
      <c r="G6506" s="1"/>
    </row>
    <row r="6507" spans="1:7" hidden="1">
      <c r="A6507" s="5">
        <f t="shared" si="107"/>
        <v>2165</v>
      </c>
      <c r="B6507" s="9">
        <v>189537</v>
      </c>
      <c r="C6507" s="8">
        <v>37971</v>
      </c>
      <c r="D6507" s="7" t="s">
        <v>10635</v>
      </c>
      <c r="E6507" s="7" t="s">
        <v>10634</v>
      </c>
      <c r="F6507" s="7" t="s">
        <v>10633</v>
      </c>
      <c r="G6507" s="6" t="s">
        <v>6694</v>
      </c>
    </row>
    <row r="6508" spans="1:7" hidden="1">
      <c r="A6508" s="5">
        <f t="shared" si="107"/>
        <v>2166</v>
      </c>
      <c r="B6508" s="4">
        <v>189538</v>
      </c>
      <c r="C6508" s="3">
        <v>38671</v>
      </c>
      <c r="D6508" s="2" t="s">
        <v>10632</v>
      </c>
      <c r="E6508" s="2" t="s">
        <v>10631</v>
      </c>
      <c r="F6508" s="2" t="s">
        <v>10630</v>
      </c>
      <c r="G6508" s="1" t="s">
        <v>3605</v>
      </c>
    </row>
    <row r="6509" spans="1:7" hidden="1">
      <c r="A6509" s="5">
        <f t="shared" si="107"/>
        <v>2167</v>
      </c>
      <c r="B6509" s="9">
        <v>189569</v>
      </c>
      <c r="C6509" s="8">
        <v>38671</v>
      </c>
      <c r="D6509" s="7" t="s">
        <v>10629</v>
      </c>
      <c r="E6509" s="7" t="s">
        <v>10628</v>
      </c>
      <c r="F6509" s="7" t="s">
        <v>10627</v>
      </c>
      <c r="G6509" s="6" t="s">
        <v>3965</v>
      </c>
    </row>
    <row r="6510" spans="1:7" hidden="1">
      <c r="A6510" s="5">
        <f t="shared" si="107"/>
        <v>2168</v>
      </c>
      <c r="B6510" s="4">
        <v>189628</v>
      </c>
      <c r="C6510" s="3">
        <v>38671</v>
      </c>
      <c r="D6510" s="2" t="s">
        <v>10626</v>
      </c>
      <c r="E6510" s="2" t="s">
        <v>10625</v>
      </c>
      <c r="F6510" s="2" t="s">
        <v>10624</v>
      </c>
      <c r="G6510" s="1" t="s">
        <v>3969</v>
      </c>
    </row>
    <row r="6511" spans="1:7" hidden="1">
      <c r="A6511" s="5">
        <f t="shared" si="107"/>
        <v>2169</v>
      </c>
      <c r="B6511" s="9">
        <v>189670</v>
      </c>
      <c r="C6511" s="8">
        <v>38623</v>
      </c>
      <c r="D6511" s="7" t="s">
        <v>10623</v>
      </c>
      <c r="E6511" s="7" t="s">
        <v>10622</v>
      </c>
      <c r="F6511" s="7" t="s">
        <v>10621</v>
      </c>
      <c r="G6511" s="6"/>
    </row>
    <row r="6512" spans="1:7" hidden="1">
      <c r="A6512" s="5">
        <f t="shared" si="107"/>
        <v>2170</v>
      </c>
      <c r="B6512" s="4">
        <v>189714</v>
      </c>
      <c r="C6512" s="3">
        <v>38671</v>
      </c>
      <c r="D6512" s="2" t="s">
        <v>10620</v>
      </c>
      <c r="E6512" s="2" t="s">
        <v>10619</v>
      </c>
      <c r="F6512" s="2" t="s">
        <v>10618</v>
      </c>
      <c r="G6512" s="1" t="s">
        <v>4024</v>
      </c>
    </row>
    <row r="6513" spans="1:7" hidden="1">
      <c r="A6513" s="5">
        <f t="shared" si="107"/>
        <v>2171</v>
      </c>
      <c r="B6513" s="9">
        <v>189751</v>
      </c>
      <c r="C6513" s="8">
        <v>38671</v>
      </c>
      <c r="D6513" s="7" t="s">
        <v>10617</v>
      </c>
      <c r="E6513" s="7" t="s">
        <v>10616</v>
      </c>
      <c r="F6513" s="7" t="s">
        <v>10615</v>
      </c>
      <c r="G6513" s="6" t="s">
        <v>4057</v>
      </c>
    </row>
    <row r="6514" spans="1:7" hidden="1">
      <c r="A6514" s="5">
        <f t="shared" si="107"/>
        <v>2172</v>
      </c>
      <c r="B6514" s="4">
        <v>189788</v>
      </c>
      <c r="C6514" s="3">
        <v>38623</v>
      </c>
      <c r="D6514" s="2" t="s">
        <v>10614</v>
      </c>
      <c r="E6514" s="2" t="s">
        <v>10613</v>
      </c>
      <c r="F6514" s="2" t="s">
        <v>10612</v>
      </c>
      <c r="G6514" s="1"/>
    </row>
    <row r="6515" spans="1:7" hidden="1">
      <c r="A6515" s="5">
        <f t="shared" si="107"/>
        <v>2173</v>
      </c>
      <c r="B6515" s="9">
        <v>189832</v>
      </c>
      <c r="C6515" s="8">
        <v>38623</v>
      </c>
      <c r="D6515" s="7" t="s">
        <v>10611</v>
      </c>
      <c r="E6515" s="7" t="s">
        <v>10610</v>
      </c>
      <c r="F6515" s="7" t="s">
        <v>10609</v>
      </c>
      <c r="G6515" s="6"/>
    </row>
    <row r="6516" spans="1:7" hidden="1">
      <c r="A6516" s="5">
        <f t="shared" si="107"/>
        <v>2174</v>
      </c>
      <c r="B6516" s="4">
        <v>189870</v>
      </c>
      <c r="C6516" s="3">
        <v>38671</v>
      </c>
      <c r="D6516" s="2" t="s">
        <v>10608</v>
      </c>
      <c r="E6516" s="2" t="s">
        <v>10607</v>
      </c>
      <c r="F6516" s="2" t="s">
        <v>10606</v>
      </c>
      <c r="G6516" s="1" t="s">
        <v>3241</v>
      </c>
    </row>
    <row r="6517" spans="1:7" hidden="1">
      <c r="A6517" s="5">
        <f t="shared" si="107"/>
        <v>2175</v>
      </c>
      <c r="B6517" s="9">
        <v>189890</v>
      </c>
      <c r="C6517" s="8">
        <v>38624</v>
      </c>
      <c r="D6517" s="7" t="s">
        <v>10605</v>
      </c>
      <c r="E6517" s="7" t="s">
        <v>10604</v>
      </c>
      <c r="F6517" s="7" t="s">
        <v>10603</v>
      </c>
      <c r="G6517" s="6"/>
    </row>
    <row r="6518" spans="1:7" hidden="1">
      <c r="A6518" s="5">
        <f t="shared" si="107"/>
        <v>2176</v>
      </c>
      <c r="B6518" s="4">
        <v>189954</v>
      </c>
      <c r="C6518" s="3">
        <v>38671</v>
      </c>
      <c r="D6518" s="2" t="s">
        <v>10602</v>
      </c>
      <c r="E6518" s="2" t="s">
        <v>10601</v>
      </c>
      <c r="F6518" s="2" t="s">
        <v>10600</v>
      </c>
      <c r="G6518" s="1" t="s">
        <v>4187</v>
      </c>
    </row>
    <row r="6519" spans="1:7" hidden="1">
      <c r="A6519" s="5">
        <f t="shared" si="107"/>
        <v>2177</v>
      </c>
      <c r="B6519" s="9">
        <v>190290</v>
      </c>
      <c r="C6519" s="8">
        <v>38671</v>
      </c>
      <c r="D6519" s="7" t="s">
        <v>10599</v>
      </c>
      <c r="E6519" s="7" t="s">
        <v>10598</v>
      </c>
      <c r="F6519" s="7" t="s">
        <v>10597</v>
      </c>
      <c r="G6519" s="6" t="s">
        <v>4191</v>
      </c>
    </row>
    <row r="6520" spans="1:7" hidden="1">
      <c r="A6520" s="5">
        <f t="shared" si="107"/>
        <v>2178</v>
      </c>
      <c r="B6520" s="4">
        <v>190610</v>
      </c>
      <c r="C6520" s="3">
        <v>38671</v>
      </c>
      <c r="D6520" s="2" t="s">
        <v>10596</v>
      </c>
      <c r="E6520" s="2" t="s">
        <v>10595</v>
      </c>
      <c r="F6520" s="2" t="s">
        <v>10594</v>
      </c>
      <c r="G6520" s="1" t="s">
        <v>4195</v>
      </c>
    </row>
    <row r="6521" spans="1:7" hidden="1">
      <c r="A6521" s="5">
        <f t="shared" si="107"/>
        <v>2179</v>
      </c>
      <c r="B6521" s="9">
        <v>191250</v>
      </c>
      <c r="C6521" s="8">
        <v>38625</v>
      </c>
      <c r="D6521" s="7" t="s">
        <v>10593</v>
      </c>
      <c r="E6521" s="7" t="s">
        <v>10592</v>
      </c>
      <c r="F6521" s="7" t="s">
        <v>10591</v>
      </c>
      <c r="G6521" s="6" t="s">
        <v>4265</v>
      </c>
    </row>
    <row r="6522" spans="1:7" hidden="1">
      <c r="A6522" s="5">
        <f t="shared" si="107"/>
        <v>2180</v>
      </c>
      <c r="B6522" s="4">
        <v>191350</v>
      </c>
      <c r="C6522" s="3">
        <v>38393</v>
      </c>
      <c r="D6522" s="2" t="s">
        <v>10590</v>
      </c>
      <c r="E6522" s="2" t="s">
        <v>9973</v>
      </c>
      <c r="F6522" s="2" t="s">
        <v>10589</v>
      </c>
      <c r="G6522" s="1" t="s">
        <v>2949</v>
      </c>
    </row>
    <row r="6523" spans="1:7" hidden="1">
      <c r="A6523" s="5">
        <f t="shared" si="107"/>
        <v>2181</v>
      </c>
      <c r="B6523" s="9">
        <v>191689</v>
      </c>
      <c r="C6523" s="8">
        <v>38393</v>
      </c>
      <c r="D6523" s="7" t="s">
        <v>10588</v>
      </c>
      <c r="E6523" s="7" t="s">
        <v>9777</v>
      </c>
      <c r="F6523" s="7" t="s">
        <v>10587</v>
      </c>
      <c r="G6523" s="6" t="s">
        <v>3406</v>
      </c>
    </row>
    <row r="6524" spans="1:7" hidden="1">
      <c r="A6524" s="5">
        <f t="shared" si="107"/>
        <v>2182</v>
      </c>
      <c r="B6524" s="4">
        <v>191851</v>
      </c>
      <c r="C6524" s="3">
        <v>38621</v>
      </c>
      <c r="D6524" s="2" t="s">
        <v>10586</v>
      </c>
      <c r="E6524" s="2" t="s">
        <v>10585</v>
      </c>
      <c r="F6524" s="2" t="s">
        <v>10584</v>
      </c>
      <c r="G6524" s="1" t="s">
        <v>3639</v>
      </c>
    </row>
    <row r="6525" spans="1:7" hidden="1">
      <c r="A6525" s="5">
        <f t="shared" si="107"/>
        <v>2183</v>
      </c>
      <c r="B6525" s="9">
        <v>193948</v>
      </c>
      <c r="C6525" s="8">
        <v>38509</v>
      </c>
      <c r="D6525" s="7" t="s">
        <v>10583</v>
      </c>
      <c r="E6525" s="7" t="s">
        <v>7363</v>
      </c>
      <c r="F6525" s="7" t="s">
        <v>10582</v>
      </c>
      <c r="G6525" s="6" t="s">
        <v>2922</v>
      </c>
    </row>
    <row r="6526" spans="1:7" hidden="1">
      <c r="A6526" s="5">
        <f t="shared" si="107"/>
        <v>2184</v>
      </c>
      <c r="B6526" s="4">
        <v>194208</v>
      </c>
      <c r="C6526" s="3">
        <v>38393</v>
      </c>
      <c r="D6526" s="2" t="s">
        <v>10581</v>
      </c>
      <c r="E6526" s="2" t="s">
        <v>9669</v>
      </c>
      <c r="F6526" s="2" t="s">
        <v>10580</v>
      </c>
      <c r="G6526" s="1" t="s">
        <v>4434</v>
      </c>
    </row>
    <row r="6527" spans="1:7" hidden="1">
      <c r="A6527" s="5">
        <f t="shared" si="107"/>
        <v>2185</v>
      </c>
      <c r="B6527" s="9">
        <v>194351</v>
      </c>
      <c r="C6527" s="8">
        <v>38509</v>
      </c>
      <c r="D6527" s="7" t="s">
        <v>10579</v>
      </c>
      <c r="E6527" s="7" t="s">
        <v>10376</v>
      </c>
      <c r="F6527" s="7" t="s">
        <v>10578</v>
      </c>
      <c r="G6527" s="6" t="s">
        <v>1752</v>
      </c>
    </row>
    <row r="6528" spans="1:7" hidden="1">
      <c r="A6528" s="5">
        <f t="shared" si="107"/>
        <v>2186</v>
      </c>
      <c r="B6528" s="4">
        <v>194508</v>
      </c>
      <c r="C6528" s="3">
        <v>38393</v>
      </c>
      <c r="D6528" s="2" t="s">
        <v>10577</v>
      </c>
      <c r="E6528" s="2" t="s">
        <v>10055</v>
      </c>
      <c r="F6528" s="2" t="s">
        <v>10576</v>
      </c>
      <c r="G6528" s="1" t="s">
        <v>7174</v>
      </c>
    </row>
    <row r="6529" spans="1:7" hidden="1">
      <c r="A6529" s="5">
        <f t="shared" si="107"/>
        <v>2187</v>
      </c>
      <c r="B6529" s="9">
        <v>194608</v>
      </c>
      <c r="C6529" s="8">
        <v>38509</v>
      </c>
      <c r="D6529" s="7" t="s">
        <v>10575</v>
      </c>
      <c r="E6529" s="7" t="s">
        <v>9961</v>
      </c>
      <c r="F6529" s="7" t="s">
        <v>10574</v>
      </c>
      <c r="G6529" s="6" t="s">
        <v>2944</v>
      </c>
    </row>
    <row r="6530" spans="1:7" hidden="1">
      <c r="A6530" s="5">
        <f t="shared" si="107"/>
        <v>2188</v>
      </c>
      <c r="B6530" s="4">
        <v>194988</v>
      </c>
      <c r="C6530" s="3">
        <v>38393</v>
      </c>
      <c r="D6530" s="2" t="s">
        <v>10573</v>
      </c>
      <c r="E6530" s="2" t="s">
        <v>9856</v>
      </c>
      <c r="F6530" s="2" t="s">
        <v>10572</v>
      </c>
      <c r="G6530" s="1" t="s">
        <v>3315</v>
      </c>
    </row>
    <row r="6531" spans="1:7" hidden="1">
      <c r="A6531" s="5">
        <f t="shared" si="107"/>
        <v>2189</v>
      </c>
      <c r="B6531" s="9">
        <v>195049</v>
      </c>
      <c r="C6531" s="8">
        <v>38464</v>
      </c>
      <c r="D6531" s="7" t="s">
        <v>10571</v>
      </c>
      <c r="E6531" s="7" t="s">
        <v>10570</v>
      </c>
      <c r="F6531" s="7" t="s">
        <v>10569</v>
      </c>
      <c r="G6531" s="6" t="s">
        <v>3962</v>
      </c>
    </row>
    <row r="6532" spans="1:7" hidden="1">
      <c r="A6532" s="5">
        <f t="shared" si="107"/>
        <v>2190</v>
      </c>
      <c r="B6532" s="4">
        <v>195409</v>
      </c>
      <c r="C6532" s="3">
        <v>38462</v>
      </c>
      <c r="D6532" s="2" t="s">
        <v>10568</v>
      </c>
      <c r="E6532" s="2" t="s">
        <v>7363</v>
      </c>
      <c r="F6532" s="2" t="s">
        <v>10567</v>
      </c>
      <c r="G6532" s="1" t="s">
        <v>3135</v>
      </c>
    </row>
    <row r="6533" spans="1:7" hidden="1">
      <c r="A6533" s="5">
        <f t="shared" si="107"/>
        <v>2191</v>
      </c>
      <c r="B6533" s="9">
        <v>195751</v>
      </c>
      <c r="C6533" s="8">
        <v>38462</v>
      </c>
      <c r="D6533" s="7" t="s">
        <v>10566</v>
      </c>
      <c r="E6533" s="7" t="s">
        <v>9919</v>
      </c>
      <c r="F6533" s="7" t="s">
        <v>10565</v>
      </c>
      <c r="G6533" s="6" t="s">
        <v>3108</v>
      </c>
    </row>
    <row r="6534" spans="1:7" hidden="1">
      <c r="A6534" s="5">
        <f t="shared" si="107"/>
        <v>2192</v>
      </c>
      <c r="B6534" s="4">
        <v>195988</v>
      </c>
      <c r="C6534" s="3">
        <v>38414</v>
      </c>
      <c r="D6534" s="2" t="s">
        <v>10564</v>
      </c>
      <c r="E6534" s="2" t="s">
        <v>10055</v>
      </c>
      <c r="F6534" s="2" t="s">
        <v>10563</v>
      </c>
      <c r="G6534" s="1" t="s">
        <v>3497</v>
      </c>
    </row>
    <row r="6535" spans="1:7" hidden="1">
      <c r="A6535" s="5">
        <f t="shared" si="107"/>
        <v>2193</v>
      </c>
      <c r="B6535" s="9">
        <v>196228</v>
      </c>
      <c r="C6535" s="8">
        <v>37970</v>
      </c>
      <c r="D6535" s="7" t="s">
        <v>10562</v>
      </c>
      <c r="E6535" s="7" t="s">
        <v>9967</v>
      </c>
      <c r="F6535" s="7" t="s">
        <v>10561</v>
      </c>
      <c r="G6535" s="6" t="s">
        <v>6032</v>
      </c>
    </row>
    <row r="6536" spans="1:7" hidden="1">
      <c r="A6536" s="5">
        <f t="shared" si="107"/>
        <v>2194</v>
      </c>
      <c r="B6536" s="4">
        <v>196489</v>
      </c>
      <c r="C6536" s="3">
        <v>38414</v>
      </c>
      <c r="D6536" s="2" t="s">
        <v>10560</v>
      </c>
      <c r="E6536" s="2" t="s">
        <v>10559</v>
      </c>
      <c r="F6536" s="2" t="s">
        <v>10558</v>
      </c>
      <c r="G6536" s="1" t="s">
        <v>3724</v>
      </c>
    </row>
    <row r="6537" spans="1:7" hidden="1">
      <c r="A6537" s="5">
        <f t="shared" si="107"/>
        <v>2195</v>
      </c>
      <c r="B6537" s="9">
        <v>196588</v>
      </c>
      <c r="C6537" s="8">
        <v>37872</v>
      </c>
      <c r="D6537" s="7" t="s">
        <v>10557</v>
      </c>
      <c r="E6537" s="7" t="s">
        <v>9669</v>
      </c>
      <c r="F6537" s="7" t="s">
        <v>10556</v>
      </c>
      <c r="G6537" s="6" t="s">
        <v>6516</v>
      </c>
    </row>
    <row r="6538" spans="1:7" hidden="1">
      <c r="A6538" s="5">
        <f t="shared" si="107"/>
        <v>2196</v>
      </c>
      <c r="B6538" s="4">
        <v>197008</v>
      </c>
      <c r="C6538" s="3">
        <v>38624</v>
      </c>
      <c r="D6538" s="2" t="s">
        <v>10555</v>
      </c>
      <c r="E6538" s="2" t="s">
        <v>10554</v>
      </c>
      <c r="F6538" s="2" t="s">
        <v>10553</v>
      </c>
      <c r="G6538" s="1"/>
    </row>
    <row r="6539" spans="1:7" hidden="1">
      <c r="A6539" s="5">
        <f t="shared" si="107"/>
        <v>2197</v>
      </c>
      <c r="B6539" s="9">
        <v>197049</v>
      </c>
      <c r="C6539" s="8">
        <v>38513</v>
      </c>
      <c r="D6539" s="7" t="s">
        <v>10552</v>
      </c>
      <c r="E6539" s="7" t="s">
        <v>10551</v>
      </c>
      <c r="F6539" s="7" t="s">
        <v>10550</v>
      </c>
      <c r="G6539" s="6" t="s">
        <v>2794</v>
      </c>
    </row>
    <row r="6540" spans="1:7" hidden="1">
      <c r="A6540" s="5">
        <f t="shared" si="107"/>
        <v>2198</v>
      </c>
      <c r="B6540" s="4">
        <v>197429</v>
      </c>
      <c r="C6540" s="3">
        <v>38624</v>
      </c>
      <c r="D6540" s="2" t="s">
        <v>10549</v>
      </c>
      <c r="E6540" s="2" t="s">
        <v>10548</v>
      </c>
      <c r="F6540" s="2" t="s">
        <v>10547</v>
      </c>
      <c r="G6540" s="1"/>
    </row>
    <row r="6541" spans="1:7" hidden="1">
      <c r="A6541" s="5">
        <f t="shared" si="107"/>
        <v>2199</v>
      </c>
      <c r="B6541" s="9">
        <v>197468</v>
      </c>
      <c r="C6541" s="8">
        <v>38259</v>
      </c>
      <c r="D6541" s="7" t="s">
        <v>10546</v>
      </c>
      <c r="E6541" s="7" t="s">
        <v>10545</v>
      </c>
      <c r="F6541" s="7" t="s">
        <v>10544</v>
      </c>
      <c r="G6541" s="6" t="s">
        <v>4170</v>
      </c>
    </row>
    <row r="6542" spans="1:7" hidden="1">
      <c r="A6542" s="5">
        <f t="shared" si="107"/>
        <v>2200</v>
      </c>
      <c r="B6542" s="4">
        <v>197748</v>
      </c>
      <c r="C6542" s="3">
        <v>38539</v>
      </c>
      <c r="D6542" s="2" t="s">
        <v>10543</v>
      </c>
      <c r="E6542" s="2" t="s">
        <v>10542</v>
      </c>
      <c r="F6542" s="2" t="s">
        <v>10541</v>
      </c>
      <c r="G6542" s="1" t="s">
        <v>2780</v>
      </c>
    </row>
    <row r="6543" spans="1:7" hidden="1">
      <c r="A6543" s="5">
        <f t="shared" si="107"/>
        <v>2201</v>
      </c>
      <c r="B6543" s="9">
        <v>198148</v>
      </c>
      <c r="C6543" s="8">
        <v>37229</v>
      </c>
      <c r="D6543" s="7" t="s">
        <v>10540</v>
      </c>
      <c r="E6543" s="7" t="s">
        <v>10539</v>
      </c>
      <c r="F6543" s="7" t="s">
        <v>10538</v>
      </c>
      <c r="G6543" s="6" t="s">
        <v>6722</v>
      </c>
    </row>
    <row r="6544" spans="1:7" hidden="1">
      <c r="A6544" s="5">
        <f t="shared" si="107"/>
        <v>2202</v>
      </c>
      <c r="B6544" s="4">
        <v>198728</v>
      </c>
      <c r="C6544" s="3">
        <v>37229</v>
      </c>
      <c r="D6544" s="2" t="s">
        <v>10537</v>
      </c>
      <c r="E6544" s="2" t="s">
        <v>10536</v>
      </c>
      <c r="F6544" s="2" t="s">
        <v>10535</v>
      </c>
      <c r="G6544" s="1" t="s">
        <v>7223</v>
      </c>
    </row>
    <row r="6545" spans="1:7" hidden="1">
      <c r="A6545" s="5">
        <f t="shared" si="107"/>
        <v>2203</v>
      </c>
      <c r="B6545" s="9">
        <v>199248</v>
      </c>
      <c r="C6545" s="8">
        <v>34318</v>
      </c>
      <c r="D6545" s="7" t="s">
        <v>10534</v>
      </c>
      <c r="E6545" s="7" t="s">
        <v>10533</v>
      </c>
      <c r="F6545" s="7" t="s">
        <v>10532</v>
      </c>
      <c r="G6545" s="6" t="s">
        <v>6597</v>
      </c>
    </row>
    <row r="6546" spans="1:7" hidden="1">
      <c r="A6546" s="5">
        <f t="shared" si="107"/>
        <v>2204</v>
      </c>
      <c r="B6546" s="9">
        <v>201828</v>
      </c>
      <c r="C6546" s="8">
        <v>38705</v>
      </c>
      <c r="D6546" s="7" t="s">
        <v>10531</v>
      </c>
      <c r="E6546" s="7" t="s">
        <v>10530</v>
      </c>
      <c r="F6546" s="7" t="s">
        <v>10529</v>
      </c>
      <c r="G6546" s="6" t="s">
        <v>3459</v>
      </c>
    </row>
    <row r="6547" spans="1:7" hidden="1">
      <c r="A6547" s="5">
        <f t="shared" si="107"/>
        <v>2205</v>
      </c>
      <c r="B6547" s="4">
        <v>202252</v>
      </c>
      <c r="C6547" s="3">
        <v>38705</v>
      </c>
      <c r="D6547" s="2" t="s">
        <v>10528</v>
      </c>
      <c r="E6547" s="2" t="s">
        <v>10527</v>
      </c>
      <c r="F6547" s="2" t="s">
        <v>10526</v>
      </c>
      <c r="G6547" s="1" t="s">
        <v>2641</v>
      </c>
    </row>
    <row r="6548" spans="1:7" hidden="1">
      <c r="A6548" s="5">
        <f t="shared" si="107"/>
        <v>2206</v>
      </c>
      <c r="B6548" s="9">
        <v>202789</v>
      </c>
      <c r="C6548" s="8">
        <v>39192</v>
      </c>
      <c r="D6548" s="7" t="s">
        <v>10525</v>
      </c>
      <c r="E6548" s="7" t="s">
        <v>10524</v>
      </c>
      <c r="F6548" s="7" t="s">
        <v>10523</v>
      </c>
      <c r="G6548" s="6" t="s">
        <v>10522</v>
      </c>
    </row>
    <row r="6549" spans="1:7" hidden="1">
      <c r="A6549" s="5">
        <f t="shared" si="107"/>
        <v>2207</v>
      </c>
      <c r="B6549" s="4">
        <v>203069</v>
      </c>
      <c r="C6549" s="3">
        <v>39197</v>
      </c>
      <c r="D6549" s="2" t="s">
        <v>10521</v>
      </c>
      <c r="E6549" s="2" t="s">
        <v>10520</v>
      </c>
      <c r="F6549" s="2" t="s">
        <v>10519</v>
      </c>
      <c r="G6549" s="1" t="s">
        <v>10518</v>
      </c>
    </row>
    <row r="6550" spans="1:7" hidden="1">
      <c r="A6550" s="5">
        <f t="shared" si="107"/>
        <v>2208</v>
      </c>
      <c r="B6550" s="9">
        <v>203309</v>
      </c>
      <c r="C6550" s="8">
        <v>39631</v>
      </c>
      <c r="D6550" s="7" t="s">
        <v>10517</v>
      </c>
      <c r="E6550" s="7" t="s">
        <v>10516</v>
      </c>
      <c r="F6550" s="7" t="s">
        <v>10515</v>
      </c>
      <c r="G6550" s="6" t="s">
        <v>10514</v>
      </c>
    </row>
    <row r="6551" spans="1:7" hidden="1">
      <c r="A6551" s="5">
        <f t="shared" si="107"/>
        <v>2209</v>
      </c>
      <c r="B6551" s="4">
        <v>204089</v>
      </c>
      <c r="C6551" s="3">
        <v>38754</v>
      </c>
      <c r="D6551" s="2" t="s">
        <v>10513</v>
      </c>
      <c r="E6551" s="2" t="s">
        <v>9970</v>
      </c>
      <c r="F6551" s="2" t="s">
        <v>10512</v>
      </c>
      <c r="G6551" s="1" t="s">
        <v>10511</v>
      </c>
    </row>
    <row r="6552" spans="1:7" hidden="1">
      <c r="A6552" s="5">
        <f t="shared" si="107"/>
        <v>2210</v>
      </c>
      <c r="B6552" s="9">
        <v>204128</v>
      </c>
      <c r="C6552" s="8">
        <v>37155</v>
      </c>
      <c r="D6552" s="7" t="s">
        <v>10510</v>
      </c>
      <c r="E6552" s="7" t="s">
        <v>10509</v>
      </c>
      <c r="F6552" s="7" t="s">
        <v>10508</v>
      </c>
      <c r="G6552" s="6" t="s">
        <v>6089</v>
      </c>
    </row>
    <row r="6553" spans="1:7" hidden="1">
      <c r="A6553" s="5">
        <f t="shared" si="107"/>
        <v>2211</v>
      </c>
      <c r="B6553" s="4">
        <v>204288</v>
      </c>
      <c r="C6553" s="3">
        <v>39108</v>
      </c>
      <c r="D6553" s="2" t="s">
        <v>10507</v>
      </c>
      <c r="E6553" s="2" t="s">
        <v>10506</v>
      </c>
      <c r="F6553" s="2" t="s">
        <v>10505</v>
      </c>
      <c r="G6553" s="1" t="s">
        <v>10504</v>
      </c>
    </row>
    <row r="6554" spans="1:7" hidden="1">
      <c r="A6554" s="5">
        <f t="shared" si="107"/>
        <v>2212</v>
      </c>
      <c r="B6554" s="9">
        <v>204428</v>
      </c>
      <c r="C6554" s="8">
        <v>35754</v>
      </c>
      <c r="D6554" s="7" t="s">
        <v>10503</v>
      </c>
      <c r="E6554" s="7" t="s">
        <v>10502</v>
      </c>
      <c r="F6554" s="7" t="s">
        <v>10501</v>
      </c>
      <c r="G6554" s="6" t="s">
        <v>6590</v>
      </c>
    </row>
    <row r="6555" spans="1:7" hidden="1">
      <c r="A6555" s="5">
        <f t="shared" si="107"/>
        <v>2213</v>
      </c>
      <c r="B6555" s="4">
        <v>204608</v>
      </c>
      <c r="C6555" s="3">
        <v>38546</v>
      </c>
      <c r="D6555" s="2" t="s">
        <v>10500</v>
      </c>
      <c r="E6555" s="2" t="s">
        <v>10499</v>
      </c>
      <c r="F6555" s="2" t="s">
        <v>10498</v>
      </c>
      <c r="G6555" s="1" t="s">
        <v>4462</v>
      </c>
    </row>
    <row r="6556" spans="1:7" hidden="1">
      <c r="A6556" s="5">
        <f t="shared" si="107"/>
        <v>2214</v>
      </c>
      <c r="B6556" s="9">
        <v>204628</v>
      </c>
      <c r="C6556" s="8">
        <v>36454</v>
      </c>
      <c r="D6556" s="7" t="s">
        <v>10497</v>
      </c>
      <c r="E6556" s="7" t="s">
        <v>10496</v>
      </c>
      <c r="F6556" s="7" t="s">
        <v>10495</v>
      </c>
      <c r="G6556" s="6" t="s">
        <v>6093</v>
      </c>
    </row>
    <row r="6557" spans="1:7" hidden="1">
      <c r="A6557" s="5">
        <f t="shared" ref="A6557:A6620" si="108">SUM(A6556+1)</f>
        <v>2215</v>
      </c>
      <c r="B6557" s="4">
        <v>204808</v>
      </c>
      <c r="C6557" s="3">
        <v>36830</v>
      </c>
      <c r="D6557" s="2" t="s">
        <v>10494</v>
      </c>
      <c r="E6557" s="2" t="s">
        <v>10493</v>
      </c>
      <c r="F6557" s="2" t="s">
        <v>10492</v>
      </c>
      <c r="G6557" s="1" t="s">
        <v>6669</v>
      </c>
    </row>
    <row r="6558" spans="1:7" hidden="1">
      <c r="A6558" s="5">
        <f t="shared" si="108"/>
        <v>2216</v>
      </c>
      <c r="B6558" s="9">
        <v>204908</v>
      </c>
      <c r="C6558" s="8">
        <v>38624</v>
      </c>
      <c r="D6558" s="7" t="s">
        <v>10491</v>
      </c>
      <c r="E6558" s="7" t="s">
        <v>10490</v>
      </c>
      <c r="F6558" s="7" t="s">
        <v>10489</v>
      </c>
      <c r="G6558" s="6"/>
    </row>
    <row r="6559" spans="1:7" hidden="1">
      <c r="A6559" s="5">
        <f t="shared" si="108"/>
        <v>2217</v>
      </c>
      <c r="B6559" s="4">
        <v>205028</v>
      </c>
      <c r="C6559" s="3">
        <v>38624</v>
      </c>
      <c r="D6559" s="2" t="s">
        <v>10488</v>
      </c>
      <c r="E6559" s="2" t="s">
        <v>10048</v>
      </c>
      <c r="F6559" s="2" t="s">
        <v>10487</v>
      </c>
      <c r="G6559" s="1"/>
    </row>
    <row r="6560" spans="1:7" hidden="1">
      <c r="A6560" s="5">
        <f t="shared" si="108"/>
        <v>2218</v>
      </c>
      <c r="B6560" s="9">
        <v>205092</v>
      </c>
      <c r="C6560" s="8">
        <v>37197</v>
      </c>
      <c r="D6560" s="7" t="s">
        <v>10486</v>
      </c>
      <c r="E6560" s="7" t="s">
        <v>10485</v>
      </c>
      <c r="F6560" s="7" t="s">
        <v>10484</v>
      </c>
      <c r="G6560" s="6" t="s">
        <v>6150</v>
      </c>
    </row>
    <row r="6561" spans="1:7" hidden="1">
      <c r="A6561" s="5">
        <f t="shared" si="108"/>
        <v>2219</v>
      </c>
      <c r="B6561" s="4">
        <v>205148</v>
      </c>
      <c r="C6561" s="3">
        <v>38624</v>
      </c>
      <c r="D6561" s="2" t="s">
        <v>10483</v>
      </c>
      <c r="E6561" s="2" t="s">
        <v>10482</v>
      </c>
      <c r="F6561" s="2" t="s">
        <v>10481</v>
      </c>
      <c r="G6561" s="1"/>
    </row>
    <row r="6562" spans="1:7" hidden="1">
      <c r="A6562" s="5">
        <f t="shared" si="108"/>
        <v>2220</v>
      </c>
      <c r="B6562" s="9">
        <v>205388</v>
      </c>
      <c r="C6562" s="8">
        <v>36441</v>
      </c>
      <c r="D6562" s="7" t="s">
        <v>10480</v>
      </c>
      <c r="E6562" s="7" t="s">
        <v>10479</v>
      </c>
      <c r="F6562" s="7" t="s">
        <v>10478</v>
      </c>
      <c r="G6562" s="6" t="s">
        <v>6188</v>
      </c>
    </row>
    <row r="6563" spans="1:7" hidden="1">
      <c r="A6563" s="5">
        <f t="shared" si="108"/>
        <v>2221</v>
      </c>
      <c r="B6563" s="4">
        <v>205389</v>
      </c>
      <c r="C6563" s="3">
        <v>38630</v>
      </c>
      <c r="D6563" s="2" t="s">
        <v>10477</v>
      </c>
      <c r="E6563" s="2" t="s">
        <v>9750</v>
      </c>
      <c r="F6563" s="2" t="s">
        <v>10476</v>
      </c>
      <c r="G6563" s="1"/>
    </row>
    <row r="6564" spans="1:7" hidden="1">
      <c r="A6564" s="5">
        <f t="shared" si="108"/>
        <v>2222</v>
      </c>
      <c r="B6564" s="9">
        <v>205428</v>
      </c>
      <c r="C6564" s="8">
        <v>38811</v>
      </c>
      <c r="D6564" s="7" t="s">
        <v>10475</v>
      </c>
      <c r="E6564" s="7" t="s">
        <v>10474</v>
      </c>
      <c r="F6564" s="7" t="s">
        <v>10473</v>
      </c>
      <c r="G6564" s="6"/>
    </row>
    <row r="6565" spans="1:7" hidden="1">
      <c r="A6565" s="5">
        <f t="shared" si="108"/>
        <v>2223</v>
      </c>
      <c r="B6565" s="4">
        <v>205548</v>
      </c>
      <c r="C6565" s="3">
        <v>38184</v>
      </c>
      <c r="D6565" s="2" t="s">
        <v>10472</v>
      </c>
      <c r="E6565" s="2" t="s">
        <v>10471</v>
      </c>
      <c r="F6565" s="2" t="s">
        <v>10470</v>
      </c>
      <c r="G6565" s="1" t="s">
        <v>4283</v>
      </c>
    </row>
    <row r="6566" spans="1:7" hidden="1">
      <c r="A6566" s="5">
        <f t="shared" si="108"/>
        <v>2224</v>
      </c>
      <c r="B6566" s="9">
        <v>205588</v>
      </c>
      <c r="C6566" s="8">
        <v>39784</v>
      </c>
      <c r="D6566" s="7" t="s">
        <v>10469</v>
      </c>
      <c r="E6566" s="7" t="s">
        <v>9321</v>
      </c>
      <c r="F6566" s="7" t="s">
        <v>10468</v>
      </c>
      <c r="G6566" s="6"/>
    </row>
    <row r="6567" spans="1:7" hidden="1">
      <c r="A6567" s="5">
        <f t="shared" si="108"/>
        <v>2225</v>
      </c>
      <c r="B6567" s="4">
        <v>205590</v>
      </c>
      <c r="C6567" s="3">
        <v>38630</v>
      </c>
      <c r="D6567" s="2" t="s">
        <v>10467</v>
      </c>
      <c r="E6567" s="2" t="s">
        <v>10019</v>
      </c>
      <c r="F6567" s="2" t="s">
        <v>10466</v>
      </c>
      <c r="G6567" s="1"/>
    </row>
    <row r="6568" spans="1:7" hidden="1">
      <c r="A6568" s="5">
        <f t="shared" si="108"/>
        <v>2226</v>
      </c>
      <c r="B6568" s="9">
        <v>205728</v>
      </c>
      <c r="C6568" s="8">
        <v>37718</v>
      </c>
      <c r="D6568" s="7" t="s">
        <v>10465</v>
      </c>
      <c r="E6568" s="7" t="s">
        <v>10009</v>
      </c>
      <c r="F6568" s="7" t="s">
        <v>10464</v>
      </c>
      <c r="G6568" s="6" t="s">
        <v>7013</v>
      </c>
    </row>
    <row r="6569" spans="1:7" hidden="1">
      <c r="A6569" s="5">
        <f t="shared" si="108"/>
        <v>2227</v>
      </c>
      <c r="B6569" s="4">
        <v>205769</v>
      </c>
      <c r="C6569" s="3">
        <v>39784</v>
      </c>
      <c r="D6569" s="2" t="s">
        <v>10463</v>
      </c>
      <c r="E6569" s="2" t="s">
        <v>9204</v>
      </c>
      <c r="F6569" s="2" t="s">
        <v>10462</v>
      </c>
      <c r="G6569" s="1"/>
    </row>
    <row r="6570" spans="1:7" hidden="1">
      <c r="A6570" s="5">
        <f t="shared" si="108"/>
        <v>2228</v>
      </c>
      <c r="B6570" s="9">
        <v>205888</v>
      </c>
      <c r="C6570" s="8">
        <v>37718</v>
      </c>
      <c r="D6570" s="7" t="s">
        <v>10461</v>
      </c>
      <c r="E6570" s="7" t="s">
        <v>9777</v>
      </c>
      <c r="F6570" s="7" t="s">
        <v>10460</v>
      </c>
      <c r="G6570" s="6" t="s">
        <v>6045</v>
      </c>
    </row>
    <row r="6571" spans="1:7" hidden="1">
      <c r="A6571" s="5">
        <f t="shared" si="108"/>
        <v>2229</v>
      </c>
      <c r="B6571" s="4">
        <v>205929</v>
      </c>
      <c r="C6571" s="3">
        <v>38184</v>
      </c>
      <c r="D6571" s="2" t="s">
        <v>10459</v>
      </c>
      <c r="E6571" s="2" t="s">
        <v>10458</v>
      </c>
      <c r="F6571" s="2" t="s">
        <v>10457</v>
      </c>
      <c r="G6571" s="1" t="s">
        <v>4386</v>
      </c>
    </row>
    <row r="6572" spans="1:7" hidden="1">
      <c r="A6572" s="5">
        <f t="shared" si="108"/>
        <v>2230</v>
      </c>
      <c r="B6572" s="9">
        <v>206148</v>
      </c>
      <c r="C6572" s="8">
        <v>38630</v>
      </c>
      <c r="D6572" s="7" t="s">
        <v>10456</v>
      </c>
      <c r="E6572" s="7" t="s">
        <v>10455</v>
      </c>
      <c r="F6572" s="7" t="s">
        <v>10454</v>
      </c>
      <c r="G6572" s="6"/>
    </row>
    <row r="6573" spans="1:7" hidden="1">
      <c r="A6573" s="5">
        <f t="shared" si="108"/>
        <v>2231</v>
      </c>
      <c r="B6573" s="4">
        <v>206308</v>
      </c>
      <c r="C6573" s="3">
        <v>38630</v>
      </c>
      <c r="D6573" s="2" t="s">
        <v>10453</v>
      </c>
      <c r="E6573" s="2" t="s">
        <v>10452</v>
      </c>
      <c r="F6573" s="2" t="s">
        <v>10451</v>
      </c>
      <c r="G6573" s="1"/>
    </row>
    <row r="6574" spans="1:7" hidden="1">
      <c r="A6574" s="5">
        <f t="shared" si="108"/>
        <v>2232</v>
      </c>
      <c r="B6574" s="9">
        <v>206348</v>
      </c>
      <c r="C6574" s="8">
        <v>37686</v>
      </c>
      <c r="D6574" s="7" t="s">
        <v>10450</v>
      </c>
      <c r="E6574" s="7" t="s">
        <v>10449</v>
      </c>
      <c r="F6574" s="7" t="s">
        <v>10448</v>
      </c>
      <c r="G6574" s="6" t="s">
        <v>6175</v>
      </c>
    </row>
    <row r="6575" spans="1:7" hidden="1">
      <c r="A6575" s="5">
        <f t="shared" si="108"/>
        <v>2233</v>
      </c>
      <c r="B6575" s="9">
        <v>206489</v>
      </c>
      <c r="C6575" s="8">
        <v>39785</v>
      </c>
      <c r="D6575" s="7" t="s">
        <v>10447</v>
      </c>
      <c r="E6575" s="7" t="s">
        <v>9522</v>
      </c>
      <c r="F6575" s="7" t="s">
        <v>10446</v>
      </c>
      <c r="G6575" s="6"/>
    </row>
    <row r="6576" spans="1:7" hidden="1">
      <c r="A6576" s="5">
        <f t="shared" si="108"/>
        <v>2234</v>
      </c>
      <c r="B6576" s="4">
        <v>206528</v>
      </c>
      <c r="C6576" s="3">
        <v>37692</v>
      </c>
      <c r="D6576" s="2" t="s">
        <v>10445</v>
      </c>
      <c r="E6576" s="2" t="s">
        <v>10444</v>
      </c>
      <c r="F6576" s="2" t="s">
        <v>10443</v>
      </c>
      <c r="G6576" s="1" t="s">
        <v>6157</v>
      </c>
    </row>
    <row r="6577" spans="1:7" hidden="1">
      <c r="A6577" s="5">
        <f t="shared" si="108"/>
        <v>2235</v>
      </c>
      <c r="B6577" s="9">
        <v>206688</v>
      </c>
      <c r="C6577" s="8">
        <v>39785</v>
      </c>
      <c r="D6577" s="7" t="s">
        <v>10442</v>
      </c>
      <c r="E6577" s="7" t="s">
        <v>9187</v>
      </c>
      <c r="F6577" s="7" t="s">
        <v>10441</v>
      </c>
      <c r="G6577" s="6"/>
    </row>
    <row r="6578" spans="1:7" hidden="1">
      <c r="A6578" s="5">
        <f t="shared" si="108"/>
        <v>2236</v>
      </c>
      <c r="B6578" s="4">
        <v>206728</v>
      </c>
      <c r="C6578" s="3">
        <v>37790</v>
      </c>
      <c r="D6578" s="2" t="s">
        <v>10440</v>
      </c>
      <c r="E6578" s="2" t="s">
        <v>10439</v>
      </c>
      <c r="F6578" s="2" t="s">
        <v>10438</v>
      </c>
      <c r="G6578" s="1" t="s">
        <v>8608</v>
      </c>
    </row>
    <row r="6579" spans="1:7" hidden="1">
      <c r="A6579" s="5">
        <f t="shared" si="108"/>
        <v>2237</v>
      </c>
      <c r="B6579" s="9">
        <v>206849</v>
      </c>
      <c r="C6579" s="8">
        <v>39785</v>
      </c>
      <c r="D6579" s="7" t="s">
        <v>10437</v>
      </c>
      <c r="E6579" s="7" t="s">
        <v>9245</v>
      </c>
      <c r="F6579" s="7" t="s">
        <v>10436</v>
      </c>
      <c r="G6579" s="6"/>
    </row>
    <row r="6580" spans="1:7" hidden="1">
      <c r="A6580" s="5">
        <f t="shared" si="108"/>
        <v>2238</v>
      </c>
      <c r="B6580" s="4">
        <v>207070</v>
      </c>
      <c r="C6580" s="3">
        <v>39779</v>
      </c>
      <c r="D6580" s="2" t="s">
        <v>10435</v>
      </c>
      <c r="E6580" s="2" t="s">
        <v>9064</v>
      </c>
      <c r="F6580" s="2" t="s">
        <v>10434</v>
      </c>
      <c r="G6580" s="1"/>
    </row>
    <row r="6581" spans="1:7" hidden="1">
      <c r="A6581" s="5">
        <f t="shared" si="108"/>
        <v>2239</v>
      </c>
      <c r="B6581" s="9">
        <v>207108</v>
      </c>
      <c r="C6581" s="8">
        <v>38128</v>
      </c>
      <c r="D6581" s="7" t="s">
        <v>10433</v>
      </c>
      <c r="E6581" s="7" t="s">
        <v>10432</v>
      </c>
      <c r="F6581" s="7" t="s">
        <v>10431</v>
      </c>
      <c r="G6581" s="6" t="s">
        <v>4810</v>
      </c>
    </row>
    <row r="6582" spans="1:7" hidden="1">
      <c r="A6582" s="5">
        <f t="shared" si="108"/>
        <v>2240</v>
      </c>
      <c r="B6582" s="4">
        <v>207188</v>
      </c>
      <c r="C6582" s="3">
        <v>38672</v>
      </c>
      <c r="D6582" s="2" t="s">
        <v>10430</v>
      </c>
      <c r="E6582" s="2" t="s">
        <v>10429</v>
      </c>
      <c r="F6582" s="2" t="s">
        <v>10428</v>
      </c>
      <c r="G6582" s="1" t="s">
        <v>3580</v>
      </c>
    </row>
    <row r="6583" spans="1:7" hidden="1">
      <c r="A6583" s="5">
        <f t="shared" si="108"/>
        <v>2241</v>
      </c>
      <c r="B6583" s="9">
        <v>207229</v>
      </c>
      <c r="C6583" s="8">
        <v>39779</v>
      </c>
      <c r="D6583" s="7" t="s">
        <v>10427</v>
      </c>
      <c r="E6583" s="7" t="s">
        <v>7256</v>
      </c>
      <c r="F6583" s="7" t="s">
        <v>10426</v>
      </c>
      <c r="G6583" s="6"/>
    </row>
    <row r="6584" spans="1:7" hidden="1">
      <c r="A6584" s="5">
        <f t="shared" si="108"/>
        <v>2242</v>
      </c>
      <c r="B6584" s="4">
        <v>207449</v>
      </c>
      <c r="C6584" s="3">
        <v>38413</v>
      </c>
      <c r="D6584" s="2" t="s">
        <v>10425</v>
      </c>
      <c r="E6584" s="2" t="s">
        <v>10424</v>
      </c>
      <c r="F6584" s="2" t="s">
        <v>6128</v>
      </c>
      <c r="G6584" s="1" t="s">
        <v>3571</v>
      </c>
    </row>
    <row r="6585" spans="1:7" hidden="1">
      <c r="A6585" s="5">
        <f t="shared" si="108"/>
        <v>2243</v>
      </c>
      <c r="B6585" s="9">
        <v>207468</v>
      </c>
      <c r="C6585" s="8">
        <v>39779</v>
      </c>
      <c r="D6585" s="7" t="s">
        <v>10423</v>
      </c>
      <c r="E6585" s="7" t="s">
        <v>9341</v>
      </c>
      <c r="F6585" s="7" t="s">
        <v>10422</v>
      </c>
      <c r="G6585" s="6"/>
    </row>
    <row r="6586" spans="1:7" hidden="1">
      <c r="A6586" s="5">
        <f t="shared" si="108"/>
        <v>2244</v>
      </c>
      <c r="B6586" s="4">
        <v>207629</v>
      </c>
      <c r="C6586" s="3">
        <v>37692</v>
      </c>
      <c r="D6586" s="2" t="s">
        <v>10421</v>
      </c>
      <c r="E6586" s="2" t="s">
        <v>10420</v>
      </c>
      <c r="F6586" s="2" t="s">
        <v>10419</v>
      </c>
      <c r="G6586" s="1" t="s">
        <v>6512</v>
      </c>
    </row>
    <row r="6587" spans="1:7" hidden="1">
      <c r="A6587" s="5">
        <f t="shared" si="108"/>
        <v>2245</v>
      </c>
      <c r="B6587" s="9">
        <v>207848</v>
      </c>
      <c r="C6587" s="8">
        <v>39785</v>
      </c>
      <c r="D6587" s="7" t="s">
        <v>10418</v>
      </c>
      <c r="E6587" s="7" t="s">
        <v>10417</v>
      </c>
      <c r="F6587" s="7" t="s">
        <v>10416</v>
      </c>
      <c r="G6587" s="6"/>
    </row>
    <row r="6588" spans="1:7" hidden="1">
      <c r="A6588" s="5">
        <f t="shared" si="108"/>
        <v>2246</v>
      </c>
      <c r="B6588" s="4">
        <v>207849</v>
      </c>
      <c r="C6588" s="3">
        <v>38397</v>
      </c>
      <c r="D6588" s="2" t="s">
        <v>10415</v>
      </c>
      <c r="E6588" s="2" t="s">
        <v>10414</v>
      </c>
      <c r="F6588" s="2" t="s">
        <v>10413</v>
      </c>
      <c r="G6588" s="1" t="s">
        <v>8468</v>
      </c>
    </row>
    <row r="6589" spans="1:7" hidden="1">
      <c r="A6589" s="5">
        <f t="shared" si="108"/>
        <v>2247</v>
      </c>
      <c r="B6589" s="9">
        <v>208188</v>
      </c>
      <c r="C6589" s="8">
        <v>39834</v>
      </c>
      <c r="D6589" s="7" t="s">
        <v>10412</v>
      </c>
      <c r="E6589" s="7" t="s">
        <v>9372</v>
      </c>
      <c r="F6589" s="7" t="s">
        <v>10411</v>
      </c>
      <c r="G6589" s="6"/>
    </row>
    <row r="6590" spans="1:7" hidden="1">
      <c r="A6590" s="5">
        <f t="shared" si="108"/>
        <v>2248</v>
      </c>
      <c r="B6590" s="4">
        <v>208528</v>
      </c>
      <c r="C6590" s="3">
        <v>39841</v>
      </c>
      <c r="D6590" s="2" t="s">
        <v>10410</v>
      </c>
      <c r="E6590" s="2" t="s">
        <v>9241</v>
      </c>
      <c r="F6590" s="2" t="s">
        <v>10409</v>
      </c>
      <c r="G6590" s="1"/>
    </row>
    <row r="6591" spans="1:7" hidden="1">
      <c r="A6591" s="5">
        <f t="shared" si="108"/>
        <v>2249</v>
      </c>
      <c r="B6591" s="9">
        <v>209148</v>
      </c>
      <c r="C6591" s="8">
        <v>38705</v>
      </c>
      <c r="D6591" s="7" t="s">
        <v>10408</v>
      </c>
      <c r="E6591" s="7" t="s">
        <v>9522</v>
      </c>
      <c r="F6591" s="7" t="s">
        <v>10407</v>
      </c>
      <c r="G6591" s="6"/>
    </row>
    <row r="6592" spans="1:7" hidden="1">
      <c r="A6592" s="5">
        <f t="shared" si="108"/>
        <v>2250</v>
      </c>
      <c r="B6592" s="4">
        <v>209189</v>
      </c>
      <c r="C6592" s="3">
        <v>38225</v>
      </c>
      <c r="D6592" s="2" t="s">
        <v>10406</v>
      </c>
      <c r="E6592" s="2" t="s">
        <v>10405</v>
      </c>
      <c r="F6592" s="2" t="s">
        <v>10404</v>
      </c>
      <c r="G6592" s="1" t="s">
        <v>4234</v>
      </c>
    </row>
    <row r="6593" spans="1:7" hidden="1">
      <c r="A6593" s="5">
        <f t="shared" si="108"/>
        <v>2251</v>
      </c>
      <c r="B6593" s="9">
        <v>209888</v>
      </c>
      <c r="C6593" s="8">
        <v>38128</v>
      </c>
      <c r="D6593" s="7" t="s">
        <v>10403</v>
      </c>
      <c r="E6593" s="7" t="s">
        <v>10402</v>
      </c>
      <c r="F6593" s="7" t="s">
        <v>10401</v>
      </c>
      <c r="G6593" s="6" t="s">
        <v>4926</v>
      </c>
    </row>
    <row r="6594" spans="1:7" hidden="1">
      <c r="A6594" s="5">
        <f t="shared" si="108"/>
        <v>2252</v>
      </c>
      <c r="B6594" s="4">
        <v>210328</v>
      </c>
      <c r="C6594" s="3">
        <v>38113</v>
      </c>
      <c r="D6594" s="2" t="s">
        <v>10400</v>
      </c>
      <c r="E6594" s="2" t="s">
        <v>10399</v>
      </c>
      <c r="F6594" s="2" t="s">
        <v>10398</v>
      </c>
      <c r="G6594" s="1" t="s">
        <v>5091</v>
      </c>
    </row>
    <row r="6595" spans="1:7" hidden="1">
      <c r="A6595" s="5">
        <f t="shared" si="108"/>
        <v>2253</v>
      </c>
      <c r="B6595" s="9">
        <v>210689</v>
      </c>
      <c r="C6595" s="8">
        <v>38589</v>
      </c>
      <c r="D6595" s="7" t="s">
        <v>10397</v>
      </c>
      <c r="E6595" s="7" t="s">
        <v>9245</v>
      </c>
      <c r="F6595" s="7" t="s">
        <v>9666</v>
      </c>
      <c r="G6595" s="6"/>
    </row>
    <row r="6596" spans="1:7" hidden="1">
      <c r="A6596" s="5">
        <f t="shared" si="108"/>
        <v>2254</v>
      </c>
      <c r="B6596" s="4">
        <v>210949</v>
      </c>
      <c r="C6596" s="3">
        <v>38594</v>
      </c>
      <c r="D6596" s="2" t="s">
        <v>10396</v>
      </c>
      <c r="E6596" s="2" t="s">
        <v>9522</v>
      </c>
      <c r="F6596" s="2" t="s">
        <v>10395</v>
      </c>
      <c r="G6596" s="1"/>
    </row>
    <row r="6597" spans="1:7" hidden="1">
      <c r="A6597" s="5">
        <f t="shared" si="108"/>
        <v>2255</v>
      </c>
      <c r="B6597" s="9">
        <v>211009</v>
      </c>
      <c r="C6597" s="8">
        <v>38079</v>
      </c>
      <c r="D6597" s="7" t="s">
        <v>10394</v>
      </c>
      <c r="E6597" s="7" t="s">
        <v>9755</v>
      </c>
      <c r="F6597" s="7" t="s">
        <v>10393</v>
      </c>
      <c r="G6597" s="6" t="s">
        <v>5742</v>
      </c>
    </row>
    <row r="6598" spans="1:7" hidden="1">
      <c r="A6598" s="5">
        <f t="shared" si="108"/>
        <v>2256</v>
      </c>
      <c r="B6598" s="4">
        <v>211448</v>
      </c>
      <c r="C6598" s="3">
        <v>38705</v>
      </c>
      <c r="D6598" s="2" t="s">
        <v>10392</v>
      </c>
      <c r="E6598" s="2" t="s">
        <v>9635</v>
      </c>
      <c r="F6598" s="2" t="s">
        <v>10391</v>
      </c>
      <c r="G6598" s="1"/>
    </row>
    <row r="6599" spans="1:7" hidden="1">
      <c r="A6599" s="5">
        <f t="shared" si="108"/>
        <v>2257</v>
      </c>
      <c r="B6599" s="9">
        <v>211610</v>
      </c>
      <c r="C6599" s="8">
        <v>37223</v>
      </c>
      <c r="D6599" s="7" t="s">
        <v>10390</v>
      </c>
      <c r="E6599" s="7" t="s">
        <v>10389</v>
      </c>
      <c r="F6599" s="7" t="s">
        <v>10388</v>
      </c>
      <c r="G6599" s="6" t="s">
        <v>6597</v>
      </c>
    </row>
    <row r="6600" spans="1:7" hidden="1">
      <c r="A6600" s="5">
        <f t="shared" si="108"/>
        <v>2258</v>
      </c>
      <c r="B6600" s="4">
        <v>211808</v>
      </c>
      <c r="C6600" s="3">
        <v>38079</v>
      </c>
      <c r="D6600" s="2" t="s">
        <v>10387</v>
      </c>
      <c r="E6600" s="2" t="s">
        <v>9669</v>
      </c>
      <c r="F6600" s="2" t="s">
        <v>10386</v>
      </c>
      <c r="G6600" s="1" t="s">
        <v>5743</v>
      </c>
    </row>
    <row r="6601" spans="1:7" hidden="1">
      <c r="A6601" s="5">
        <f t="shared" si="108"/>
        <v>2259</v>
      </c>
      <c r="B6601" s="9">
        <v>211931</v>
      </c>
      <c r="C6601" s="8">
        <v>37235</v>
      </c>
      <c r="D6601" s="7" t="s">
        <v>10385</v>
      </c>
      <c r="E6601" s="7" t="s">
        <v>10384</v>
      </c>
      <c r="F6601" s="7" t="s">
        <v>10383</v>
      </c>
      <c r="G6601" s="6" t="s">
        <v>6101</v>
      </c>
    </row>
    <row r="6602" spans="1:7" hidden="1">
      <c r="A6602" s="5">
        <f t="shared" si="108"/>
        <v>2260</v>
      </c>
      <c r="B6602" s="4">
        <v>212369</v>
      </c>
      <c r="C6602" s="3">
        <v>37249</v>
      </c>
      <c r="D6602" s="2" t="s">
        <v>10382</v>
      </c>
      <c r="E6602" s="2" t="s">
        <v>10381</v>
      </c>
      <c r="F6602" s="2" t="s">
        <v>10380</v>
      </c>
      <c r="G6602" s="1" t="s">
        <v>6476</v>
      </c>
    </row>
    <row r="6603" spans="1:7" hidden="1">
      <c r="A6603" s="5">
        <f t="shared" si="108"/>
        <v>2261</v>
      </c>
      <c r="B6603" s="9">
        <v>212528</v>
      </c>
      <c r="C6603" s="8">
        <v>38792</v>
      </c>
      <c r="D6603" s="7" t="s">
        <v>10379</v>
      </c>
      <c r="E6603" s="7" t="s">
        <v>7256</v>
      </c>
      <c r="F6603" s="7" t="s">
        <v>10378</v>
      </c>
      <c r="G6603" s="6"/>
    </row>
    <row r="6604" spans="1:7" hidden="1">
      <c r="A6604" s="5">
        <f t="shared" si="108"/>
        <v>2262</v>
      </c>
      <c r="B6604" s="4">
        <v>212877</v>
      </c>
      <c r="C6604" s="3">
        <v>38259</v>
      </c>
      <c r="D6604" s="2" t="s">
        <v>10377</v>
      </c>
      <c r="E6604" s="2" t="s">
        <v>10376</v>
      </c>
      <c r="F6604" s="2" t="s">
        <v>10375</v>
      </c>
      <c r="G6604" s="1" t="s">
        <v>4166</v>
      </c>
    </row>
    <row r="6605" spans="1:7" hidden="1">
      <c r="A6605" s="5">
        <f t="shared" si="108"/>
        <v>2263</v>
      </c>
      <c r="B6605" s="9">
        <v>212925</v>
      </c>
      <c r="C6605" s="8">
        <v>38225</v>
      </c>
      <c r="D6605" s="7" t="s">
        <v>10374</v>
      </c>
      <c r="E6605" s="7" t="s">
        <v>9856</v>
      </c>
      <c r="F6605" s="7" t="s">
        <v>10373</v>
      </c>
      <c r="G6605" s="6" t="s">
        <v>4238</v>
      </c>
    </row>
    <row r="6606" spans="1:7" hidden="1">
      <c r="A6606" s="5">
        <f t="shared" si="108"/>
        <v>2264</v>
      </c>
      <c r="B6606" s="4">
        <v>212969</v>
      </c>
      <c r="C6606" s="3">
        <v>38792</v>
      </c>
      <c r="D6606" s="2" t="s">
        <v>10372</v>
      </c>
      <c r="E6606" s="2" t="s">
        <v>9209</v>
      </c>
      <c r="F6606" s="2" t="s">
        <v>10371</v>
      </c>
      <c r="G6606" s="1"/>
    </row>
    <row r="6607" spans="1:7" hidden="1">
      <c r="A6607" s="5">
        <f t="shared" si="108"/>
        <v>2265</v>
      </c>
      <c r="B6607" s="9">
        <v>213008</v>
      </c>
      <c r="C6607" s="8">
        <v>38705</v>
      </c>
      <c r="D6607" s="7" t="s">
        <v>10370</v>
      </c>
      <c r="E6607" s="7" t="s">
        <v>9480</v>
      </c>
      <c r="F6607" s="7" t="s">
        <v>10369</v>
      </c>
      <c r="G6607" s="6"/>
    </row>
    <row r="6608" spans="1:7" hidden="1">
      <c r="A6608" s="5">
        <f t="shared" si="108"/>
        <v>2266</v>
      </c>
      <c r="B6608" s="4">
        <v>213023</v>
      </c>
      <c r="C6608" s="3">
        <v>38225</v>
      </c>
      <c r="D6608" s="2" t="s">
        <v>10368</v>
      </c>
      <c r="E6608" s="2" t="s">
        <v>10367</v>
      </c>
      <c r="F6608" s="2" t="s">
        <v>10366</v>
      </c>
      <c r="G6608" s="1" t="s">
        <v>4258</v>
      </c>
    </row>
    <row r="6609" spans="1:7" hidden="1">
      <c r="A6609" s="5">
        <f t="shared" si="108"/>
        <v>2267</v>
      </c>
      <c r="B6609" s="9">
        <v>213046</v>
      </c>
      <c r="C6609" s="8">
        <v>38705</v>
      </c>
      <c r="D6609" s="7" t="s">
        <v>10365</v>
      </c>
      <c r="E6609" s="7" t="s">
        <v>9468</v>
      </c>
      <c r="F6609" s="7" t="s">
        <v>10364</v>
      </c>
      <c r="G6609" s="6"/>
    </row>
    <row r="6610" spans="1:7" hidden="1">
      <c r="A6610" s="5">
        <f t="shared" si="108"/>
        <v>2268</v>
      </c>
      <c r="B6610" s="4">
        <v>213093</v>
      </c>
      <c r="C6610" s="3">
        <v>38477</v>
      </c>
      <c r="D6610" s="2" t="s">
        <v>10363</v>
      </c>
      <c r="E6610" s="2" t="s">
        <v>10362</v>
      </c>
      <c r="F6610" s="2" t="s">
        <v>10361</v>
      </c>
      <c r="G6610" s="1" t="s">
        <v>3428</v>
      </c>
    </row>
    <row r="6611" spans="1:7" hidden="1">
      <c r="A6611" s="5">
        <f t="shared" si="108"/>
        <v>2269</v>
      </c>
      <c r="B6611" s="9">
        <v>213146</v>
      </c>
      <c r="C6611" s="8">
        <v>38705</v>
      </c>
      <c r="D6611" s="7" t="s">
        <v>10360</v>
      </c>
      <c r="E6611" s="7" t="s">
        <v>9192</v>
      </c>
      <c r="F6611" s="7" t="s">
        <v>10359</v>
      </c>
      <c r="G6611" s="6"/>
    </row>
    <row r="6612" spans="1:7" hidden="1">
      <c r="A6612" s="5">
        <f t="shared" si="108"/>
        <v>2270</v>
      </c>
      <c r="B6612" s="4">
        <v>213171</v>
      </c>
      <c r="C6612" s="3">
        <v>38477</v>
      </c>
      <c r="D6612" s="2" t="s">
        <v>10358</v>
      </c>
      <c r="E6612" s="2" t="s">
        <v>10336</v>
      </c>
      <c r="F6612" s="2" t="s">
        <v>10357</v>
      </c>
      <c r="G6612" s="1" t="s">
        <v>3455</v>
      </c>
    </row>
    <row r="6613" spans="1:7" hidden="1">
      <c r="A6613" s="5">
        <f t="shared" si="108"/>
        <v>2271</v>
      </c>
      <c r="B6613" s="9">
        <v>213186</v>
      </c>
      <c r="C6613" s="8">
        <v>37826</v>
      </c>
      <c r="D6613" s="7" t="s">
        <v>10356</v>
      </c>
      <c r="E6613" s="7" t="s">
        <v>9383</v>
      </c>
      <c r="F6613" s="7" t="s">
        <v>10355</v>
      </c>
      <c r="G6613" s="6" t="s">
        <v>7223</v>
      </c>
    </row>
    <row r="6614" spans="1:7" hidden="1">
      <c r="A6614" s="5">
        <f t="shared" si="108"/>
        <v>2272</v>
      </c>
      <c r="B6614" s="4">
        <v>213238</v>
      </c>
      <c r="C6614" s="3">
        <v>37826</v>
      </c>
      <c r="D6614" s="2" t="s">
        <v>10354</v>
      </c>
      <c r="E6614" s="2" t="s">
        <v>9155</v>
      </c>
      <c r="F6614" s="2" t="s">
        <v>10353</v>
      </c>
      <c r="G6614" s="1" t="s">
        <v>6722</v>
      </c>
    </row>
    <row r="6615" spans="1:7" hidden="1">
      <c r="A6615" s="5">
        <f t="shared" si="108"/>
        <v>2273</v>
      </c>
      <c r="B6615" s="9">
        <v>213252</v>
      </c>
      <c r="C6615" s="8">
        <v>38705</v>
      </c>
      <c r="D6615" s="7" t="s">
        <v>10352</v>
      </c>
      <c r="E6615" s="7" t="s">
        <v>9219</v>
      </c>
      <c r="F6615" s="7" t="s">
        <v>10351</v>
      </c>
      <c r="G6615" s="6"/>
    </row>
    <row r="6616" spans="1:7" hidden="1">
      <c r="A6616" s="5">
        <f t="shared" si="108"/>
        <v>2274</v>
      </c>
      <c r="B6616" s="4">
        <v>213279</v>
      </c>
      <c r="C6616" s="3">
        <v>37826</v>
      </c>
      <c r="D6616" s="2" t="s">
        <v>10350</v>
      </c>
      <c r="E6616" s="2" t="s">
        <v>7262</v>
      </c>
      <c r="F6616" s="2" t="s">
        <v>10349</v>
      </c>
      <c r="G6616" s="1" t="s">
        <v>7307</v>
      </c>
    </row>
    <row r="6617" spans="1:7" hidden="1">
      <c r="A6617" s="5">
        <f t="shared" si="108"/>
        <v>2275</v>
      </c>
      <c r="B6617" s="9">
        <v>213285</v>
      </c>
      <c r="C6617" s="8">
        <v>38705</v>
      </c>
      <c r="D6617" s="7" t="s">
        <v>10348</v>
      </c>
      <c r="E6617" s="7" t="s">
        <v>9155</v>
      </c>
      <c r="F6617" s="7" t="s">
        <v>10347</v>
      </c>
      <c r="G6617" s="6"/>
    </row>
    <row r="6618" spans="1:7" hidden="1">
      <c r="A6618" s="5">
        <f t="shared" si="108"/>
        <v>2276</v>
      </c>
      <c r="B6618" s="4">
        <v>213289</v>
      </c>
      <c r="C6618" s="3">
        <v>36332</v>
      </c>
      <c r="D6618" s="2" t="s">
        <v>10346</v>
      </c>
      <c r="E6618" s="2" t="s">
        <v>10345</v>
      </c>
      <c r="F6618" s="2" t="s">
        <v>10344</v>
      </c>
      <c r="G6618" s="1" t="s">
        <v>6089</v>
      </c>
    </row>
    <row r="6619" spans="1:7" hidden="1">
      <c r="A6619" s="5">
        <f t="shared" si="108"/>
        <v>2277</v>
      </c>
      <c r="B6619" s="9">
        <v>213314</v>
      </c>
      <c r="C6619" s="8">
        <v>38792</v>
      </c>
      <c r="D6619" s="7" t="s">
        <v>10343</v>
      </c>
      <c r="E6619" s="7" t="s">
        <v>10342</v>
      </c>
      <c r="F6619" s="7" t="s">
        <v>10341</v>
      </c>
      <c r="G6619" s="6"/>
    </row>
    <row r="6620" spans="1:7" hidden="1">
      <c r="A6620" s="5">
        <f t="shared" si="108"/>
        <v>2278</v>
      </c>
      <c r="B6620" s="4">
        <v>213322</v>
      </c>
      <c r="C6620" s="3">
        <v>40399</v>
      </c>
      <c r="D6620" s="2" t="s">
        <v>10340</v>
      </c>
      <c r="E6620" s="2" t="s">
        <v>10339</v>
      </c>
      <c r="F6620" s="2" t="s">
        <v>10338</v>
      </c>
      <c r="G6620" s="1" t="s">
        <v>6223</v>
      </c>
    </row>
    <row r="6621" spans="1:7" hidden="1">
      <c r="A6621" s="5">
        <f t="shared" ref="A6621:A6684" si="109">SUM(A6620+1)</f>
        <v>2279</v>
      </c>
      <c r="B6621" s="9">
        <v>213448</v>
      </c>
      <c r="C6621" s="8">
        <v>38477</v>
      </c>
      <c r="D6621" s="7" t="s">
        <v>10337</v>
      </c>
      <c r="E6621" s="7" t="s">
        <v>10336</v>
      </c>
      <c r="F6621" s="7" t="s">
        <v>10335</v>
      </c>
      <c r="G6621" s="6" t="s">
        <v>3505</v>
      </c>
    </row>
    <row r="6622" spans="1:7" hidden="1">
      <c r="A6622" s="5">
        <f t="shared" si="109"/>
        <v>2280</v>
      </c>
      <c r="B6622" s="4">
        <v>213569</v>
      </c>
      <c r="C6622" s="3">
        <v>37180</v>
      </c>
      <c r="D6622" s="2" t="s">
        <v>10334</v>
      </c>
      <c r="E6622" s="2" t="s">
        <v>9155</v>
      </c>
      <c r="F6622" s="2" t="s">
        <v>10333</v>
      </c>
      <c r="G6622" s="1" t="s">
        <v>6085</v>
      </c>
    </row>
    <row r="6623" spans="1:7" hidden="1">
      <c r="A6623" s="5">
        <f t="shared" si="109"/>
        <v>2281</v>
      </c>
      <c r="B6623" s="9">
        <v>213708</v>
      </c>
      <c r="C6623" s="8">
        <v>37679</v>
      </c>
      <c r="D6623" s="7" t="s">
        <v>10332</v>
      </c>
      <c r="E6623" s="7" t="s">
        <v>10331</v>
      </c>
      <c r="F6623" s="7" t="s">
        <v>10330</v>
      </c>
      <c r="G6623" s="6" t="s">
        <v>7300</v>
      </c>
    </row>
    <row r="6624" spans="1:7" hidden="1">
      <c r="A6624" s="5">
        <f t="shared" si="109"/>
        <v>2282</v>
      </c>
      <c r="B6624" s="4">
        <v>214049</v>
      </c>
      <c r="C6624" s="3">
        <v>36953</v>
      </c>
      <c r="D6624" s="2" t="s">
        <v>10329</v>
      </c>
      <c r="E6624" s="2" t="s">
        <v>10328</v>
      </c>
      <c r="F6624" s="2" t="s">
        <v>10327</v>
      </c>
      <c r="G6624" s="1" t="s">
        <v>5158</v>
      </c>
    </row>
    <row r="6625" spans="1:7" hidden="1">
      <c r="A6625" s="5">
        <f t="shared" si="109"/>
        <v>2283</v>
      </c>
      <c r="B6625" s="9">
        <v>214128</v>
      </c>
      <c r="C6625" s="8">
        <v>37684</v>
      </c>
      <c r="D6625" s="7" t="s">
        <v>10326</v>
      </c>
      <c r="E6625" s="7" t="s">
        <v>10218</v>
      </c>
      <c r="F6625" s="7" t="s">
        <v>10325</v>
      </c>
      <c r="G6625" s="6" t="s">
        <v>6503</v>
      </c>
    </row>
    <row r="6626" spans="1:7" hidden="1">
      <c r="A6626" s="5">
        <f t="shared" si="109"/>
        <v>2284</v>
      </c>
      <c r="B6626" s="4">
        <v>214231</v>
      </c>
      <c r="C6626" s="3">
        <v>37075</v>
      </c>
      <c r="D6626" s="2" t="s">
        <v>10324</v>
      </c>
      <c r="E6626" s="2" t="s">
        <v>9372</v>
      </c>
      <c r="F6626" s="2" t="s">
        <v>10323</v>
      </c>
      <c r="G6626" s="1" t="s">
        <v>7720</v>
      </c>
    </row>
    <row r="6627" spans="1:7" hidden="1">
      <c r="A6627" s="5">
        <f t="shared" si="109"/>
        <v>2285</v>
      </c>
      <c r="B6627" s="9">
        <v>214236</v>
      </c>
      <c r="C6627" s="8">
        <v>38477</v>
      </c>
      <c r="D6627" s="7" t="s">
        <v>10322</v>
      </c>
      <c r="E6627" s="7" t="s">
        <v>10321</v>
      </c>
      <c r="F6627" s="7" t="s">
        <v>10320</v>
      </c>
      <c r="G6627" s="6" t="s">
        <v>3509</v>
      </c>
    </row>
    <row r="6628" spans="1:7" hidden="1">
      <c r="A6628" s="5">
        <f t="shared" si="109"/>
        <v>2286</v>
      </c>
      <c r="B6628" s="4">
        <v>214240</v>
      </c>
      <c r="C6628" s="3">
        <v>37679</v>
      </c>
      <c r="D6628" s="2" t="s">
        <v>10319</v>
      </c>
      <c r="E6628" s="2" t="s">
        <v>10318</v>
      </c>
      <c r="F6628" s="2" t="s">
        <v>10317</v>
      </c>
      <c r="G6628" s="1" t="s">
        <v>7688</v>
      </c>
    </row>
    <row r="6629" spans="1:7" hidden="1">
      <c r="A6629" s="5">
        <f t="shared" si="109"/>
        <v>2287</v>
      </c>
      <c r="B6629" s="9">
        <v>214255</v>
      </c>
      <c r="C6629" s="8">
        <v>37111</v>
      </c>
      <c r="D6629" s="7" t="s">
        <v>10316</v>
      </c>
      <c r="E6629" s="7" t="s">
        <v>9480</v>
      </c>
      <c r="F6629" s="7" t="s">
        <v>10315</v>
      </c>
      <c r="G6629" s="6" t="s">
        <v>5913</v>
      </c>
    </row>
    <row r="6630" spans="1:7" hidden="1">
      <c r="A6630" s="5">
        <f t="shared" si="109"/>
        <v>2288</v>
      </c>
      <c r="B6630" s="4">
        <v>214280</v>
      </c>
      <c r="C6630" s="3">
        <v>38477</v>
      </c>
      <c r="D6630" s="2" t="s">
        <v>10314</v>
      </c>
      <c r="E6630" s="2" t="s">
        <v>10313</v>
      </c>
      <c r="F6630" s="2" t="s">
        <v>10312</v>
      </c>
      <c r="G6630" s="1" t="s">
        <v>3501</v>
      </c>
    </row>
    <row r="6631" spans="1:7" hidden="1">
      <c r="A6631" s="5">
        <f t="shared" si="109"/>
        <v>2289</v>
      </c>
      <c r="B6631" s="9">
        <v>214307</v>
      </c>
      <c r="C6631" s="8">
        <v>38159</v>
      </c>
      <c r="D6631" s="7" t="s">
        <v>10311</v>
      </c>
      <c r="E6631" s="7" t="s">
        <v>9321</v>
      </c>
      <c r="F6631" s="7" t="s">
        <v>10310</v>
      </c>
      <c r="G6631" s="6" t="s">
        <v>6505</v>
      </c>
    </row>
    <row r="6632" spans="1:7" hidden="1">
      <c r="A6632" s="5">
        <f t="shared" si="109"/>
        <v>2290</v>
      </c>
      <c r="B6632" s="4">
        <v>214340</v>
      </c>
      <c r="C6632" s="3">
        <v>37212</v>
      </c>
      <c r="D6632" s="2" t="s">
        <v>10309</v>
      </c>
      <c r="E6632" s="2" t="s">
        <v>10308</v>
      </c>
      <c r="F6632" s="2" t="s">
        <v>10307</v>
      </c>
      <c r="G6632" s="1" t="s">
        <v>6798</v>
      </c>
    </row>
    <row r="6633" spans="1:7" hidden="1">
      <c r="A6633" s="5">
        <f t="shared" si="109"/>
        <v>2291</v>
      </c>
      <c r="B6633" s="9">
        <v>214349</v>
      </c>
      <c r="C6633" s="8">
        <v>37959</v>
      </c>
      <c r="D6633" s="7" t="s">
        <v>10306</v>
      </c>
      <c r="E6633" s="7" t="s">
        <v>10305</v>
      </c>
      <c r="F6633" s="7" t="s">
        <v>10304</v>
      </c>
      <c r="G6633" s="6" t="s">
        <v>6202</v>
      </c>
    </row>
    <row r="6634" spans="1:7" hidden="1">
      <c r="A6634" s="5">
        <f t="shared" si="109"/>
        <v>2292</v>
      </c>
      <c r="B6634" s="4">
        <v>214351</v>
      </c>
      <c r="C6634" s="3">
        <v>37582</v>
      </c>
      <c r="D6634" s="2" t="s">
        <v>10303</v>
      </c>
      <c r="E6634" s="2" t="s">
        <v>10302</v>
      </c>
      <c r="F6634" s="2" t="s">
        <v>7455</v>
      </c>
      <c r="G6634" s="1" t="s">
        <v>6718</v>
      </c>
    </row>
    <row r="6635" spans="1:7" hidden="1">
      <c r="A6635" s="5">
        <f t="shared" si="109"/>
        <v>2293</v>
      </c>
      <c r="B6635" s="9">
        <v>214389</v>
      </c>
      <c r="C6635" s="8">
        <v>38477</v>
      </c>
      <c r="D6635" s="7" t="s">
        <v>10301</v>
      </c>
      <c r="E6635" s="7" t="s">
        <v>10300</v>
      </c>
      <c r="F6635" s="7" t="s">
        <v>10299</v>
      </c>
      <c r="G6635" s="6" t="s">
        <v>3513</v>
      </c>
    </row>
    <row r="6636" spans="1:7" hidden="1">
      <c r="A6636" s="5">
        <f t="shared" si="109"/>
        <v>2294</v>
      </c>
      <c r="B6636" s="4">
        <v>214416</v>
      </c>
      <c r="C6636" s="3">
        <v>37659</v>
      </c>
      <c r="D6636" s="2" t="s">
        <v>10298</v>
      </c>
      <c r="E6636" s="2" t="s">
        <v>9970</v>
      </c>
      <c r="F6636" s="2" t="s">
        <v>10297</v>
      </c>
      <c r="G6636" s="1" t="s">
        <v>6528</v>
      </c>
    </row>
    <row r="6637" spans="1:7" hidden="1">
      <c r="A6637" s="5">
        <f t="shared" si="109"/>
        <v>2295</v>
      </c>
      <c r="B6637" s="9">
        <v>214418</v>
      </c>
      <c r="C6637" s="8">
        <v>38901</v>
      </c>
      <c r="D6637" s="7" t="s">
        <v>10296</v>
      </c>
      <c r="E6637" s="7" t="s">
        <v>9241</v>
      </c>
      <c r="F6637" s="7" t="s">
        <v>10295</v>
      </c>
      <c r="G6637" s="6"/>
    </row>
    <row r="6638" spans="1:7" hidden="1">
      <c r="A6638" s="5">
        <f t="shared" si="109"/>
        <v>2296</v>
      </c>
      <c r="B6638" s="4">
        <v>214421</v>
      </c>
      <c r="C6638" s="3">
        <v>38077</v>
      </c>
      <c r="D6638" s="2" t="s">
        <v>10294</v>
      </c>
      <c r="E6638" s="2" t="s">
        <v>9635</v>
      </c>
      <c r="F6638" s="2" t="s">
        <v>10293</v>
      </c>
      <c r="G6638" s="1" t="s">
        <v>5992</v>
      </c>
    </row>
    <row r="6639" spans="1:7" hidden="1">
      <c r="A6639" s="5">
        <f t="shared" si="109"/>
        <v>2297</v>
      </c>
      <c r="B6639" s="9">
        <v>214434</v>
      </c>
      <c r="C6639" s="8">
        <v>37853</v>
      </c>
      <c r="D6639" s="7" t="s">
        <v>10292</v>
      </c>
      <c r="E6639" s="7" t="s">
        <v>9282</v>
      </c>
      <c r="F6639" s="7" t="s">
        <v>10291</v>
      </c>
      <c r="G6639" s="6" t="s">
        <v>6071</v>
      </c>
    </row>
    <row r="6640" spans="1:7" hidden="1">
      <c r="A6640" s="5">
        <f t="shared" si="109"/>
        <v>2298</v>
      </c>
      <c r="B6640" s="4">
        <v>214441</v>
      </c>
      <c r="C6640" s="3">
        <v>37582</v>
      </c>
      <c r="D6640" s="2" t="s">
        <v>10290</v>
      </c>
      <c r="E6640" s="2" t="s">
        <v>10289</v>
      </c>
      <c r="F6640" s="2" t="s">
        <v>10288</v>
      </c>
      <c r="G6640" s="1" t="s">
        <v>6702</v>
      </c>
    </row>
    <row r="6641" spans="1:7" hidden="1">
      <c r="A6641" s="5">
        <f t="shared" si="109"/>
        <v>2299</v>
      </c>
      <c r="B6641" s="9">
        <v>214442</v>
      </c>
      <c r="C6641" s="8">
        <v>38464</v>
      </c>
      <c r="D6641" s="7" t="s">
        <v>10287</v>
      </c>
      <c r="E6641" s="7" t="s">
        <v>10286</v>
      </c>
      <c r="F6641" s="7" t="s">
        <v>10285</v>
      </c>
      <c r="G6641" s="6" t="s">
        <v>3840</v>
      </c>
    </row>
    <row r="6642" spans="1:7" hidden="1">
      <c r="A6642" s="5">
        <f t="shared" si="109"/>
        <v>2300</v>
      </c>
      <c r="B6642" s="4">
        <v>214449</v>
      </c>
      <c r="C6642" s="3">
        <v>38077</v>
      </c>
      <c r="D6642" s="2" t="s">
        <v>10284</v>
      </c>
      <c r="E6642" s="2" t="s">
        <v>9209</v>
      </c>
      <c r="F6642" s="2" t="s">
        <v>10283</v>
      </c>
      <c r="G6642" s="1" t="s">
        <v>6045</v>
      </c>
    </row>
    <row r="6643" spans="1:7" hidden="1">
      <c r="A6643" s="5">
        <f t="shared" si="109"/>
        <v>2301</v>
      </c>
      <c r="B6643" s="9">
        <v>214460</v>
      </c>
      <c r="C6643" s="8">
        <v>39241</v>
      </c>
      <c r="D6643" s="7" t="s">
        <v>10282</v>
      </c>
      <c r="E6643" s="7" t="s">
        <v>9147</v>
      </c>
      <c r="F6643" s="7" t="s">
        <v>10281</v>
      </c>
      <c r="G6643" s="6"/>
    </row>
    <row r="6644" spans="1:7" hidden="1">
      <c r="A6644" s="5">
        <f t="shared" si="109"/>
        <v>2302</v>
      </c>
      <c r="B6644" s="4">
        <v>214475</v>
      </c>
      <c r="C6644" s="3">
        <v>38077</v>
      </c>
      <c r="D6644" s="2" t="s">
        <v>10280</v>
      </c>
      <c r="E6644" s="2" t="s">
        <v>9204</v>
      </c>
      <c r="F6644" s="2" t="s">
        <v>10279</v>
      </c>
      <c r="G6644" s="1" t="s">
        <v>7013</v>
      </c>
    </row>
    <row r="6645" spans="1:7" hidden="1">
      <c r="A6645" s="5">
        <f t="shared" si="109"/>
        <v>2303</v>
      </c>
      <c r="B6645" s="9">
        <v>214482</v>
      </c>
      <c r="C6645" s="8">
        <v>37853</v>
      </c>
      <c r="D6645" s="7" t="s">
        <v>10278</v>
      </c>
      <c r="E6645" s="7" t="s">
        <v>10277</v>
      </c>
      <c r="F6645" s="7" t="s">
        <v>10156</v>
      </c>
      <c r="G6645" s="6" t="s">
        <v>6075</v>
      </c>
    </row>
    <row r="6646" spans="1:7" hidden="1">
      <c r="A6646" s="5">
        <f t="shared" si="109"/>
        <v>2304</v>
      </c>
      <c r="B6646" s="4">
        <v>214490</v>
      </c>
      <c r="C6646" s="3">
        <v>38077</v>
      </c>
      <c r="D6646" s="2" t="s">
        <v>10276</v>
      </c>
      <c r="E6646" s="2" t="s">
        <v>10275</v>
      </c>
      <c r="F6646" s="2" t="s">
        <v>10274</v>
      </c>
      <c r="G6646" s="1" t="s">
        <v>6503</v>
      </c>
    </row>
    <row r="6647" spans="1:7" hidden="1">
      <c r="A6647" s="5">
        <f t="shared" si="109"/>
        <v>2305</v>
      </c>
      <c r="B6647" s="9">
        <v>214497</v>
      </c>
      <c r="C6647" s="8">
        <v>37582</v>
      </c>
      <c r="D6647" s="7" t="s">
        <v>10273</v>
      </c>
      <c r="E6647" s="7" t="s">
        <v>10272</v>
      </c>
      <c r="F6647" s="7" t="s">
        <v>10271</v>
      </c>
      <c r="G6647" s="6" t="s">
        <v>7017</v>
      </c>
    </row>
    <row r="6648" spans="1:7" hidden="1">
      <c r="A6648" s="5">
        <f t="shared" si="109"/>
        <v>2306</v>
      </c>
      <c r="B6648" s="4">
        <v>214505</v>
      </c>
      <c r="C6648" s="3">
        <v>37853</v>
      </c>
      <c r="D6648" s="2" t="s">
        <v>10270</v>
      </c>
      <c r="E6648" s="2" t="s">
        <v>9315</v>
      </c>
      <c r="F6648" s="2" t="s">
        <v>10269</v>
      </c>
      <c r="G6648" s="1" t="s">
        <v>6612</v>
      </c>
    </row>
    <row r="6649" spans="1:7" hidden="1">
      <c r="A6649" s="5">
        <f t="shared" si="109"/>
        <v>2307</v>
      </c>
      <c r="B6649" s="9">
        <v>214520</v>
      </c>
      <c r="C6649" s="8">
        <v>37662</v>
      </c>
      <c r="D6649" s="7" t="s">
        <v>10268</v>
      </c>
      <c r="E6649" s="7" t="s">
        <v>10267</v>
      </c>
      <c r="F6649" s="7" t="s">
        <v>10266</v>
      </c>
      <c r="G6649" s="6" t="s">
        <v>7688</v>
      </c>
    </row>
    <row r="6650" spans="1:7" hidden="1">
      <c r="A6650" s="5">
        <f t="shared" si="109"/>
        <v>2308</v>
      </c>
      <c r="B6650" s="4">
        <v>214522</v>
      </c>
      <c r="C6650" s="3">
        <v>39241</v>
      </c>
      <c r="D6650" s="2" t="s">
        <v>10265</v>
      </c>
      <c r="E6650" s="2" t="s">
        <v>9252</v>
      </c>
      <c r="F6650" s="2" t="s">
        <v>10264</v>
      </c>
      <c r="G6650" s="1"/>
    </row>
    <row r="6651" spans="1:7" hidden="1">
      <c r="A6651" s="5">
        <f t="shared" si="109"/>
        <v>2309</v>
      </c>
      <c r="B6651" s="9">
        <v>214524</v>
      </c>
      <c r="C6651" s="8">
        <v>38082</v>
      </c>
      <c r="D6651" s="7" t="s">
        <v>10263</v>
      </c>
      <c r="E6651" s="7" t="s">
        <v>9187</v>
      </c>
      <c r="F6651" s="7" t="s">
        <v>10262</v>
      </c>
      <c r="G6651" s="6" t="s">
        <v>5917</v>
      </c>
    </row>
    <row r="6652" spans="1:7" hidden="1">
      <c r="A6652" s="5">
        <f t="shared" si="109"/>
        <v>2310</v>
      </c>
      <c r="B6652" s="4">
        <v>214531</v>
      </c>
      <c r="C6652" s="3">
        <v>38464</v>
      </c>
      <c r="D6652" s="2" t="s">
        <v>10261</v>
      </c>
      <c r="E6652" s="2" t="s">
        <v>10260</v>
      </c>
      <c r="F6652" s="2" t="s">
        <v>10259</v>
      </c>
      <c r="G6652" s="1" t="s">
        <v>4006</v>
      </c>
    </row>
    <row r="6653" spans="1:7" hidden="1">
      <c r="A6653" s="5">
        <f t="shared" si="109"/>
        <v>2311</v>
      </c>
      <c r="B6653" s="9">
        <v>214540</v>
      </c>
      <c r="C6653" s="8">
        <v>38082</v>
      </c>
      <c r="D6653" s="7" t="s">
        <v>10258</v>
      </c>
      <c r="E6653" s="7" t="s">
        <v>9288</v>
      </c>
      <c r="F6653" s="7" t="s">
        <v>10257</v>
      </c>
      <c r="G6653" s="6" t="s">
        <v>8601</v>
      </c>
    </row>
    <row r="6654" spans="1:7" hidden="1">
      <c r="A6654" s="5">
        <f t="shared" si="109"/>
        <v>2312</v>
      </c>
      <c r="B6654" s="4">
        <v>214550</v>
      </c>
      <c r="C6654" s="3">
        <v>37662</v>
      </c>
      <c r="D6654" s="2" t="s">
        <v>10256</v>
      </c>
      <c r="E6654" s="2" t="s">
        <v>10255</v>
      </c>
      <c r="F6654" s="2" t="s">
        <v>10254</v>
      </c>
      <c r="G6654" s="1" t="s">
        <v>7300</v>
      </c>
    </row>
    <row r="6655" spans="1:7" hidden="1">
      <c r="A6655" s="5">
        <f t="shared" si="109"/>
        <v>2313</v>
      </c>
      <c r="B6655" s="9">
        <v>214571</v>
      </c>
      <c r="C6655" s="8">
        <v>39241</v>
      </c>
      <c r="D6655" s="7" t="s">
        <v>10253</v>
      </c>
      <c r="E6655" s="7" t="s">
        <v>9198</v>
      </c>
      <c r="F6655" s="7" t="s">
        <v>10252</v>
      </c>
      <c r="G6655" s="6"/>
    </row>
    <row r="6656" spans="1:7" hidden="1">
      <c r="A6656" s="5">
        <f t="shared" si="109"/>
        <v>2314</v>
      </c>
      <c r="B6656" s="4">
        <v>214586</v>
      </c>
      <c r="C6656" s="3">
        <v>37853</v>
      </c>
      <c r="D6656" s="2" t="s">
        <v>10251</v>
      </c>
      <c r="E6656" s="2" t="s">
        <v>6419</v>
      </c>
      <c r="F6656" s="2" t="s">
        <v>10250</v>
      </c>
      <c r="G6656" s="1" t="s">
        <v>6075</v>
      </c>
    </row>
    <row r="6657" spans="1:7" hidden="1">
      <c r="A6657" s="5">
        <f t="shared" si="109"/>
        <v>2315</v>
      </c>
      <c r="B6657" s="9">
        <v>214587</v>
      </c>
      <c r="C6657" s="8">
        <v>38464</v>
      </c>
      <c r="D6657" s="7" t="s">
        <v>10249</v>
      </c>
      <c r="E6657" s="7" t="s">
        <v>10248</v>
      </c>
      <c r="F6657" s="7" t="s">
        <v>10247</v>
      </c>
      <c r="G6657" s="6" t="s">
        <v>4009</v>
      </c>
    </row>
    <row r="6658" spans="1:7" hidden="1">
      <c r="A6658" s="5">
        <f t="shared" si="109"/>
        <v>2316</v>
      </c>
      <c r="B6658" s="4">
        <v>214594</v>
      </c>
      <c r="C6658" s="3">
        <v>37663</v>
      </c>
      <c r="D6658" s="2" t="s">
        <v>10246</v>
      </c>
      <c r="E6658" s="2" t="s">
        <v>10245</v>
      </c>
      <c r="F6658" s="2" t="s">
        <v>10244</v>
      </c>
      <c r="G6658" s="1" t="s">
        <v>8570</v>
      </c>
    </row>
    <row r="6659" spans="1:7" hidden="1">
      <c r="A6659" s="5">
        <f t="shared" si="109"/>
        <v>2317</v>
      </c>
      <c r="B6659" s="9">
        <v>214607</v>
      </c>
      <c r="C6659" s="8">
        <v>38082</v>
      </c>
      <c r="D6659" s="7" t="s">
        <v>10243</v>
      </c>
      <c r="E6659" s="7" t="s">
        <v>7256</v>
      </c>
      <c r="F6659" s="7" t="s">
        <v>10242</v>
      </c>
      <c r="G6659" s="6" t="s">
        <v>6109</v>
      </c>
    </row>
    <row r="6660" spans="1:7" hidden="1">
      <c r="A6660" s="5">
        <f t="shared" si="109"/>
        <v>2318</v>
      </c>
      <c r="B6660" s="4">
        <v>214609</v>
      </c>
      <c r="C6660" s="3">
        <v>39241</v>
      </c>
      <c r="D6660" s="2" t="s">
        <v>10241</v>
      </c>
      <c r="E6660" s="2" t="s">
        <v>9539</v>
      </c>
      <c r="F6660" s="2" t="s">
        <v>10240</v>
      </c>
      <c r="G6660" s="1"/>
    </row>
    <row r="6661" spans="1:7" hidden="1">
      <c r="A6661" s="5">
        <f t="shared" si="109"/>
        <v>2319</v>
      </c>
      <c r="B6661" s="9">
        <v>214629</v>
      </c>
      <c r="C6661" s="8">
        <v>37663</v>
      </c>
      <c r="D6661" s="7" t="s">
        <v>10239</v>
      </c>
      <c r="E6661" s="7" t="s">
        <v>10238</v>
      </c>
      <c r="F6661" s="7" t="s">
        <v>10237</v>
      </c>
      <c r="G6661" s="6" t="s">
        <v>6175</v>
      </c>
    </row>
    <row r="6662" spans="1:7" hidden="1">
      <c r="A6662" s="5">
        <f t="shared" si="109"/>
        <v>2320</v>
      </c>
      <c r="B6662" s="4">
        <v>214638</v>
      </c>
      <c r="C6662" s="3">
        <v>39779</v>
      </c>
      <c r="D6662" s="2" t="s">
        <v>10236</v>
      </c>
      <c r="E6662" s="2" t="s">
        <v>9315</v>
      </c>
      <c r="F6662" s="2" t="s">
        <v>10235</v>
      </c>
      <c r="G6662" s="1"/>
    </row>
    <row r="6663" spans="1:7" hidden="1">
      <c r="A6663" s="5">
        <f t="shared" si="109"/>
        <v>2321</v>
      </c>
      <c r="B6663" s="9">
        <v>214659</v>
      </c>
      <c r="C6663" s="8">
        <v>39297</v>
      </c>
      <c r="D6663" s="7" t="s">
        <v>10234</v>
      </c>
      <c r="E6663" s="7" t="s">
        <v>10221</v>
      </c>
      <c r="F6663" s="7" t="s">
        <v>10233</v>
      </c>
      <c r="G6663" s="6"/>
    </row>
    <row r="6664" spans="1:7" hidden="1">
      <c r="A6664" s="5">
        <f t="shared" si="109"/>
        <v>2322</v>
      </c>
      <c r="B6664" s="4">
        <v>214674</v>
      </c>
      <c r="C6664" s="3">
        <v>38082</v>
      </c>
      <c r="D6664" s="2" t="s">
        <v>10232</v>
      </c>
      <c r="E6664" s="2" t="s">
        <v>9650</v>
      </c>
      <c r="F6664" s="2" t="s">
        <v>10231</v>
      </c>
      <c r="G6664" s="1" t="s">
        <v>6105</v>
      </c>
    </row>
    <row r="6665" spans="1:7" hidden="1">
      <c r="A6665" s="5">
        <f t="shared" si="109"/>
        <v>2323</v>
      </c>
      <c r="B6665" s="9">
        <v>214701</v>
      </c>
      <c r="C6665" s="8">
        <v>38469</v>
      </c>
      <c r="D6665" s="7" t="s">
        <v>10230</v>
      </c>
      <c r="E6665" s="7" t="s">
        <v>10229</v>
      </c>
      <c r="F6665" s="7" t="s">
        <v>10228</v>
      </c>
      <c r="G6665" s="6" t="s">
        <v>2358</v>
      </c>
    </row>
    <row r="6666" spans="1:7" hidden="1">
      <c r="A6666" s="5">
        <f t="shared" si="109"/>
        <v>2324</v>
      </c>
      <c r="B6666" s="4">
        <v>214705</v>
      </c>
      <c r="C6666" s="3">
        <v>38082</v>
      </c>
      <c r="D6666" s="2" t="s">
        <v>10227</v>
      </c>
      <c r="E6666" s="2" t="s">
        <v>7262</v>
      </c>
      <c r="F6666" s="2" t="s">
        <v>10226</v>
      </c>
      <c r="G6666" s="1" t="s">
        <v>7024</v>
      </c>
    </row>
    <row r="6667" spans="1:7" hidden="1">
      <c r="A6667" s="5">
        <f t="shared" si="109"/>
        <v>2325</v>
      </c>
      <c r="B6667" s="9">
        <v>214715</v>
      </c>
      <c r="C6667" s="8">
        <v>39779</v>
      </c>
      <c r="D6667" s="7" t="s">
        <v>10225</v>
      </c>
      <c r="E6667" s="7" t="s">
        <v>10224</v>
      </c>
      <c r="F6667" s="7" t="s">
        <v>10223</v>
      </c>
      <c r="G6667" s="6"/>
    </row>
    <row r="6668" spans="1:7" hidden="1">
      <c r="A6668" s="5">
        <f t="shared" si="109"/>
        <v>2326</v>
      </c>
      <c r="B6668" s="4">
        <v>214725</v>
      </c>
      <c r="C6668" s="3">
        <v>39297</v>
      </c>
      <c r="D6668" s="2" t="s">
        <v>10222</v>
      </c>
      <c r="E6668" s="2" t="s">
        <v>10221</v>
      </c>
      <c r="F6668" s="2" t="s">
        <v>10220</v>
      </c>
      <c r="G6668" s="1"/>
    </row>
    <row r="6669" spans="1:7" hidden="1">
      <c r="A6669" s="5">
        <f t="shared" si="109"/>
        <v>2327</v>
      </c>
      <c r="B6669" s="9">
        <v>214739</v>
      </c>
      <c r="C6669" s="8">
        <v>37684</v>
      </c>
      <c r="D6669" s="7" t="s">
        <v>10219</v>
      </c>
      <c r="E6669" s="7" t="s">
        <v>10218</v>
      </c>
      <c r="F6669" s="7" t="s">
        <v>10217</v>
      </c>
      <c r="G6669" s="6" t="s">
        <v>7013</v>
      </c>
    </row>
    <row r="6670" spans="1:7" hidden="1">
      <c r="A6670" s="5">
        <f t="shared" si="109"/>
        <v>2328</v>
      </c>
      <c r="B6670" s="4">
        <v>214948</v>
      </c>
      <c r="C6670" s="3">
        <v>38792</v>
      </c>
      <c r="D6670" s="2" t="s">
        <v>10216</v>
      </c>
      <c r="E6670" s="2" t="s">
        <v>7262</v>
      </c>
      <c r="F6670" s="2" t="s">
        <v>10215</v>
      </c>
      <c r="G6670" s="1"/>
    </row>
    <row r="6671" spans="1:7" hidden="1">
      <c r="A6671" s="5">
        <f t="shared" si="109"/>
        <v>2329</v>
      </c>
      <c r="B6671" s="9">
        <v>215049</v>
      </c>
      <c r="C6671" s="8">
        <v>38792</v>
      </c>
      <c r="D6671" s="7" t="s">
        <v>10214</v>
      </c>
      <c r="E6671" s="7" t="s">
        <v>9412</v>
      </c>
      <c r="F6671" s="7" t="s">
        <v>10213</v>
      </c>
      <c r="G6671" s="6"/>
    </row>
    <row r="6672" spans="1:7" hidden="1">
      <c r="A6672" s="5">
        <f t="shared" si="109"/>
        <v>2330</v>
      </c>
      <c r="B6672" s="4">
        <v>215080</v>
      </c>
      <c r="C6672" s="3">
        <v>38792</v>
      </c>
      <c r="D6672" s="2" t="s">
        <v>10212</v>
      </c>
      <c r="E6672" s="2" t="s">
        <v>9288</v>
      </c>
      <c r="F6672" s="2" t="s">
        <v>10211</v>
      </c>
      <c r="G6672" s="1"/>
    </row>
    <row r="6673" spans="1:7" hidden="1">
      <c r="A6673" s="5">
        <f t="shared" si="109"/>
        <v>2331</v>
      </c>
      <c r="B6673" s="9">
        <v>215098</v>
      </c>
      <c r="C6673" s="8">
        <v>38663</v>
      </c>
      <c r="D6673" s="7" t="s">
        <v>10210</v>
      </c>
      <c r="E6673" s="7" t="s">
        <v>10032</v>
      </c>
      <c r="F6673" s="7" t="s">
        <v>10209</v>
      </c>
      <c r="G6673" s="6"/>
    </row>
    <row r="6674" spans="1:7" hidden="1">
      <c r="A6674" s="5">
        <f t="shared" si="109"/>
        <v>2332</v>
      </c>
      <c r="B6674" s="4">
        <v>215114</v>
      </c>
      <c r="C6674" s="3">
        <v>37684</v>
      </c>
      <c r="D6674" s="2" t="s">
        <v>10208</v>
      </c>
      <c r="E6674" s="2" t="s">
        <v>10207</v>
      </c>
      <c r="F6674" s="2" t="s">
        <v>10206</v>
      </c>
      <c r="G6674" s="1" t="s">
        <v>6045</v>
      </c>
    </row>
    <row r="6675" spans="1:7" hidden="1">
      <c r="A6675" s="5">
        <f t="shared" si="109"/>
        <v>2333</v>
      </c>
      <c r="B6675" s="9">
        <v>215124</v>
      </c>
      <c r="C6675" s="8">
        <v>38663</v>
      </c>
      <c r="D6675" s="7" t="s">
        <v>10205</v>
      </c>
      <c r="E6675" s="7" t="s">
        <v>9678</v>
      </c>
      <c r="F6675" s="7" t="s">
        <v>10204</v>
      </c>
      <c r="G6675" s="6"/>
    </row>
    <row r="6676" spans="1:7" hidden="1">
      <c r="A6676" s="5">
        <f t="shared" si="109"/>
        <v>2334</v>
      </c>
      <c r="B6676" s="4">
        <v>215197</v>
      </c>
      <c r="C6676" s="3">
        <v>38663</v>
      </c>
      <c r="D6676" s="2" t="s">
        <v>10203</v>
      </c>
      <c r="E6676" s="2" t="s">
        <v>9628</v>
      </c>
      <c r="F6676" s="2" t="s">
        <v>10202</v>
      </c>
      <c r="G6676" s="1"/>
    </row>
    <row r="6677" spans="1:7" hidden="1">
      <c r="A6677" s="5">
        <f t="shared" si="109"/>
        <v>2335</v>
      </c>
      <c r="B6677" s="9">
        <v>215215</v>
      </c>
      <c r="C6677" s="8">
        <v>37530</v>
      </c>
      <c r="D6677" s="7" t="s">
        <v>10201</v>
      </c>
      <c r="E6677" s="7" t="s">
        <v>10200</v>
      </c>
      <c r="F6677" s="7" t="s">
        <v>10199</v>
      </c>
      <c r="G6677" s="6" t="s">
        <v>6702</v>
      </c>
    </row>
    <row r="6678" spans="1:7" hidden="1">
      <c r="A6678" s="5">
        <f t="shared" si="109"/>
        <v>2336</v>
      </c>
      <c r="B6678" s="4">
        <v>215223</v>
      </c>
      <c r="C6678" s="3">
        <v>38663</v>
      </c>
      <c r="D6678" s="2" t="s">
        <v>10198</v>
      </c>
      <c r="E6678" s="2" t="s">
        <v>9315</v>
      </c>
      <c r="F6678" s="2" t="s">
        <v>10197</v>
      </c>
      <c r="G6678" s="1"/>
    </row>
    <row r="6679" spans="1:7" hidden="1">
      <c r="A6679" s="5">
        <f t="shared" si="109"/>
        <v>2337</v>
      </c>
      <c r="B6679" s="9">
        <v>215264</v>
      </c>
      <c r="C6679" s="8">
        <v>37281</v>
      </c>
      <c r="D6679" s="7" t="s">
        <v>10196</v>
      </c>
      <c r="E6679" s="7" t="s">
        <v>10195</v>
      </c>
      <c r="F6679" s="7" t="s">
        <v>10194</v>
      </c>
      <c r="G6679" s="6" t="s">
        <v>6143</v>
      </c>
    </row>
    <row r="6680" spans="1:7" hidden="1">
      <c r="A6680" s="5">
        <f t="shared" si="109"/>
        <v>2338</v>
      </c>
      <c r="B6680" s="9">
        <v>215265</v>
      </c>
      <c r="C6680" s="8">
        <v>38647</v>
      </c>
      <c r="D6680" s="7" t="s">
        <v>10179</v>
      </c>
      <c r="E6680" s="7" t="s">
        <v>10186</v>
      </c>
      <c r="F6680" s="7" t="s">
        <v>10193</v>
      </c>
      <c r="G6680" s="6"/>
    </row>
    <row r="6681" spans="1:7" hidden="1">
      <c r="A6681" s="5">
        <f t="shared" si="109"/>
        <v>2339</v>
      </c>
      <c r="B6681" s="4">
        <v>215299</v>
      </c>
      <c r="C6681" s="3">
        <v>38647</v>
      </c>
      <c r="D6681" s="2" t="s">
        <v>10179</v>
      </c>
      <c r="E6681" s="2" t="s">
        <v>10192</v>
      </c>
      <c r="F6681" s="2" t="s">
        <v>10191</v>
      </c>
      <c r="G6681" s="1"/>
    </row>
    <row r="6682" spans="1:7" hidden="1">
      <c r="A6682" s="5">
        <f t="shared" si="109"/>
        <v>2340</v>
      </c>
      <c r="B6682" s="9">
        <v>215323</v>
      </c>
      <c r="C6682" s="8">
        <v>37274</v>
      </c>
      <c r="D6682" s="7" t="s">
        <v>10190</v>
      </c>
      <c r="E6682" s="7" t="s">
        <v>10189</v>
      </c>
      <c r="F6682" s="7" t="s">
        <v>10188</v>
      </c>
      <c r="G6682" s="6" t="s">
        <v>8877</v>
      </c>
    </row>
    <row r="6683" spans="1:7" hidden="1">
      <c r="A6683" s="5">
        <f t="shared" si="109"/>
        <v>2341</v>
      </c>
      <c r="B6683" s="4">
        <v>215325</v>
      </c>
      <c r="C6683" s="3">
        <v>38647</v>
      </c>
      <c r="D6683" s="2" t="s">
        <v>10179</v>
      </c>
      <c r="E6683" s="2" t="s">
        <v>10186</v>
      </c>
      <c r="F6683" s="2" t="s">
        <v>10187</v>
      </c>
      <c r="G6683" s="1"/>
    </row>
    <row r="6684" spans="1:7" hidden="1">
      <c r="A6684" s="5">
        <f t="shared" si="109"/>
        <v>2342</v>
      </c>
      <c r="B6684" s="9">
        <v>215347</v>
      </c>
      <c r="C6684" s="8">
        <v>38647</v>
      </c>
      <c r="D6684" s="7" t="s">
        <v>10179</v>
      </c>
      <c r="E6684" s="7" t="s">
        <v>10186</v>
      </c>
      <c r="F6684" s="7" t="s">
        <v>10185</v>
      </c>
      <c r="G6684" s="6"/>
    </row>
    <row r="6685" spans="1:7" hidden="1">
      <c r="A6685" s="5">
        <f t="shared" ref="A6685:A6748" si="110">SUM(A6684+1)</f>
        <v>2343</v>
      </c>
      <c r="B6685" s="4">
        <v>215361</v>
      </c>
      <c r="C6685" s="3">
        <v>37274</v>
      </c>
      <c r="D6685" s="2" t="s">
        <v>10184</v>
      </c>
      <c r="E6685" s="2" t="s">
        <v>10183</v>
      </c>
      <c r="F6685" s="2" t="s">
        <v>10182</v>
      </c>
      <c r="G6685" s="1" t="s">
        <v>7845</v>
      </c>
    </row>
    <row r="6686" spans="1:7" hidden="1">
      <c r="A6686" s="5">
        <f t="shared" si="110"/>
        <v>2344</v>
      </c>
      <c r="B6686" s="9">
        <v>215366</v>
      </c>
      <c r="C6686" s="8">
        <v>38647</v>
      </c>
      <c r="D6686" s="7" t="s">
        <v>10179</v>
      </c>
      <c r="E6686" s="7" t="s">
        <v>10181</v>
      </c>
      <c r="F6686" s="7" t="s">
        <v>10180</v>
      </c>
      <c r="G6686" s="6"/>
    </row>
    <row r="6687" spans="1:7" hidden="1">
      <c r="A6687" s="5">
        <f t="shared" si="110"/>
        <v>2345</v>
      </c>
      <c r="B6687" s="4">
        <v>215384</v>
      </c>
      <c r="C6687" s="3">
        <v>38647</v>
      </c>
      <c r="D6687" s="2" t="s">
        <v>10179</v>
      </c>
      <c r="E6687" s="2" t="s">
        <v>10178</v>
      </c>
      <c r="F6687" s="2" t="s">
        <v>10177</v>
      </c>
      <c r="G6687" s="1"/>
    </row>
    <row r="6688" spans="1:7" hidden="1">
      <c r="A6688" s="5">
        <f t="shared" si="110"/>
        <v>2346</v>
      </c>
      <c r="B6688" s="9">
        <v>215400</v>
      </c>
      <c r="C6688" s="8">
        <v>37274</v>
      </c>
      <c r="D6688" s="7" t="s">
        <v>10176</v>
      </c>
      <c r="E6688" s="7" t="s">
        <v>10175</v>
      </c>
      <c r="F6688" s="7" t="s">
        <v>10174</v>
      </c>
      <c r="G6688" s="6" t="s">
        <v>6567</v>
      </c>
    </row>
    <row r="6689" spans="1:7" hidden="1">
      <c r="A6689" s="5">
        <f t="shared" si="110"/>
        <v>2347</v>
      </c>
      <c r="B6689" s="4">
        <v>215460</v>
      </c>
      <c r="C6689" s="3">
        <v>37274</v>
      </c>
      <c r="D6689" s="2" t="s">
        <v>10173</v>
      </c>
      <c r="E6689" s="2" t="s">
        <v>7364</v>
      </c>
      <c r="F6689" s="2" t="s">
        <v>10172</v>
      </c>
      <c r="G6689" s="1" t="s">
        <v>7692</v>
      </c>
    </row>
    <row r="6690" spans="1:7" hidden="1">
      <c r="A6690" s="5">
        <f t="shared" si="110"/>
        <v>2348</v>
      </c>
      <c r="B6690" s="9">
        <v>215534</v>
      </c>
      <c r="C6690" s="8">
        <v>37274</v>
      </c>
      <c r="D6690" s="7" t="s">
        <v>10171</v>
      </c>
      <c r="E6690" s="7" t="s">
        <v>10170</v>
      </c>
      <c r="F6690" s="7" t="s">
        <v>10169</v>
      </c>
      <c r="G6690" s="6" t="s">
        <v>7716</v>
      </c>
    </row>
    <row r="6691" spans="1:7" hidden="1">
      <c r="A6691" s="5">
        <f t="shared" si="110"/>
        <v>2349</v>
      </c>
      <c r="B6691" s="4">
        <v>215908</v>
      </c>
      <c r="C6691" s="3">
        <v>38044</v>
      </c>
      <c r="D6691" s="2" t="s">
        <v>10168</v>
      </c>
      <c r="E6691" s="2" t="s">
        <v>10167</v>
      </c>
      <c r="F6691" s="2" t="s">
        <v>10166</v>
      </c>
      <c r="G6691" s="1" t="s">
        <v>6516</v>
      </c>
    </row>
    <row r="6692" spans="1:7" hidden="1">
      <c r="A6692" s="5">
        <f t="shared" si="110"/>
        <v>2350</v>
      </c>
      <c r="B6692" s="9">
        <v>216008</v>
      </c>
      <c r="C6692" s="8">
        <v>38159</v>
      </c>
      <c r="D6692" s="7" t="s">
        <v>10165</v>
      </c>
      <c r="E6692" s="7" t="s">
        <v>9288</v>
      </c>
      <c r="F6692" s="7" t="s">
        <v>10164</v>
      </c>
      <c r="G6692" s="6" t="s">
        <v>6516</v>
      </c>
    </row>
    <row r="6693" spans="1:7" hidden="1">
      <c r="A6693" s="5">
        <f t="shared" si="110"/>
        <v>2351</v>
      </c>
      <c r="B6693" s="4">
        <v>216069</v>
      </c>
      <c r="C6693" s="3">
        <v>38159</v>
      </c>
      <c r="D6693" s="2" t="s">
        <v>10163</v>
      </c>
      <c r="E6693" s="2" t="s">
        <v>7256</v>
      </c>
      <c r="F6693" s="2" t="s">
        <v>10162</v>
      </c>
      <c r="G6693" s="1" t="s">
        <v>7192</v>
      </c>
    </row>
    <row r="6694" spans="1:7" hidden="1">
      <c r="A6694" s="5">
        <f t="shared" si="110"/>
        <v>2352</v>
      </c>
      <c r="B6694" s="9">
        <v>216128</v>
      </c>
      <c r="C6694" s="8">
        <v>38176</v>
      </c>
      <c r="D6694" s="7" t="s">
        <v>10161</v>
      </c>
      <c r="E6694" s="7" t="s">
        <v>10160</v>
      </c>
      <c r="F6694" s="7" t="s">
        <v>10159</v>
      </c>
      <c r="G6694" s="6" t="s">
        <v>6794</v>
      </c>
    </row>
    <row r="6695" spans="1:7" hidden="1">
      <c r="A6695" s="5">
        <f t="shared" si="110"/>
        <v>2353</v>
      </c>
      <c r="B6695" s="4">
        <v>216308</v>
      </c>
      <c r="C6695" s="3">
        <v>36580</v>
      </c>
      <c r="D6695" s="2" t="s">
        <v>10158</v>
      </c>
      <c r="E6695" s="2" t="s">
        <v>10157</v>
      </c>
      <c r="F6695" s="2" t="s">
        <v>10156</v>
      </c>
      <c r="G6695" s="1" t="s">
        <v>10155</v>
      </c>
    </row>
    <row r="6696" spans="1:7" hidden="1">
      <c r="A6696" s="5">
        <f t="shared" si="110"/>
        <v>2354</v>
      </c>
      <c r="B6696" s="9">
        <v>216389</v>
      </c>
      <c r="C6696" s="8">
        <v>37032</v>
      </c>
      <c r="D6696" s="7" t="s">
        <v>10154</v>
      </c>
      <c r="E6696" s="7" t="s">
        <v>10153</v>
      </c>
      <c r="F6696" s="7" t="s">
        <v>10152</v>
      </c>
      <c r="G6696" s="6" t="s">
        <v>6681</v>
      </c>
    </row>
    <row r="6697" spans="1:7" hidden="1">
      <c r="A6697" s="5">
        <f t="shared" si="110"/>
        <v>2355</v>
      </c>
      <c r="B6697" s="4">
        <v>216469</v>
      </c>
      <c r="C6697" s="3">
        <v>37255</v>
      </c>
      <c r="D6697" s="2" t="s">
        <v>10151</v>
      </c>
      <c r="E6697" s="2" t="s">
        <v>10150</v>
      </c>
      <c r="F6697" s="2" t="s">
        <v>10149</v>
      </c>
      <c r="G6697" s="1" t="s">
        <v>6097</v>
      </c>
    </row>
    <row r="6698" spans="1:7" hidden="1">
      <c r="A6698" s="5">
        <f t="shared" si="110"/>
        <v>2356</v>
      </c>
      <c r="B6698" s="9">
        <v>216548</v>
      </c>
      <c r="C6698" s="8">
        <v>37019</v>
      </c>
      <c r="D6698" s="7" t="s">
        <v>10148</v>
      </c>
      <c r="E6698" s="7" t="s">
        <v>10147</v>
      </c>
      <c r="F6698" s="7" t="s">
        <v>2678</v>
      </c>
      <c r="G6698" s="6" t="s">
        <v>10146</v>
      </c>
    </row>
    <row r="6699" spans="1:7" hidden="1">
      <c r="A6699" s="5">
        <f t="shared" si="110"/>
        <v>2357</v>
      </c>
      <c r="B6699" s="9">
        <v>216849</v>
      </c>
      <c r="C6699" s="8">
        <v>38112</v>
      </c>
      <c r="D6699" s="7" t="s">
        <v>10145</v>
      </c>
      <c r="E6699" s="7" t="s">
        <v>10144</v>
      </c>
      <c r="F6699" s="7" t="s">
        <v>10143</v>
      </c>
      <c r="G6699" s="6" t="s">
        <v>8877</v>
      </c>
    </row>
    <row r="6700" spans="1:7" hidden="1">
      <c r="A6700" s="5">
        <f t="shared" si="110"/>
        <v>2358</v>
      </c>
      <c r="B6700" s="4">
        <v>216988</v>
      </c>
      <c r="C6700" s="3">
        <v>37910</v>
      </c>
      <c r="D6700" s="2" t="s">
        <v>10142</v>
      </c>
      <c r="E6700" s="2" t="s">
        <v>9245</v>
      </c>
      <c r="F6700" s="2" t="s">
        <v>10141</v>
      </c>
      <c r="G6700" s="1" t="s">
        <v>10140</v>
      </c>
    </row>
    <row r="6701" spans="1:7" hidden="1">
      <c r="A6701" s="5">
        <f t="shared" si="110"/>
        <v>2359</v>
      </c>
      <c r="B6701" s="9">
        <v>217028</v>
      </c>
      <c r="C6701" s="8">
        <v>37699</v>
      </c>
      <c r="D6701" s="7" t="s">
        <v>10139</v>
      </c>
      <c r="E6701" s="7" t="s">
        <v>10138</v>
      </c>
      <c r="F6701" s="7" t="s">
        <v>10137</v>
      </c>
      <c r="G6701" s="6" t="s">
        <v>9071</v>
      </c>
    </row>
    <row r="6702" spans="1:7" hidden="1">
      <c r="A6702" s="5">
        <f t="shared" si="110"/>
        <v>2360</v>
      </c>
      <c r="B6702" s="4">
        <v>217048</v>
      </c>
      <c r="C6702" s="3">
        <v>38112</v>
      </c>
      <c r="D6702" s="2" t="s">
        <v>10136</v>
      </c>
      <c r="E6702" s="2" t="s">
        <v>10080</v>
      </c>
      <c r="F6702" s="2" t="s">
        <v>10135</v>
      </c>
      <c r="G6702" s="1" t="s">
        <v>7845</v>
      </c>
    </row>
    <row r="6703" spans="1:7" hidden="1">
      <c r="A6703" s="5">
        <f t="shared" si="110"/>
        <v>2361</v>
      </c>
      <c r="B6703" s="9">
        <v>217149</v>
      </c>
      <c r="C6703" s="8">
        <v>37078</v>
      </c>
      <c r="D6703" s="7" t="s">
        <v>10134</v>
      </c>
      <c r="E6703" s="7" t="s">
        <v>10133</v>
      </c>
      <c r="F6703" s="7" t="s">
        <v>10132</v>
      </c>
      <c r="G6703" s="6" t="s">
        <v>5913</v>
      </c>
    </row>
    <row r="6704" spans="1:7" hidden="1">
      <c r="A6704" s="5">
        <f t="shared" si="110"/>
        <v>2362</v>
      </c>
      <c r="B6704" s="4">
        <v>217228</v>
      </c>
      <c r="C6704" s="3">
        <v>37699</v>
      </c>
      <c r="D6704" s="2" t="s">
        <v>10131</v>
      </c>
      <c r="E6704" s="2" t="s">
        <v>10130</v>
      </c>
      <c r="F6704" s="2" t="s">
        <v>10129</v>
      </c>
      <c r="G6704" s="1" t="s">
        <v>6590</v>
      </c>
    </row>
    <row r="6705" spans="1:7" hidden="1">
      <c r="A6705" s="5">
        <f t="shared" si="110"/>
        <v>2363</v>
      </c>
      <c r="B6705" s="9">
        <v>217515</v>
      </c>
      <c r="C6705" s="8">
        <v>38112</v>
      </c>
      <c r="D6705" s="7" t="s">
        <v>10128</v>
      </c>
      <c r="E6705" s="7" t="s">
        <v>10080</v>
      </c>
      <c r="F6705" s="7" t="s">
        <v>10127</v>
      </c>
      <c r="G6705" s="6" t="s">
        <v>6567</v>
      </c>
    </row>
    <row r="6706" spans="1:7" hidden="1">
      <c r="A6706" s="5">
        <f t="shared" si="110"/>
        <v>2364</v>
      </c>
      <c r="B6706" s="4">
        <v>217538</v>
      </c>
      <c r="C6706" s="3">
        <v>38421</v>
      </c>
      <c r="D6706" s="2" t="s">
        <v>10126</v>
      </c>
      <c r="E6706" s="2" t="s">
        <v>10125</v>
      </c>
      <c r="F6706" s="2" t="s">
        <v>10124</v>
      </c>
      <c r="G6706" s="1" t="s">
        <v>6469</v>
      </c>
    </row>
    <row r="6707" spans="1:7" hidden="1">
      <c r="A6707" s="5">
        <f t="shared" si="110"/>
        <v>2365</v>
      </c>
      <c r="B6707" s="9">
        <v>217539</v>
      </c>
      <c r="C6707" s="8">
        <v>38792</v>
      </c>
      <c r="D6707" s="7" t="s">
        <v>10123</v>
      </c>
      <c r="E6707" s="7" t="s">
        <v>9356</v>
      </c>
      <c r="F6707" s="7" t="s">
        <v>10122</v>
      </c>
      <c r="G6707" s="6"/>
    </row>
    <row r="6708" spans="1:7" hidden="1">
      <c r="A6708" s="5">
        <f t="shared" si="110"/>
        <v>2366</v>
      </c>
      <c r="B6708" s="4">
        <v>217559</v>
      </c>
      <c r="C6708" s="3">
        <v>38421</v>
      </c>
      <c r="D6708" s="2" t="s">
        <v>10121</v>
      </c>
      <c r="E6708" s="2" t="s">
        <v>10120</v>
      </c>
      <c r="F6708" s="2" t="s">
        <v>10119</v>
      </c>
      <c r="G6708" s="1" t="s">
        <v>6093</v>
      </c>
    </row>
    <row r="6709" spans="1:7" hidden="1">
      <c r="A6709" s="5">
        <f t="shared" si="110"/>
        <v>2367</v>
      </c>
      <c r="B6709" s="9">
        <v>217584</v>
      </c>
      <c r="C6709" s="8">
        <v>38421</v>
      </c>
      <c r="D6709" s="7" t="s">
        <v>10118</v>
      </c>
      <c r="E6709" s="7" t="s">
        <v>10117</v>
      </c>
      <c r="F6709" s="7" t="s">
        <v>10116</v>
      </c>
      <c r="G6709" s="6" t="s">
        <v>6078</v>
      </c>
    </row>
    <row r="6710" spans="1:7" hidden="1">
      <c r="A6710" s="5">
        <f t="shared" si="110"/>
        <v>2368</v>
      </c>
      <c r="B6710" s="4">
        <v>217620</v>
      </c>
      <c r="C6710" s="3">
        <v>38112</v>
      </c>
      <c r="D6710" s="2" t="s">
        <v>10115</v>
      </c>
      <c r="E6710" s="2" t="s">
        <v>10114</v>
      </c>
      <c r="F6710" s="2" t="s">
        <v>10113</v>
      </c>
      <c r="G6710" s="1" t="s">
        <v>6143</v>
      </c>
    </row>
    <row r="6711" spans="1:7" hidden="1">
      <c r="A6711" s="5">
        <f t="shared" si="110"/>
        <v>2369</v>
      </c>
      <c r="B6711" s="9">
        <v>217623</v>
      </c>
      <c r="C6711" s="8">
        <v>38792</v>
      </c>
      <c r="D6711" s="7" t="s">
        <v>10112</v>
      </c>
      <c r="E6711" s="7" t="s">
        <v>9367</v>
      </c>
      <c r="F6711" s="7" t="s">
        <v>10111</v>
      </c>
      <c r="G6711" s="6"/>
    </row>
    <row r="6712" spans="1:7" hidden="1">
      <c r="A6712" s="5">
        <f t="shared" si="110"/>
        <v>2370</v>
      </c>
      <c r="B6712" s="4">
        <v>217655</v>
      </c>
      <c r="C6712" s="3">
        <v>38792</v>
      </c>
      <c r="D6712" s="2" t="s">
        <v>10110</v>
      </c>
      <c r="E6712" s="2" t="s">
        <v>9461</v>
      </c>
      <c r="F6712" s="2" t="s">
        <v>10109</v>
      </c>
      <c r="G6712" s="1"/>
    </row>
    <row r="6713" spans="1:7" hidden="1">
      <c r="A6713" s="5">
        <f t="shared" si="110"/>
        <v>2371</v>
      </c>
      <c r="B6713" s="9">
        <v>217656</v>
      </c>
      <c r="C6713" s="8">
        <v>38757</v>
      </c>
      <c r="D6713" s="7" t="s">
        <v>10108</v>
      </c>
      <c r="E6713" s="7" t="s">
        <v>9356</v>
      </c>
      <c r="F6713" s="7" t="s">
        <v>10107</v>
      </c>
      <c r="G6713" s="6" t="s">
        <v>3937</v>
      </c>
    </row>
    <row r="6714" spans="1:7" hidden="1">
      <c r="A6714" s="5">
        <f t="shared" si="110"/>
        <v>2372</v>
      </c>
      <c r="B6714" s="4">
        <v>217676</v>
      </c>
      <c r="C6714" s="3">
        <v>38701</v>
      </c>
      <c r="D6714" s="2" t="s">
        <v>10106</v>
      </c>
      <c r="E6714" s="2" t="s">
        <v>9301</v>
      </c>
      <c r="F6714" s="2" t="s">
        <v>10105</v>
      </c>
      <c r="G6714" s="1" t="s">
        <v>4111</v>
      </c>
    </row>
    <row r="6715" spans="1:7" hidden="1">
      <c r="A6715" s="5">
        <f t="shared" si="110"/>
        <v>2373</v>
      </c>
      <c r="B6715" s="4">
        <v>217694</v>
      </c>
      <c r="C6715" s="3">
        <v>38112</v>
      </c>
      <c r="D6715" s="2" t="s">
        <v>10104</v>
      </c>
      <c r="E6715" s="2" t="s">
        <v>10103</v>
      </c>
      <c r="F6715" s="2" t="s">
        <v>10102</v>
      </c>
      <c r="G6715" s="1" t="s">
        <v>6718</v>
      </c>
    </row>
    <row r="6716" spans="1:7" hidden="1">
      <c r="A6716" s="5">
        <f t="shared" si="110"/>
        <v>2374</v>
      </c>
      <c r="B6716" s="9">
        <v>217697</v>
      </c>
      <c r="C6716" s="8">
        <v>38701</v>
      </c>
      <c r="D6716" s="7" t="s">
        <v>10101</v>
      </c>
      <c r="E6716" s="7" t="s">
        <v>9288</v>
      </c>
      <c r="F6716" s="7" t="s">
        <v>10100</v>
      </c>
      <c r="G6716" s="6" t="s">
        <v>6249</v>
      </c>
    </row>
    <row r="6717" spans="1:7" hidden="1">
      <c r="A6717" s="5">
        <f t="shared" si="110"/>
        <v>2375</v>
      </c>
      <c r="B6717" s="4">
        <v>217715</v>
      </c>
      <c r="C6717" s="3">
        <v>38792</v>
      </c>
      <c r="D6717" s="2" t="s">
        <v>10099</v>
      </c>
      <c r="E6717" s="2" t="s">
        <v>9678</v>
      </c>
      <c r="F6717" s="2" t="s">
        <v>10098</v>
      </c>
      <c r="G6717" s="1"/>
    </row>
    <row r="6718" spans="1:7" hidden="1">
      <c r="A6718" s="5">
        <f t="shared" si="110"/>
        <v>2376</v>
      </c>
      <c r="B6718" s="9">
        <v>217721</v>
      </c>
      <c r="C6718" s="8">
        <v>38665</v>
      </c>
      <c r="D6718" s="7" t="s">
        <v>10097</v>
      </c>
      <c r="E6718" s="7" t="s">
        <v>9412</v>
      </c>
      <c r="F6718" s="7" t="s">
        <v>10096</v>
      </c>
      <c r="G6718" s="6" t="s">
        <v>5658</v>
      </c>
    </row>
    <row r="6719" spans="1:7" hidden="1">
      <c r="A6719" s="5">
        <f t="shared" si="110"/>
        <v>2377</v>
      </c>
      <c r="B6719" s="4">
        <v>217740</v>
      </c>
      <c r="C6719" s="3">
        <v>38112</v>
      </c>
      <c r="D6719" s="2" t="s">
        <v>10095</v>
      </c>
      <c r="E6719" s="2" t="s">
        <v>10080</v>
      </c>
      <c r="F6719" s="2" t="s">
        <v>10094</v>
      </c>
      <c r="G6719" s="1" t="s">
        <v>6702</v>
      </c>
    </row>
    <row r="6720" spans="1:7" hidden="1">
      <c r="A6720" s="5">
        <f t="shared" si="110"/>
        <v>2378</v>
      </c>
      <c r="B6720" s="9">
        <v>217741</v>
      </c>
      <c r="C6720" s="8">
        <v>38792</v>
      </c>
      <c r="D6720" s="7" t="s">
        <v>10093</v>
      </c>
      <c r="E6720" s="7" t="s">
        <v>9501</v>
      </c>
      <c r="F6720" s="7" t="s">
        <v>10092</v>
      </c>
      <c r="G6720" s="6"/>
    </row>
    <row r="6721" spans="1:7" hidden="1">
      <c r="A6721" s="5">
        <f t="shared" si="110"/>
        <v>2379</v>
      </c>
      <c r="B6721" s="4">
        <v>217765</v>
      </c>
      <c r="C6721" s="3">
        <v>38792</v>
      </c>
      <c r="D6721" s="2" t="s">
        <v>10091</v>
      </c>
      <c r="E6721" s="2" t="s">
        <v>9187</v>
      </c>
      <c r="F6721" s="2" t="s">
        <v>10090</v>
      </c>
      <c r="G6721" s="1"/>
    </row>
    <row r="6722" spans="1:7" hidden="1">
      <c r="A6722" s="5">
        <f t="shared" si="110"/>
        <v>2380</v>
      </c>
      <c r="B6722" s="9">
        <v>217766</v>
      </c>
      <c r="C6722" s="8">
        <v>38663</v>
      </c>
      <c r="D6722" s="7" t="s">
        <v>10089</v>
      </c>
      <c r="E6722" s="7" t="s">
        <v>9155</v>
      </c>
      <c r="F6722" s="7" t="s">
        <v>10088</v>
      </c>
      <c r="G6722" s="6"/>
    </row>
    <row r="6723" spans="1:7" hidden="1">
      <c r="A6723" s="5">
        <f t="shared" si="110"/>
        <v>2381</v>
      </c>
      <c r="B6723" s="4">
        <v>217767</v>
      </c>
      <c r="C6723" s="3">
        <v>38509</v>
      </c>
      <c r="D6723" s="2" t="s">
        <v>10087</v>
      </c>
      <c r="E6723" s="2" t="s">
        <v>10086</v>
      </c>
      <c r="F6723" s="2" t="s">
        <v>10085</v>
      </c>
      <c r="G6723" s="1" t="s">
        <v>3174</v>
      </c>
    </row>
    <row r="6724" spans="1:7" hidden="1">
      <c r="A6724" s="5">
        <f t="shared" si="110"/>
        <v>2382</v>
      </c>
      <c r="B6724" s="9">
        <v>217796</v>
      </c>
      <c r="C6724" s="8">
        <v>38509</v>
      </c>
      <c r="D6724" s="7" t="s">
        <v>10084</v>
      </c>
      <c r="E6724" s="7" t="s">
        <v>10083</v>
      </c>
      <c r="F6724" s="7" t="s">
        <v>10082</v>
      </c>
      <c r="G6724" s="6" t="s">
        <v>3261</v>
      </c>
    </row>
    <row r="6725" spans="1:7" hidden="1">
      <c r="A6725" s="5">
        <f t="shared" si="110"/>
        <v>2383</v>
      </c>
      <c r="B6725" s="4">
        <v>217813</v>
      </c>
      <c r="C6725" s="3">
        <v>38112</v>
      </c>
      <c r="D6725" s="2" t="s">
        <v>10081</v>
      </c>
      <c r="E6725" s="2" t="s">
        <v>10080</v>
      </c>
      <c r="F6725" s="2" t="s">
        <v>10079</v>
      </c>
      <c r="G6725" s="1" t="s">
        <v>7017</v>
      </c>
    </row>
    <row r="6726" spans="1:7" hidden="1">
      <c r="A6726" s="5">
        <f t="shared" si="110"/>
        <v>2384</v>
      </c>
      <c r="B6726" s="9">
        <v>217814</v>
      </c>
      <c r="C6726" s="8">
        <v>37273</v>
      </c>
      <c r="D6726" s="7" t="s">
        <v>10078</v>
      </c>
      <c r="E6726" s="7" t="s">
        <v>9713</v>
      </c>
      <c r="F6726" s="7" t="s">
        <v>10077</v>
      </c>
      <c r="G6726" s="6" t="s">
        <v>7598</v>
      </c>
    </row>
    <row r="6727" spans="1:7" hidden="1">
      <c r="A6727" s="5">
        <f t="shared" si="110"/>
        <v>2385</v>
      </c>
      <c r="B6727" s="4">
        <v>217824</v>
      </c>
      <c r="C6727" s="3">
        <v>38792</v>
      </c>
      <c r="D6727" s="2" t="s">
        <v>10076</v>
      </c>
      <c r="E6727" s="2" t="s">
        <v>9282</v>
      </c>
      <c r="F6727" s="2" t="s">
        <v>10075</v>
      </c>
      <c r="G6727" s="1"/>
    </row>
    <row r="6728" spans="1:7" hidden="1">
      <c r="A6728" s="5">
        <f t="shared" si="110"/>
        <v>2386</v>
      </c>
      <c r="B6728" s="9">
        <v>217858</v>
      </c>
      <c r="C6728" s="8">
        <v>38112</v>
      </c>
      <c r="D6728" s="7" t="s">
        <v>10074</v>
      </c>
      <c r="E6728" s="7" t="s">
        <v>10073</v>
      </c>
      <c r="F6728" s="7" t="s">
        <v>10072</v>
      </c>
      <c r="G6728" s="6" t="s">
        <v>6528</v>
      </c>
    </row>
    <row r="6729" spans="1:7" hidden="1">
      <c r="A6729" s="5">
        <f t="shared" si="110"/>
        <v>2387</v>
      </c>
      <c r="B6729" s="4">
        <v>217888</v>
      </c>
      <c r="C6729" s="3">
        <v>38509</v>
      </c>
      <c r="D6729" s="2" t="s">
        <v>10071</v>
      </c>
      <c r="E6729" s="2" t="s">
        <v>10070</v>
      </c>
      <c r="F6729" s="2" t="s">
        <v>10069</v>
      </c>
      <c r="G6729" s="1" t="s">
        <v>3281</v>
      </c>
    </row>
    <row r="6730" spans="1:7" hidden="1">
      <c r="A6730" s="5">
        <f t="shared" si="110"/>
        <v>2388</v>
      </c>
      <c r="B6730" s="9">
        <v>217895</v>
      </c>
      <c r="C6730" s="8">
        <v>37273</v>
      </c>
      <c r="D6730" s="7" t="s">
        <v>10068</v>
      </c>
      <c r="E6730" s="7" t="s">
        <v>10067</v>
      </c>
      <c r="F6730" s="7" t="s">
        <v>10066</v>
      </c>
      <c r="G6730" s="6" t="s">
        <v>8990</v>
      </c>
    </row>
    <row r="6731" spans="1:7" hidden="1">
      <c r="A6731" s="5">
        <f t="shared" si="110"/>
        <v>2389</v>
      </c>
      <c r="B6731" s="4">
        <v>217939</v>
      </c>
      <c r="C6731" s="3">
        <v>38509</v>
      </c>
      <c r="D6731" s="2" t="s">
        <v>10065</v>
      </c>
      <c r="E6731" s="2" t="s">
        <v>10064</v>
      </c>
      <c r="F6731" s="2" t="s">
        <v>10063</v>
      </c>
      <c r="G6731" s="1" t="s">
        <v>3346</v>
      </c>
    </row>
    <row r="6732" spans="1:7" hidden="1">
      <c r="A6732" s="5">
        <f t="shared" si="110"/>
        <v>2390</v>
      </c>
      <c r="B6732" s="9">
        <v>217941</v>
      </c>
      <c r="C6732" s="8">
        <v>38665</v>
      </c>
      <c r="D6732" s="7" t="s">
        <v>10062</v>
      </c>
      <c r="E6732" s="7" t="s">
        <v>9245</v>
      </c>
      <c r="F6732" s="7" t="s">
        <v>10061</v>
      </c>
      <c r="G6732" s="6" t="s">
        <v>5095</v>
      </c>
    </row>
    <row r="6733" spans="1:7" hidden="1">
      <c r="A6733" s="5">
        <f t="shared" si="110"/>
        <v>2391</v>
      </c>
      <c r="B6733" s="4">
        <v>217965</v>
      </c>
      <c r="C6733" s="3">
        <v>38684</v>
      </c>
      <c r="D6733" s="2" t="s">
        <v>10060</v>
      </c>
      <c r="E6733" s="2" t="s">
        <v>9501</v>
      </c>
      <c r="F6733" s="2" t="s">
        <v>10059</v>
      </c>
      <c r="G6733" s="1" t="s">
        <v>4999</v>
      </c>
    </row>
    <row r="6734" spans="1:7" hidden="1">
      <c r="A6734" s="5">
        <f t="shared" si="110"/>
        <v>2392</v>
      </c>
      <c r="B6734" s="4">
        <v>217981</v>
      </c>
      <c r="C6734" s="3">
        <v>39513</v>
      </c>
      <c r="D6734" s="2" t="s">
        <v>10058</v>
      </c>
      <c r="E6734" s="2" t="s">
        <v>9650</v>
      </c>
      <c r="F6734" s="2" t="s">
        <v>10057</v>
      </c>
      <c r="G6734" s="1"/>
    </row>
    <row r="6735" spans="1:7" hidden="1">
      <c r="A6735" s="5">
        <f t="shared" si="110"/>
        <v>2393</v>
      </c>
      <c r="B6735" s="9">
        <v>217987</v>
      </c>
      <c r="C6735" s="8">
        <v>37679</v>
      </c>
      <c r="D6735" s="7" t="s">
        <v>10056</v>
      </c>
      <c r="E6735" s="7" t="s">
        <v>10055</v>
      </c>
      <c r="F6735" s="7" t="s">
        <v>10054</v>
      </c>
      <c r="G6735" s="6" t="s">
        <v>6055</v>
      </c>
    </row>
    <row r="6736" spans="1:7" hidden="1">
      <c r="A6736" s="5">
        <f t="shared" si="110"/>
        <v>2394</v>
      </c>
      <c r="B6736" s="4">
        <v>217998</v>
      </c>
      <c r="C6736" s="3">
        <v>38701</v>
      </c>
      <c r="D6736" s="2" t="s">
        <v>10053</v>
      </c>
      <c r="E6736" s="2" t="s">
        <v>9147</v>
      </c>
      <c r="F6736" s="2" t="s">
        <v>10052</v>
      </c>
      <c r="G6736" s="1" t="s">
        <v>4487</v>
      </c>
    </row>
    <row r="6737" spans="1:7" hidden="1">
      <c r="A6737" s="5">
        <f t="shared" si="110"/>
        <v>2395</v>
      </c>
      <c r="B6737" s="9">
        <v>218012</v>
      </c>
      <c r="C6737" s="8">
        <v>39513</v>
      </c>
      <c r="D6737" s="7" t="s">
        <v>10051</v>
      </c>
      <c r="E6737" s="7" t="s">
        <v>9415</v>
      </c>
      <c r="F6737" s="7" t="s">
        <v>10050</v>
      </c>
      <c r="G6737" s="6"/>
    </row>
    <row r="6738" spans="1:7" hidden="1">
      <c r="A6738" s="5">
        <f t="shared" si="110"/>
        <v>2396</v>
      </c>
      <c r="B6738" s="4">
        <v>218016</v>
      </c>
      <c r="C6738" s="3">
        <v>38462</v>
      </c>
      <c r="D6738" s="2" t="s">
        <v>10049</v>
      </c>
      <c r="E6738" s="2" t="s">
        <v>10048</v>
      </c>
      <c r="F6738" s="2" t="s">
        <v>10047</v>
      </c>
      <c r="G6738" s="1" t="s">
        <v>4137</v>
      </c>
    </row>
    <row r="6739" spans="1:7" hidden="1">
      <c r="A6739" s="5">
        <f t="shared" si="110"/>
        <v>2397</v>
      </c>
      <c r="B6739" s="9">
        <v>218038</v>
      </c>
      <c r="C6739" s="8">
        <v>39513</v>
      </c>
      <c r="D6739" s="7" t="s">
        <v>10046</v>
      </c>
      <c r="E6739" s="7" t="s">
        <v>9403</v>
      </c>
      <c r="F6739" s="7" t="s">
        <v>10045</v>
      </c>
      <c r="G6739" s="6"/>
    </row>
    <row r="6740" spans="1:7" hidden="1">
      <c r="A6740" s="5">
        <f t="shared" si="110"/>
        <v>2398</v>
      </c>
      <c r="B6740" s="9">
        <v>218059</v>
      </c>
      <c r="C6740" s="8">
        <v>38624</v>
      </c>
      <c r="D6740" s="7" t="s">
        <v>10044</v>
      </c>
      <c r="E6740" s="7" t="s">
        <v>9539</v>
      </c>
      <c r="F6740" s="7" t="s">
        <v>10043</v>
      </c>
      <c r="G6740" s="6"/>
    </row>
    <row r="6741" spans="1:7" hidden="1">
      <c r="A6741" s="5">
        <f t="shared" si="110"/>
        <v>2399</v>
      </c>
      <c r="B6741" s="4">
        <v>218064</v>
      </c>
      <c r="C6741" s="3">
        <v>38462</v>
      </c>
      <c r="D6741" s="2" t="s">
        <v>10042</v>
      </c>
      <c r="E6741" s="2" t="s">
        <v>10041</v>
      </c>
      <c r="F6741" s="2" t="s">
        <v>10040</v>
      </c>
      <c r="G6741" s="1" t="s">
        <v>4203</v>
      </c>
    </row>
    <row r="6742" spans="1:7" hidden="1">
      <c r="A6742" s="5">
        <f t="shared" si="110"/>
        <v>2400</v>
      </c>
      <c r="B6742" s="9">
        <v>218073</v>
      </c>
      <c r="C6742" s="8">
        <v>38558</v>
      </c>
      <c r="D6742" s="7" t="s">
        <v>10039</v>
      </c>
      <c r="E6742" s="7" t="s">
        <v>10038</v>
      </c>
      <c r="F6742" s="7" t="s">
        <v>10037</v>
      </c>
      <c r="G6742" s="6" t="s">
        <v>7251</v>
      </c>
    </row>
    <row r="6743" spans="1:7" hidden="1">
      <c r="A6743" s="5">
        <f t="shared" si="110"/>
        <v>2401</v>
      </c>
      <c r="B6743" s="4">
        <v>218082</v>
      </c>
      <c r="C6743" s="3">
        <v>37243</v>
      </c>
      <c r="D6743" s="2" t="s">
        <v>10036</v>
      </c>
      <c r="E6743" s="2" t="s">
        <v>10035</v>
      </c>
      <c r="F6743" s="2" t="s">
        <v>10034</v>
      </c>
      <c r="G6743" s="1" t="s">
        <v>7307</v>
      </c>
    </row>
    <row r="6744" spans="1:7" hidden="1">
      <c r="A6744" s="5">
        <f t="shared" si="110"/>
        <v>2402</v>
      </c>
      <c r="B6744" s="9">
        <v>218092</v>
      </c>
      <c r="C6744" s="8">
        <v>39513</v>
      </c>
      <c r="D6744" s="7" t="s">
        <v>10033</v>
      </c>
      <c r="E6744" s="7" t="s">
        <v>10032</v>
      </c>
      <c r="F6744" s="7" t="s">
        <v>10031</v>
      </c>
      <c r="G6744" s="6"/>
    </row>
    <row r="6745" spans="1:7" hidden="1">
      <c r="A6745" s="5">
        <f t="shared" si="110"/>
        <v>2403</v>
      </c>
      <c r="B6745" s="4">
        <v>218137</v>
      </c>
      <c r="C6745" s="3">
        <v>37250</v>
      </c>
      <c r="D6745" s="2" t="s">
        <v>10030</v>
      </c>
      <c r="E6745" s="2" t="s">
        <v>10029</v>
      </c>
      <c r="F6745" s="2" t="s">
        <v>10028</v>
      </c>
      <c r="G6745" s="1" t="s">
        <v>7251</v>
      </c>
    </row>
    <row r="6746" spans="1:7" hidden="1">
      <c r="A6746" s="5">
        <f t="shared" si="110"/>
        <v>2404</v>
      </c>
      <c r="B6746" s="9">
        <v>218181</v>
      </c>
      <c r="C6746" s="8">
        <v>37254</v>
      </c>
      <c r="D6746" s="7" t="s">
        <v>10027</v>
      </c>
      <c r="E6746" s="7" t="s">
        <v>7705</v>
      </c>
      <c r="F6746" s="7" t="s">
        <v>10026</v>
      </c>
      <c r="G6746" s="6" t="s">
        <v>6075</v>
      </c>
    </row>
    <row r="6747" spans="1:7" hidden="1">
      <c r="A6747" s="5">
        <f t="shared" si="110"/>
        <v>2405</v>
      </c>
      <c r="B6747" s="4">
        <v>218243</v>
      </c>
      <c r="C6747" s="3">
        <v>37273</v>
      </c>
      <c r="D6747" s="2" t="s">
        <v>10025</v>
      </c>
      <c r="E6747" s="2" t="s">
        <v>10024</v>
      </c>
      <c r="F6747" s="2" t="s">
        <v>10023</v>
      </c>
      <c r="G6747" s="1" t="s">
        <v>6612</v>
      </c>
    </row>
    <row r="6748" spans="1:7" hidden="1">
      <c r="A6748" s="5">
        <f t="shared" si="110"/>
        <v>2406</v>
      </c>
      <c r="B6748" s="9">
        <v>218270</v>
      </c>
      <c r="C6748" s="8">
        <v>37273</v>
      </c>
      <c r="D6748" s="7" t="s">
        <v>10022</v>
      </c>
      <c r="E6748" s="7" t="s">
        <v>9755</v>
      </c>
      <c r="F6748" s="7" t="s">
        <v>10021</v>
      </c>
      <c r="G6748" s="6" t="s">
        <v>5981</v>
      </c>
    </row>
    <row r="6749" spans="1:7" hidden="1">
      <c r="A6749" s="5">
        <f t="shared" ref="A6749:A6812" si="111">SUM(A6748+1)</f>
        <v>2407</v>
      </c>
      <c r="B6749" s="4">
        <v>218291</v>
      </c>
      <c r="C6749" s="3">
        <v>37273</v>
      </c>
      <c r="D6749" s="2" t="s">
        <v>10020</v>
      </c>
      <c r="E6749" s="2" t="s">
        <v>10019</v>
      </c>
      <c r="F6749" s="2" t="s">
        <v>10018</v>
      </c>
      <c r="G6749" s="1" t="s">
        <v>6794</v>
      </c>
    </row>
    <row r="6750" spans="1:7" hidden="1">
      <c r="A6750" s="5">
        <f t="shared" si="111"/>
        <v>2408</v>
      </c>
      <c r="B6750" s="9">
        <v>218319</v>
      </c>
      <c r="C6750" s="8">
        <v>37273</v>
      </c>
      <c r="D6750" s="7" t="s">
        <v>10017</v>
      </c>
      <c r="E6750" s="7" t="s">
        <v>6732</v>
      </c>
      <c r="F6750" s="7" t="s">
        <v>10016</v>
      </c>
      <c r="G6750" s="6" t="s">
        <v>7384</v>
      </c>
    </row>
    <row r="6751" spans="1:7" hidden="1">
      <c r="A6751" s="5">
        <f t="shared" si="111"/>
        <v>2409</v>
      </c>
      <c r="B6751" s="4">
        <v>218354</v>
      </c>
      <c r="C6751" s="3">
        <v>37273</v>
      </c>
      <c r="D6751" s="2" t="s">
        <v>10015</v>
      </c>
      <c r="E6751" s="2" t="s">
        <v>10014</v>
      </c>
      <c r="F6751" s="2" t="s">
        <v>10013</v>
      </c>
      <c r="G6751" s="1" t="s">
        <v>6440</v>
      </c>
    </row>
    <row r="6752" spans="1:7" hidden="1">
      <c r="A6752" s="5">
        <f t="shared" si="111"/>
        <v>2410</v>
      </c>
      <c r="B6752" s="9">
        <v>218788</v>
      </c>
      <c r="C6752" s="8">
        <v>38636</v>
      </c>
      <c r="D6752" s="7" t="s">
        <v>10012</v>
      </c>
      <c r="E6752" s="7" t="s">
        <v>9356</v>
      </c>
      <c r="F6752" s="7" t="s">
        <v>10011</v>
      </c>
      <c r="G6752" s="6"/>
    </row>
    <row r="6753" spans="1:7" hidden="1">
      <c r="A6753" s="5">
        <f t="shared" si="111"/>
        <v>2411</v>
      </c>
      <c r="B6753" s="4">
        <v>218831</v>
      </c>
      <c r="C6753" s="3">
        <v>37273</v>
      </c>
      <c r="D6753" s="2" t="s">
        <v>10010</v>
      </c>
      <c r="E6753" s="2" t="s">
        <v>10009</v>
      </c>
      <c r="F6753" s="2" t="s">
        <v>10008</v>
      </c>
      <c r="G6753" s="1" t="s">
        <v>7651</v>
      </c>
    </row>
    <row r="6754" spans="1:7" hidden="1">
      <c r="A6754" s="5">
        <f t="shared" si="111"/>
        <v>2412</v>
      </c>
      <c r="B6754" s="9">
        <v>218848</v>
      </c>
      <c r="C6754" s="8">
        <v>38639</v>
      </c>
      <c r="D6754" s="7" t="s">
        <v>10007</v>
      </c>
      <c r="E6754" s="7" t="s">
        <v>9288</v>
      </c>
      <c r="F6754" s="7" t="s">
        <v>10006</v>
      </c>
      <c r="G6754" s="6"/>
    </row>
    <row r="6755" spans="1:7" hidden="1">
      <c r="A6755" s="5">
        <f t="shared" si="111"/>
        <v>2413</v>
      </c>
      <c r="B6755" s="4">
        <v>218859</v>
      </c>
      <c r="C6755" s="3">
        <v>37273</v>
      </c>
      <c r="D6755" s="2" t="s">
        <v>10005</v>
      </c>
      <c r="E6755" s="2" t="s">
        <v>10004</v>
      </c>
      <c r="F6755" s="2" t="s">
        <v>10003</v>
      </c>
      <c r="G6755" s="1" t="s">
        <v>6623</v>
      </c>
    </row>
    <row r="6756" spans="1:7" hidden="1">
      <c r="A6756" s="5">
        <f t="shared" si="111"/>
        <v>2414</v>
      </c>
      <c r="B6756" s="9">
        <v>218889</v>
      </c>
      <c r="C6756" s="8">
        <v>38639</v>
      </c>
      <c r="D6756" s="7" t="s">
        <v>10002</v>
      </c>
      <c r="E6756" s="7" t="s">
        <v>9315</v>
      </c>
      <c r="F6756" s="7" t="s">
        <v>10001</v>
      </c>
      <c r="G6756" s="6"/>
    </row>
    <row r="6757" spans="1:7" hidden="1">
      <c r="A6757" s="5">
        <f t="shared" si="111"/>
        <v>2415</v>
      </c>
      <c r="B6757" s="4">
        <v>218917</v>
      </c>
      <c r="C6757" s="3">
        <v>36368</v>
      </c>
      <c r="D6757" s="2" t="s">
        <v>10000</v>
      </c>
      <c r="E6757" s="2" t="s">
        <v>9999</v>
      </c>
      <c r="F6757" s="2" t="s">
        <v>9998</v>
      </c>
      <c r="G6757" s="1" t="s">
        <v>6597</v>
      </c>
    </row>
    <row r="6758" spans="1:7" hidden="1">
      <c r="A6758" s="5">
        <f t="shared" si="111"/>
        <v>2416</v>
      </c>
      <c r="B6758" s="9">
        <v>218960</v>
      </c>
      <c r="C6758" s="8">
        <v>36615</v>
      </c>
      <c r="D6758" s="7" t="s">
        <v>9997</v>
      </c>
      <c r="E6758" s="7" t="s">
        <v>9996</v>
      </c>
      <c r="F6758" s="7" t="s">
        <v>9995</v>
      </c>
      <c r="G6758" s="6" t="s">
        <v>6078</v>
      </c>
    </row>
    <row r="6759" spans="1:7" hidden="1">
      <c r="A6759" s="5">
        <f t="shared" si="111"/>
        <v>2417</v>
      </c>
      <c r="B6759" s="4">
        <v>218975</v>
      </c>
      <c r="C6759" s="3">
        <v>38462</v>
      </c>
      <c r="D6759" s="2" t="s">
        <v>9994</v>
      </c>
      <c r="E6759" s="2" t="s">
        <v>9669</v>
      </c>
      <c r="F6759" s="2" t="s">
        <v>9993</v>
      </c>
      <c r="G6759" s="1" t="s">
        <v>3311</v>
      </c>
    </row>
    <row r="6760" spans="1:7" hidden="1">
      <c r="A6760" s="5">
        <f t="shared" si="111"/>
        <v>2418</v>
      </c>
      <c r="B6760" s="9">
        <v>218985</v>
      </c>
      <c r="C6760" s="8">
        <v>39958</v>
      </c>
      <c r="D6760" s="7" t="s">
        <v>9992</v>
      </c>
      <c r="E6760" s="7" t="s">
        <v>9991</v>
      </c>
      <c r="F6760" s="7" t="s">
        <v>9990</v>
      </c>
      <c r="G6760" s="6"/>
    </row>
    <row r="6761" spans="1:7" hidden="1">
      <c r="A6761" s="5">
        <f t="shared" si="111"/>
        <v>2419</v>
      </c>
      <c r="B6761" s="4">
        <v>218992</v>
      </c>
      <c r="C6761" s="3">
        <v>38665</v>
      </c>
      <c r="D6761" s="2" t="s">
        <v>9989</v>
      </c>
      <c r="E6761" s="2" t="s">
        <v>9367</v>
      </c>
      <c r="F6761" s="2" t="s">
        <v>9988</v>
      </c>
      <c r="G6761" s="1" t="s">
        <v>3571</v>
      </c>
    </row>
    <row r="6762" spans="1:7" hidden="1">
      <c r="A6762" s="5">
        <f t="shared" si="111"/>
        <v>2420</v>
      </c>
      <c r="B6762" s="9">
        <v>218999</v>
      </c>
      <c r="C6762" s="8">
        <v>37197</v>
      </c>
      <c r="D6762" s="7" t="s">
        <v>9987</v>
      </c>
      <c r="E6762" s="7" t="s">
        <v>6730</v>
      </c>
      <c r="F6762" s="7" t="s">
        <v>6729</v>
      </c>
      <c r="G6762" s="6" t="s">
        <v>6513</v>
      </c>
    </row>
    <row r="6763" spans="1:7" hidden="1">
      <c r="A6763" s="5">
        <f t="shared" si="111"/>
        <v>2421</v>
      </c>
      <c r="B6763" s="4">
        <v>219006</v>
      </c>
      <c r="C6763" s="3">
        <v>38462</v>
      </c>
      <c r="D6763" s="2" t="s">
        <v>9986</v>
      </c>
      <c r="E6763" s="2" t="s">
        <v>9985</v>
      </c>
      <c r="F6763" s="2" t="s">
        <v>9984</v>
      </c>
      <c r="G6763" s="1" t="s">
        <v>4104</v>
      </c>
    </row>
    <row r="6764" spans="1:7" hidden="1">
      <c r="A6764" s="5">
        <f t="shared" si="111"/>
        <v>2422</v>
      </c>
      <c r="B6764" s="9">
        <v>219069</v>
      </c>
      <c r="C6764" s="8">
        <v>38729</v>
      </c>
      <c r="D6764" s="7" t="s">
        <v>9983</v>
      </c>
      <c r="E6764" s="7" t="s">
        <v>9678</v>
      </c>
      <c r="F6764" s="7" t="s">
        <v>9982</v>
      </c>
      <c r="G6764" s="6" t="s">
        <v>3189</v>
      </c>
    </row>
    <row r="6765" spans="1:7" hidden="1">
      <c r="A6765" s="5">
        <f t="shared" si="111"/>
        <v>2423</v>
      </c>
      <c r="B6765" s="4">
        <v>219348</v>
      </c>
      <c r="C6765" s="3">
        <v>38729</v>
      </c>
      <c r="D6765" s="2" t="s">
        <v>9981</v>
      </c>
      <c r="E6765" s="2" t="s">
        <v>9155</v>
      </c>
      <c r="F6765" s="2" t="s">
        <v>9980</v>
      </c>
      <c r="G6765" s="1" t="s">
        <v>3185</v>
      </c>
    </row>
    <row r="6766" spans="1:7" hidden="1">
      <c r="A6766" s="5">
        <f t="shared" si="111"/>
        <v>2424</v>
      </c>
      <c r="B6766" s="9">
        <v>219410</v>
      </c>
      <c r="C6766" s="8">
        <v>38462</v>
      </c>
      <c r="D6766" s="7" t="s">
        <v>9979</v>
      </c>
      <c r="E6766" s="7" t="s">
        <v>7362</v>
      </c>
      <c r="F6766" s="7" t="s">
        <v>9978</v>
      </c>
      <c r="G6766" s="6" t="s">
        <v>2313</v>
      </c>
    </row>
    <row r="6767" spans="1:7" hidden="1">
      <c r="A6767" s="5">
        <f t="shared" si="111"/>
        <v>2425</v>
      </c>
      <c r="B6767" s="4">
        <v>219416</v>
      </c>
      <c r="C6767" s="3">
        <v>36962</v>
      </c>
      <c r="D6767" s="2" t="s">
        <v>9977</v>
      </c>
      <c r="E6767" s="2" t="s">
        <v>9976</v>
      </c>
      <c r="F6767" s="2" t="s">
        <v>9975</v>
      </c>
      <c r="G6767" s="1" t="s">
        <v>7720</v>
      </c>
    </row>
    <row r="6768" spans="1:7" hidden="1">
      <c r="A6768" s="5">
        <f t="shared" si="111"/>
        <v>2426</v>
      </c>
      <c r="B6768" s="4">
        <v>219440</v>
      </c>
      <c r="C6768" s="3">
        <v>38462</v>
      </c>
      <c r="D6768" s="2" t="s">
        <v>9974</v>
      </c>
      <c r="E6768" s="2" t="s">
        <v>9973</v>
      </c>
      <c r="F6768" s="2" t="s">
        <v>9972</v>
      </c>
      <c r="G6768" s="1" t="s">
        <v>3300</v>
      </c>
    </row>
    <row r="6769" spans="1:7" hidden="1">
      <c r="A6769" s="5">
        <f t="shared" si="111"/>
        <v>2427</v>
      </c>
      <c r="B6769" s="9">
        <v>219449</v>
      </c>
      <c r="C6769" s="8">
        <v>37050</v>
      </c>
      <c r="D6769" s="7" t="s">
        <v>9971</v>
      </c>
      <c r="E6769" s="7" t="s">
        <v>9970</v>
      </c>
      <c r="F6769" s="7" t="s">
        <v>9969</v>
      </c>
      <c r="G6769" s="6" t="s">
        <v>6790</v>
      </c>
    </row>
    <row r="6770" spans="1:7" hidden="1">
      <c r="A6770" s="5">
        <f t="shared" si="111"/>
        <v>2428</v>
      </c>
      <c r="B6770" s="9">
        <v>219468</v>
      </c>
      <c r="C6770" s="8">
        <v>38462</v>
      </c>
      <c r="D6770" s="7" t="s">
        <v>9968</v>
      </c>
      <c r="E6770" s="7" t="s">
        <v>9967</v>
      </c>
      <c r="F6770" s="7" t="s">
        <v>9966</v>
      </c>
      <c r="G6770" s="6" t="s">
        <v>3850</v>
      </c>
    </row>
    <row r="6771" spans="1:7" hidden="1">
      <c r="A6771" s="5">
        <f t="shared" si="111"/>
        <v>2429</v>
      </c>
      <c r="B6771" s="4">
        <v>219482</v>
      </c>
      <c r="C6771" s="3">
        <v>37053</v>
      </c>
      <c r="D6771" s="2" t="s">
        <v>9965</v>
      </c>
      <c r="E6771" s="2" t="s">
        <v>9964</v>
      </c>
      <c r="F6771" s="2" t="s">
        <v>9963</v>
      </c>
      <c r="G6771" s="1" t="s">
        <v>6085</v>
      </c>
    </row>
    <row r="6772" spans="1:7" hidden="1">
      <c r="A6772" s="5">
        <f t="shared" si="111"/>
        <v>2430</v>
      </c>
      <c r="B6772" s="9">
        <v>219496</v>
      </c>
      <c r="C6772" s="8">
        <v>38462</v>
      </c>
      <c r="D6772" s="7" t="s">
        <v>9962</v>
      </c>
      <c r="E6772" s="7" t="s">
        <v>9961</v>
      </c>
      <c r="F6772" s="7" t="s">
        <v>9960</v>
      </c>
      <c r="G6772" s="6" t="s">
        <v>3973</v>
      </c>
    </row>
    <row r="6773" spans="1:7" hidden="1">
      <c r="A6773" s="5">
        <f t="shared" si="111"/>
        <v>2431</v>
      </c>
      <c r="B6773" s="4">
        <v>219520</v>
      </c>
      <c r="C6773" s="3">
        <v>38680</v>
      </c>
      <c r="D6773" s="2" t="s">
        <v>9959</v>
      </c>
      <c r="E6773" s="2" t="s">
        <v>9958</v>
      </c>
      <c r="F6773" s="2" t="s">
        <v>9957</v>
      </c>
      <c r="G6773" s="1"/>
    </row>
    <row r="6774" spans="1:7" hidden="1">
      <c r="A6774" s="5">
        <f t="shared" si="111"/>
        <v>2432</v>
      </c>
      <c r="B6774" s="9">
        <v>219572</v>
      </c>
      <c r="C6774" s="8">
        <v>38587</v>
      </c>
      <c r="D6774" s="7" t="s">
        <v>9956</v>
      </c>
      <c r="E6774" s="7" t="s">
        <v>6732</v>
      </c>
      <c r="F6774" s="7" t="s">
        <v>9955</v>
      </c>
      <c r="G6774" s="6"/>
    </row>
    <row r="6775" spans="1:7" hidden="1">
      <c r="A6775" s="5">
        <f t="shared" si="111"/>
        <v>2433</v>
      </c>
      <c r="B6775" s="4">
        <v>219584</v>
      </c>
      <c r="C6775" s="3">
        <v>38462</v>
      </c>
      <c r="D6775" s="2" t="s">
        <v>9954</v>
      </c>
      <c r="E6775" s="2" t="s">
        <v>9953</v>
      </c>
      <c r="F6775" s="2" t="s">
        <v>9952</v>
      </c>
      <c r="G6775" s="1" t="s">
        <v>2798</v>
      </c>
    </row>
    <row r="6776" spans="1:7" hidden="1">
      <c r="A6776" s="5">
        <f t="shared" si="111"/>
        <v>2434</v>
      </c>
      <c r="B6776" s="9">
        <v>219617</v>
      </c>
      <c r="C6776" s="8">
        <v>39958</v>
      </c>
      <c r="D6776" s="7" t="s">
        <v>9951</v>
      </c>
      <c r="E6776" s="7" t="s">
        <v>9950</v>
      </c>
      <c r="F6776" s="7" t="s">
        <v>9949</v>
      </c>
      <c r="G6776" s="6"/>
    </row>
    <row r="6777" spans="1:7" hidden="1">
      <c r="A6777" s="5">
        <f t="shared" si="111"/>
        <v>2435</v>
      </c>
      <c r="B6777" s="4">
        <v>219619</v>
      </c>
      <c r="C6777" s="3">
        <v>38462</v>
      </c>
      <c r="D6777" s="2" t="s">
        <v>9948</v>
      </c>
      <c r="E6777" s="2" t="s">
        <v>9947</v>
      </c>
      <c r="F6777" s="2" t="s">
        <v>9946</v>
      </c>
      <c r="G6777" s="1" t="s">
        <v>3304</v>
      </c>
    </row>
    <row r="6778" spans="1:7" hidden="1">
      <c r="A6778" s="5">
        <f t="shared" si="111"/>
        <v>2436</v>
      </c>
      <c r="B6778" s="9">
        <v>219661</v>
      </c>
      <c r="C6778" s="8">
        <v>38618</v>
      </c>
      <c r="D6778" s="7" t="s">
        <v>9945</v>
      </c>
      <c r="E6778" s="7" t="s">
        <v>9468</v>
      </c>
      <c r="F6778" s="7" t="s">
        <v>9944</v>
      </c>
      <c r="G6778" s="6"/>
    </row>
    <row r="6779" spans="1:7" hidden="1">
      <c r="A6779" s="5">
        <f t="shared" si="111"/>
        <v>2437</v>
      </c>
      <c r="B6779" s="4">
        <v>219663</v>
      </c>
      <c r="C6779" s="3">
        <v>38176</v>
      </c>
      <c r="D6779" s="2" t="s">
        <v>9943</v>
      </c>
      <c r="E6779" s="2" t="s">
        <v>9942</v>
      </c>
      <c r="F6779" s="2" t="s">
        <v>9941</v>
      </c>
      <c r="G6779" s="1" t="s">
        <v>6517</v>
      </c>
    </row>
    <row r="6780" spans="1:7" hidden="1">
      <c r="A6780" s="5">
        <f t="shared" si="111"/>
        <v>2438</v>
      </c>
      <c r="B6780" s="9">
        <v>219664</v>
      </c>
      <c r="C6780" s="8">
        <v>38462</v>
      </c>
      <c r="D6780" s="7" t="s">
        <v>9940</v>
      </c>
      <c r="E6780" s="7" t="s">
        <v>9939</v>
      </c>
      <c r="F6780" s="7" t="s">
        <v>9938</v>
      </c>
      <c r="G6780" s="6" t="s">
        <v>3336</v>
      </c>
    </row>
    <row r="6781" spans="1:7" hidden="1">
      <c r="A6781" s="5">
        <f t="shared" si="111"/>
        <v>2439</v>
      </c>
      <c r="B6781" s="4">
        <v>219682</v>
      </c>
      <c r="C6781" s="3">
        <v>37936</v>
      </c>
      <c r="D6781" s="2" t="s">
        <v>9937</v>
      </c>
      <c r="E6781" s="2" t="s">
        <v>9936</v>
      </c>
      <c r="F6781" s="2" t="s">
        <v>9935</v>
      </c>
      <c r="G6781" s="1" t="s">
        <v>4394</v>
      </c>
    </row>
    <row r="6782" spans="1:7" hidden="1">
      <c r="A6782" s="5">
        <f t="shared" si="111"/>
        <v>2440</v>
      </c>
      <c r="B6782" s="9">
        <v>219705</v>
      </c>
      <c r="C6782" s="8">
        <v>38176</v>
      </c>
      <c r="D6782" s="7" t="s">
        <v>9934</v>
      </c>
      <c r="E6782" s="7" t="s">
        <v>9933</v>
      </c>
      <c r="F6782" s="7" t="s">
        <v>9932</v>
      </c>
      <c r="G6782" s="6" t="s">
        <v>6677</v>
      </c>
    </row>
    <row r="6783" spans="1:7" hidden="1">
      <c r="A6783" s="5">
        <f t="shared" si="111"/>
        <v>2441</v>
      </c>
      <c r="B6783" s="4">
        <v>219709</v>
      </c>
      <c r="C6783" s="3">
        <v>38462</v>
      </c>
      <c r="D6783" s="2" t="s">
        <v>9931</v>
      </c>
      <c r="E6783" s="2" t="s">
        <v>9930</v>
      </c>
      <c r="F6783" s="2" t="s">
        <v>9929</v>
      </c>
      <c r="G6783" s="1" t="s">
        <v>3139</v>
      </c>
    </row>
    <row r="6784" spans="1:7" hidden="1">
      <c r="A6784" s="5">
        <f t="shared" si="111"/>
        <v>2442</v>
      </c>
      <c r="B6784" s="9">
        <v>219712</v>
      </c>
      <c r="C6784" s="8">
        <v>38618</v>
      </c>
      <c r="D6784" s="7" t="s">
        <v>9928</v>
      </c>
      <c r="E6784" s="7" t="s">
        <v>9367</v>
      </c>
      <c r="F6784" s="7" t="s">
        <v>9927</v>
      </c>
      <c r="G6784" s="6"/>
    </row>
    <row r="6785" spans="1:7" hidden="1">
      <c r="A6785" s="5">
        <f t="shared" si="111"/>
        <v>2443</v>
      </c>
      <c r="B6785" s="4">
        <v>219740</v>
      </c>
      <c r="C6785" s="3">
        <v>38618</v>
      </c>
      <c r="D6785" s="2" t="s">
        <v>9926</v>
      </c>
      <c r="E6785" s="2" t="s">
        <v>9252</v>
      </c>
      <c r="F6785" s="2" t="s">
        <v>9925</v>
      </c>
      <c r="G6785" s="1"/>
    </row>
    <row r="6786" spans="1:7" hidden="1">
      <c r="A6786" s="5">
        <f t="shared" si="111"/>
        <v>2444</v>
      </c>
      <c r="B6786" s="9">
        <v>219742</v>
      </c>
      <c r="C6786" s="8">
        <v>37237</v>
      </c>
      <c r="D6786" s="7" t="s">
        <v>9924</v>
      </c>
      <c r="E6786" s="7" t="s">
        <v>9923</v>
      </c>
      <c r="F6786" s="7" t="s">
        <v>9922</v>
      </c>
      <c r="G6786" s="6" t="s">
        <v>9921</v>
      </c>
    </row>
    <row r="6787" spans="1:7" hidden="1">
      <c r="A6787" s="5">
        <f t="shared" si="111"/>
        <v>2445</v>
      </c>
      <c r="B6787" s="9">
        <v>219750</v>
      </c>
      <c r="C6787" s="8">
        <v>38462</v>
      </c>
      <c r="D6787" s="7" t="s">
        <v>9920</v>
      </c>
      <c r="E6787" s="7" t="s">
        <v>9919</v>
      </c>
      <c r="F6787" s="7" t="s">
        <v>9918</v>
      </c>
      <c r="G6787" s="6" t="s">
        <v>3689</v>
      </c>
    </row>
    <row r="6788" spans="1:7" hidden="1">
      <c r="A6788" s="5">
        <f t="shared" si="111"/>
        <v>2446</v>
      </c>
      <c r="B6788" s="4">
        <v>219752</v>
      </c>
      <c r="C6788" s="3">
        <v>37715</v>
      </c>
      <c r="D6788" s="2" t="s">
        <v>9917</v>
      </c>
      <c r="E6788" s="2" t="s">
        <v>9916</v>
      </c>
      <c r="F6788" s="2" t="s">
        <v>9915</v>
      </c>
      <c r="G6788" s="1" t="s">
        <v>5992</v>
      </c>
    </row>
    <row r="6789" spans="1:7" hidden="1">
      <c r="A6789" s="5">
        <f t="shared" si="111"/>
        <v>2447</v>
      </c>
      <c r="B6789" s="9">
        <v>219760</v>
      </c>
      <c r="C6789" s="8">
        <v>39958</v>
      </c>
      <c r="D6789" s="7" t="s">
        <v>9914</v>
      </c>
      <c r="E6789" s="7" t="s">
        <v>9913</v>
      </c>
      <c r="F6789" s="7" t="s">
        <v>9912</v>
      </c>
      <c r="G6789" s="6"/>
    </row>
    <row r="6790" spans="1:7" hidden="1">
      <c r="A6790" s="5">
        <f t="shared" si="111"/>
        <v>2448</v>
      </c>
      <c r="B6790" s="4">
        <v>219778</v>
      </c>
      <c r="C6790" s="3">
        <v>38618</v>
      </c>
      <c r="D6790" s="2" t="s">
        <v>9911</v>
      </c>
      <c r="E6790" s="2" t="s">
        <v>9301</v>
      </c>
      <c r="F6790" s="2" t="s">
        <v>9910</v>
      </c>
      <c r="G6790" s="1"/>
    </row>
    <row r="6791" spans="1:7" hidden="1">
      <c r="A6791" s="5">
        <f t="shared" si="111"/>
        <v>2449</v>
      </c>
      <c r="B6791" s="9">
        <v>219793</v>
      </c>
      <c r="C6791" s="8">
        <v>37274</v>
      </c>
      <c r="D6791" s="7" t="s">
        <v>9909</v>
      </c>
      <c r="E6791" s="7" t="s">
        <v>9908</v>
      </c>
      <c r="F6791" s="7" t="s">
        <v>9907</v>
      </c>
      <c r="G6791" s="6" t="s">
        <v>6075</v>
      </c>
    </row>
    <row r="6792" spans="1:7" hidden="1">
      <c r="A6792" s="5">
        <f t="shared" si="111"/>
        <v>2450</v>
      </c>
      <c r="B6792" s="4">
        <v>219796</v>
      </c>
      <c r="C6792" s="3">
        <v>37684</v>
      </c>
      <c r="D6792" s="2" t="s">
        <v>9906</v>
      </c>
      <c r="E6792" s="2" t="s">
        <v>9905</v>
      </c>
      <c r="F6792" s="2" t="s">
        <v>9904</v>
      </c>
      <c r="G6792" s="1" t="s">
        <v>8570</v>
      </c>
    </row>
    <row r="6793" spans="1:7" hidden="1">
      <c r="A6793" s="5">
        <f t="shared" si="111"/>
        <v>2451</v>
      </c>
      <c r="B6793" s="9">
        <v>219800</v>
      </c>
      <c r="C6793" s="8">
        <v>38462</v>
      </c>
      <c r="D6793" s="7" t="s">
        <v>9903</v>
      </c>
      <c r="E6793" s="7" t="s">
        <v>9902</v>
      </c>
      <c r="F6793" s="7" t="s">
        <v>9901</v>
      </c>
      <c r="G6793" s="6" t="s">
        <v>3937</v>
      </c>
    </row>
    <row r="6794" spans="1:7" hidden="1">
      <c r="A6794" s="5">
        <f t="shared" si="111"/>
        <v>2452</v>
      </c>
      <c r="B6794" s="4">
        <v>219834</v>
      </c>
      <c r="C6794" s="3">
        <v>37910</v>
      </c>
      <c r="D6794" s="2" t="s">
        <v>9900</v>
      </c>
      <c r="E6794" s="2" t="s">
        <v>9064</v>
      </c>
      <c r="F6794" s="2" t="s">
        <v>9899</v>
      </c>
      <c r="G6794" s="1" t="s">
        <v>9898</v>
      </c>
    </row>
    <row r="6795" spans="1:7" hidden="1">
      <c r="A6795" s="5">
        <f t="shared" si="111"/>
        <v>2453</v>
      </c>
      <c r="B6795" s="9">
        <v>219844</v>
      </c>
      <c r="C6795" s="8">
        <v>38443</v>
      </c>
      <c r="D6795" s="7" t="s">
        <v>9897</v>
      </c>
      <c r="E6795" s="7" t="s">
        <v>9896</v>
      </c>
      <c r="F6795" s="7" t="s">
        <v>9895</v>
      </c>
      <c r="G6795" s="6" t="s">
        <v>3178</v>
      </c>
    </row>
    <row r="6796" spans="1:7" hidden="1">
      <c r="A6796" s="5">
        <f t="shared" si="111"/>
        <v>2454</v>
      </c>
      <c r="B6796" s="9">
        <v>219852</v>
      </c>
      <c r="C6796" s="8">
        <v>39958</v>
      </c>
      <c r="D6796" s="7" t="s">
        <v>9894</v>
      </c>
      <c r="E6796" s="7" t="s">
        <v>9893</v>
      </c>
      <c r="F6796" s="7" t="s">
        <v>9892</v>
      </c>
      <c r="G6796" s="6"/>
    </row>
    <row r="6797" spans="1:7" hidden="1">
      <c r="A6797" s="5">
        <f t="shared" si="111"/>
        <v>2455</v>
      </c>
      <c r="B6797" s="4">
        <v>219874</v>
      </c>
      <c r="C6797" s="3">
        <v>38729</v>
      </c>
      <c r="D6797" s="2" t="s">
        <v>9891</v>
      </c>
      <c r="E6797" s="2" t="s">
        <v>9539</v>
      </c>
      <c r="F6797" s="2" t="s">
        <v>9890</v>
      </c>
      <c r="G6797" s="1" t="s">
        <v>3451</v>
      </c>
    </row>
    <row r="6798" spans="1:7" hidden="1">
      <c r="A6798" s="5">
        <f t="shared" si="111"/>
        <v>2456</v>
      </c>
      <c r="B6798" s="9">
        <v>219878</v>
      </c>
      <c r="C6798" s="8">
        <v>37910</v>
      </c>
      <c r="D6798" s="7" t="s">
        <v>9889</v>
      </c>
      <c r="E6798" s="7" t="s">
        <v>9635</v>
      </c>
      <c r="F6798" s="7" t="s">
        <v>9888</v>
      </c>
      <c r="G6798" s="6" t="s">
        <v>9887</v>
      </c>
    </row>
    <row r="6799" spans="1:7" hidden="1">
      <c r="A6799" s="5">
        <f t="shared" si="111"/>
        <v>2457</v>
      </c>
      <c r="B6799" s="4">
        <v>219882</v>
      </c>
      <c r="C6799" s="3">
        <v>38362</v>
      </c>
      <c r="D6799" s="2" t="s">
        <v>9886</v>
      </c>
      <c r="E6799" s="2" t="s">
        <v>9885</v>
      </c>
      <c r="F6799" s="2" t="s">
        <v>9884</v>
      </c>
      <c r="G6799" s="1" t="s">
        <v>3525</v>
      </c>
    </row>
    <row r="6800" spans="1:7" hidden="1">
      <c r="A6800" s="5">
        <f t="shared" si="111"/>
        <v>2458</v>
      </c>
      <c r="B6800" s="4">
        <v>219906</v>
      </c>
      <c r="C6800" s="3">
        <v>37910</v>
      </c>
      <c r="D6800" s="2" t="s">
        <v>9883</v>
      </c>
      <c r="E6800" s="2" t="s">
        <v>9187</v>
      </c>
      <c r="F6800" s="2" t="s">
        <v>9882</v>
      </c>
      <c r="G6800" s="1" t="s">
        <v>9881</v>
      </c>
    </row>
    <row r="6801" spans="1:7" hidden="1">
      <c r="A6801" s="5">
        <f t="shared" si="111"/>
        <v>2459</v>
      </c>
      <c r="B6801" s="9">
        <v>219914</v>
      </c>
      <c r="C6801" s="8">
        <v>38729</v>
      </c>
      <c r="D6801" s="7" t="s">
        <v>9880</v>
      </c>
      <c r="E6801" s="7" t="s">
        <v>9315</v>
      </c>
      <c r="F6801" s="7" t="s">
        <v>9879</v>
      </c>
      <c r="G6801" s="6" t="s">
        <v>3432</v>
      </c>
    </row>
    <row r="6802" spans="1:7" hidden="1">
      <c r="A6802" s="5">
        <f t="shared" si="111"/>
        <v>2460</v>
      </c>
      <c r="B6802" s="4">
        <v>219923</v>
      </c>
      <c r="C6802" s="3">
        <v>38362</v>
      </c>
      <c r="D6802" s="2" t="s">
        <v>9878</v>
      </c>
      <c r="E6802" s="2" t="s">
        <v>9877</v>
      </c>
      <c r="F6802" s="2" t="s">
        <v>9876</v>
      </c>
      <c r="G6802" s="1" t="s">
        <v>3998</v>
      </c>
    </row>
    <row r="6803" spans="1:7" hidden="1">
      <c r="A6803" s="5">
        <f t="shared" si="111"/>
        <v>2461</v>
      </c>
      <c r="B6803" s="4">
        <v>219937</v>
      </c>
      <c r="C6803" s="3">
        <v>38734</v>
      </c>
      <c r="D6803" s="2" t="s">
        <v>9875</v>
      </c>
      <c r="E6803" s="2" t="s">
        <v>9050</v>
      </c>
      <c r="F6803" s="2" t="s">
        <v>9874</v>
      </c>
      <c r="G6803" s="1" t="s">
        <v>3390</v>
      </c>
    </row>
    <row r="6804" spans="1:7" hidden="1">
      <c r="A6804" s="5">
        <f t="shared" si="111"/>
        <v>2462</v>
      </c>
      <c r="B6804" s="9">
        <v>219945</v>
      </c>
      <c r="C6804" s="8">
        <v>37197</v>
      </c>
      <c r="D6804" s="7" t="s">
        <v>9873</v>
      </c>
      <c r="E6804" s="7" t="s">
        <v>9872</v>
      </c>
      <c r="F6804" s="7" t="s">
        <v>9871</v>
      </c>
      <c r="G6804" s="6" t="s">
        <v>8182</v>
      </c>
    </row>
    <row r="6805" spans="1:7" hidden="1">
      <c r="A6805" s="5">
        <f t="shared" si="111"/>
        <v>2463</v>
      </c>
      <c r="B6805" s="4">
        <v>219957</v>
      </c>
      <c r="C6805" s="3">
        <v>38736</v>
      </c>
      <c r="D6805" s="2" t="s">
        <v>9870</v>
      </c>
      <c r="E6805" s="2" t="s">
        <v>9415</v>
      </c>
      <c r="F6805" s="2" t="s">
        <v>9869</v>
      </c>
      <c r="G6805" s="1" t="s">
        <v>3178</v>
      </c>
    </row>
    <row r="6806" spans="1:7" hidden="1">
      <c r="A6806" s="5">
        <f t="shared" si="111"/>
        <v>2464</v>
      </c>
      <c r="B6806" s="9">
        <v>219987</v>
      </c>
      <c r="C6806" s="8">
        <v>37215</v>
      </c>
      <c r="D6806" s="7" t="s">
        <v>9868</v>
      </c>
      <c r="E6806" s="7" t="s">
        <v>9867</v>
      </c>
      <c r="F6806" s="7" t="s">
        <v>9866</v>
      </c>
      <c r="G6806" s="6" t="s">
        <v>6765</v>
      </c>
    </row>
    <row r="6807" spans="1:7" hidden="1">
      <c r="A6807" s="5">
        <f t="shared" si="111"/>
        <v>2465</v>
      </c>
      <c r="B6807" s="9">
        <v>220028</v>
      </c>
      <c r="C6807" s="8">
        <v>37183</v>
      </c>
      <c r="D6807" s="7" t="s">
        <v>9865</v>
      </c>
      <c r="E6807" s="7" t="s">
        <v>9864</v>
      </c>
      <c r="F6807" s="7" t="s">
        <v>9863</v>
      </c>
      <c r="G6807" s="6" t="s">
        <v>7267</v>
      </c>
    </row>
    <row r="6808" spans="1:7" hidden="1">
      <c r="A6808" s="5">
        <f t="shared" si="111"/>
        <v>2466</v>
      </c>
      <c r="B6808" s="4">
        <v>220061</v>
      </c>
      <c r="C6808" s="3">
        <v>38701</v>
      </c>
      <c r="D6808" s="2" t="s">
        <v>9862</v>
      </c>
      <c r="E6808" s="2" t="s">
        <v>9321</v>
      </c>
      <c r="F6808" s="2" t="s">
        <v>9861</v>
      </c>
      <c r="G6808" s="1" t="s">
        <v>3197</v>
      </c>
    </row>
    <row r="6809" spans="1:7" hidden="1">
      <c r="A6809" s="5">
        <f t="shared" si="111"/>
        <v>2467</v>
      </c>
      <c r="B6809" s="9">
        <v>220152</v>
      </c>
      <c r="C6809" s="8">
        <v>39958</v>
      </c>
      <c r="D6809" s="7" t="s">
        <v>9860</v>
      </c>
      <c r="E6809" s="7" t="s">
        <v>9859</v>
      </c>
      <c r="F6809" s="7" t="s">
        <v>9858</v>
      </c>
      <c r="G6809" s="6"/>
    </row>
    <row r="6810" spans="1:7" hidden="1">
      <c r="A6810" s="5">
        <f t="shared" si="111"/>
        <v>2468</v>
      </c>
      <c r="B6810" s="4">
        <v>220252</v>
      </c>
      <c r="C6810" s="3">
        <v>38587</v>
      </c>
      <c r="D6810" s="2" t="s">
        <v>9857</v>
      </c>
      <c r="E6810" s="2" t="s">
        <v>9856</v>
      </c>
      <c r="F6810" s="2" t="s">
        <v>9855</v>
      </c>
      <c r="G6810" s="1"/>
    </row>
    <row r="6811" spans="1:7" hidden="1">
      <c r="A6811" s="5">
        <f t="shared" si="111"/>
        <v>2469</v>
      </c>
      <c r="B6811" s="9">
        <v>220282</v>
      </c>
      <c r="C6811" s="8">
        <v>39958</v>
      </c>
      <c r="D6811" s="7" t="s">
        <v>9854</v>
      </c>
      <c r="E6811" s="7" t="s">
        <v>9853</v>
      </c>
      <c r="F6811" s="7" t="s">
        <v>9852</v>
      </c>
      <c r="G6811" s="6"/>
    </row>
    <row r="6812" spans="1:7" hidden="1">
      <c r="A6812" s="5">
        <f t="shared" si="111"/>
        <v>2470</v>
      </c>
      <c r="B6812" s="4">
        <v>220362</v>
      </c>
      <c r="C6812" s="3">
        <v>39958</v>
      </c>
      <c r="D6812" s="2" t="s">
        <v>9851</v>
      </c>
      <c r="E6812" s="2" t="s">
        <v>9850</v>
      </c>
      <c r="F6812" s="2" t="s">
        <v>9849</v>
      </c>
      <c r="G6812" s="1"/>
    </row>
    <row r="6813" spans="1:7" hidden="1">
      <c r="A6813" s="5">
        <f t="shared" ref="A6813:A6876" si="112">SUM(A6812+1)</f>
        <v>2471</v>
      </c>
      <c r="B6813" s="9">
        <v>220435</v>
      </c>
      <c r="C6813" s="8">
        <v>38757</v>
      </c>
      <c r="D6813" s="7" t="s">
        <v>9848</v>
      </c>
      <c r="E6813" s="7" t="s">
        <v>9635</v>
      </c>
      <c r="F6813" s="7" t="s">
        <v>9602</v>
      </c>
      <c r="G6813" s="6" t="s">
        <v>3135</v>
      </c>
    </row>
    <row r="6814" spans="1:7" hidden="1">
      <c r="A6814" s="5">
        <f t="shared" si="112"/>
        <v>2472</v>
      </c>
      <c r="B6814" s="4">
        <v>220443</v>
      </c>
      <c r="C6814" s="3">
        <v>38757</v>
      </c>
      <c r="D6814" s="2" t="s">
        <v>9847</v>
      </c>
      <c r="E6814" s="2" t="s">
        <v>9341</v>
      </c>
      <c r="F6814" s="2" t="s">
        <v>9846</v>
      </c>
      <c r="G6814" s="1" t="s">
        <v>3336</v>
      </c>
    </row>
    <row r="6815" spans="1:7" hidden="1">
      <c r="A6815" s="5">
        <f t="shared" si="112"/>
        <v>2473</v>
      </c>
      <c r="B6815" s="9">
        <v>220450</v>
      </c>
      <c r="C6815" s="8">
        <v>38775</v>
      </c>
      <c r="D6815" s="7" t="s">
        <v>9845</v>
      </c>
      <c r="E6815" s="7" t="s">
        <v>6419</v>
      </c>
      <c r="F6815" s="7" t="s">
        <v>9844</v>
      </c>
      <c r="G6815" s="6" t="s">
        <v>2798</v>
      </c>
    </row>
    <row r="6816" spans="1:7" hidden="1">
      <c r="A6816" s="5">
        <f t="shared" si="112"/>
        <v>2474</v>
      </c>
      <c r="B6816" s="4">
        <v>220459</v>
      </c>
      <c r="C6816" s="3">
        <v>38775</v>
      </c>
      <c r="D6816" s="2" t="s">
        <v>9843</v>
      </c>
      <c r="E6816" s="2" t="s">
        <v>9480</v>
      </c>
      <c r="F6816" s="2" t="s">
        <v>9842</v>
      </c>
      <c r="G6816" s="1" t="s">
        <v>3973</v>
      </c>
    </row>
    <row r="6817" spans="1:7" hidden="1">
      <c r="A6817" s="5">
        <f t="shared" si="112"/>
        <v>2475</v>
      </c>
      <c r="B6817" s="9">
        <v>220470</v>
      </c>
      <c r="C6817" s="8">
        <v>37910</v>
      </c>
      <c r="D6817" s="7" t="s">
        <v>9841</v>
      </c>
      <c r="E6817" s="7" t="s">
        <v>9513</v>
      </c>
      <c r="F6817" s="7" t="s">
        <v>9840</v>
      </c>
      <c r="G6817" s="6" t="s">
        <v>9839</v>
      </c>
    </row>
    <row r="6818" spans="1:7" hidden="1">
      <c r="A6818" s="5">
        <f t="shared" si="112"/>
        <v>2476</v>
      </c>
      <c r="B6818" s="4">
        <v>220483</v>
      </c>
      <c r="C6818" s="3">
        <v>38362</v>
      </c>
      <c r="D6818" s="2" t="s">
        <v>9838</v>
      </c>
      <c r="E6818" s="2" t="s">
        <v>9837</v>
      </c>
      <c r="F6818" s="2" t="s">
        <v>9836</v>
      </c>
      <c r="G6818" s="1" t="s">
        <v>4093</v>
      </c>
    </row>
    <row r="6819" spans="1:7" hidden="1">
      <c r="A6819" s="5">
        <f t="shared" si="112"/>
        <v>2477</v>
      </c>
      <c r="B6819" s="4">
        <v>220502</v>
      </c>
      <c r="C6819" s="3">
        <v>37951</v>
      </c>
      <c r="D6819" s="2" t="s">
        <v>9835</v>
      </c>
      <c r="E6819" s="2" t="s">
        <v>9522</v>
      </c>
      <c r="F6819" s="2" t="s">
        <v>9834</v>
      </c>
      <c r="G6819" s="1" t="s">
        <v>9833</v>
      </c>
    </row>
    <row r="6820" spans="1:7" hidden="1">
      <c r="A6820" s="5">
        <f t="shared" si="112"/>
        <v>2478</v>
      </c>
      <c r="B6820" s="9">
        <v>220506</v>
      </c>
      <c r="C6820" s="8">
        <v>38532</v>
      </c>
      <c r="D6820" s="7" t="s">
        <v>9832</v>
      </c>
      <c r="E6820" s="7" t="s">
        <v>9831</v>
      </c>
      <c r="F6820" s="7" t="s">
        <v>9830</v>
      </c>
      <c r="G6820" s="6" t="s">
        <v>9829</v>
      </c>
    </row>
    <row r="6821" spans="1:7" hidden="1">
      <c r="A6821" s="5">
        <f t="shared" si="112"/>
        <v>2479</v>
      </c>
      <c r="B6821" s="4">
        <v>220510</v>
      </c>
      <c r="C6821" s="3">
        <v>38362</v>
      </c>
      <c r="D6821" s="2" t="s">
        <v>9828</v>
      </c>
      <c r="E6821" s="2" t="s">
        <v>9827</v>
      </c>
      <c r="F6821" s="2" t="s">
        <v>9826</v>
      </c>
      <c r="G6821" s="1" t="s">
        <v>3667</v>
      </c>
    </row>
    <row r="6822" spans="1:7" hidden="1">
      <c r="A6822" s="5">
        <f t="shared" si="112"/>
        <v>2480</v>
      </c>
      <c r="B6822" s="4">
        <v>220513</v>
      </c>
      <c r="C6822" s="3">
        <v>37951</v>
      </c>
      <c r="D6822" s="2" t="s">
        <v>9825</v>
      </c>
      <c r="E6822" s="2" t="s">
        <v>7256</v>
      </c>
      <c r="F6822" s="2" t="s">
        <v>9824</v>
      </c>
      <c r="G6822" s="1" t="s">
        <v>9823</v>
      </c>
    </row>
    <row r="6823" spans="1:7" hidden="1">
      <c r="A6823" s="5">
        <f t="shared" si="112"/>
        <v>2481</v>
      </c>
      <c r="B6823" s="9">
        <v>220518</v>
      </c>
      <c r="C6823" s="8">
        <v>38532</v>
      </c>
      <c r="D6823" s="7" t="s">
        <v>9822</v>
      </c>
      <c r="E6823" s="7" t="s">
        <v>9821</v>
      </c>
      <c r="F6823" s="7" t="s">
        <v>9820</v>
      </c>
      <c r="G6823" s="6" t="s">
        <v>9819</v>
      </c>
    </row>
    <row r="6824" spans="1:7" hidden="1">
      <c r="A6824" s="5">
        <f t="shared" si="112"/>
        <v>2482</v>
      </c>
      <c r="B6824" s="4">
        <v>220530</v>
      </c>
      <c r="C6824" s="3">
        <v>38541</v>
      </c>
      <c r="D6824" s="2" t="s">
        <v>9818</v>
      </c>
      <c r="E6824" s="2" t="s">
        <v>9241</v>
      </c>
      <c r="F6824" s="2" t="s">
        <v>9817</v>
      </c>
      <c r="G6824" s="1" t="s">
        <v>2953</v>
      </c>
    </row>
    <row r="6825" spans="1:7" hidden="1">
      <c r="A6825" s="5">
        <f t="shared" si="112"/>
        <v>2483</v>
      </c>
      <c r="B6825" s="9">
        <v>220541</v>
      </c>
      <c r="C6825" s="8">
        <v>38541</v>
      </c>
      <c r="D6825" s="7" t="s">
        <v>9816</v>
      </c>
      <c r="E6825" s="7" t="s">
        <v>9522</v>
      </c>
      <c r="F6825" s="7" t="s">
        <v>9815</v>
      </c>
      <c r="G6825" s="6" t="s">
        <v>2957</v>
      </c>
    </row>
    <row r="6826" spans="1:7" hidden="1">
      <c r="A6826" s="5">
        <f t="shared" si="112"/>
        <v>2484</v>
      </c>
      <c r="B6826" s="4">
        <v>220542</v>
      </c>
      <c r="C6826" s="3">
        <v>37951</v>
      </c>
      <c r="D6826" s="2" t="s">
        <v>9814</v>
      </c>
      <c r="E6826" s="2" t="s">
        <v>9204</v>
      </c>
      <c r="F6826" s="2" t="s">
        <v>9813</v>
      </c>
      <c r="G6826" s="1" t="s">
        <v>9812</v>
      </c>
    </row>
    <row r="6827" spans="1:7" hidden="1">
      <c r="A6827" s="5">
        <f t="shared" si="112"/>
        <v>2485</v>
      </c>
      <c r="B6827" s="4">
        <v>220551</v>
      </c>
      <c r="C6827" s="3">
        <v>38541</v>
      </c>
      <c r="D6827" s="2" t="s">
        <v>9811</v>
      </c>
      <c r="E6827" s="2" t="s">
        <v>9301</v>
      </c>
      <c r="F6827" s="2" t="s">
        <v>9810</v>
      </c>
      <c r="G6827" s="1" t="s">
        <v>2999</v>
      </c>
    </row>
    <row r="6828" spans="1:7" hidden="1">
      <c r="A6828" s="5">
        <f t="shared" si="112"/>
        <v>2486</v>
      </c>
      <c r="B6828" s="9">
        <v>220552</v>
      </c>
      <c r="C6828" s="8">
        <v>37664</v>
      </c>
      <c r="D6828" s="7" t="s">
        <v>6443</v>
      </c>
      <c r="E6828" s="7" t="s">
        <v>9809</v>
      </c>
      <c r="F6828" s="7" t="s">
        <v>9808</v>
      </c>
      <c r="G6828" s="6" t="s">
        <v>7307</v>
      </c>
    </row>
    <row r="6829" spans="1:7" hidden="1">
      <c r="A6829" s="5">
        <f t="shared" si="112"/>
        <v>2487</v>
      </c>
      <c r="B6829" s="4">
        <v>220573</v>
      </c>
      <c r="C6829" s="3">
        <v>38733</v>
      </c>
      <c r="D6829" s="2" t="s">
        <v>9807</v>
      </c>
      <c r="E6829" s="2" t="s">
        <v>9321</v>
      </c>
      <c r="F6829" s="2" t="s">
        <v>9806</v>
      </c>
      <c r="G6829" s="1"/>
    </row>
    <row r="6830" spans="1:7" hidden="1">
      <c r="A6830" s="5">
        <f t="shared" si="112"/>
        <v>2488</v>
      </c>
      <c r="B6830" s="9">
        <v>220579</v>
      </c>
      <c r="C6830" s="8">
        <v>37664</v>
      </c>
      <c r="D6830" s="7" t="s">
        <v>6443</v>
      </c>
      <c r="E6830" s="7" t="s">
        <v>9805</v>
      </c>
      <c r="F6830" s="7" t="s">
        <v>9804</v>
      </c>
      <c r="G6830" s="6" t="s">
        <v>7251</v>
      </c>
    </row>
    <row r="6831" spans="1:7" hidden="1">
      <c r="A6831" s="5">
        <f t="shared" si="112"/>
        <v>2489</v>
      </c>
      <c r="B6831" s="9">
        <v>220606</v>
      </c>
      <c r="C6831" s="8">
        <v>36815</v>
      </c>
      <c r="D6831" s="7" t="s">
        <v>9803</v>
      </c>
      <c r="E6831" s="7" t="s">
        <v>9802</v>
      </c>
      <c r="F6831" s="7" t="s">
        <v>9801</v>
      </c>
      <c r="G6831" s="6" t="s">
        <v>6790</v>
      </c>
    </row>
    <row r="6832" spans="1:7" hidden="1">
      <c r="A6832" s="5">
        <f t="shared" si="112"/>
        <v>2490</v>
      </c>
      <c r="B6832" s="4">
        <v>220622</v>
      </c>
      <c r="C6832" s="3">
        <v>37176</v>
      </c>
      <c r="D6832" s="2" t="s">
        <v>9800</v>
      </c>
      <c r="E6832" s="2" t="s">
        <v>9799</v>
      </c>
      <c r="F6832" s="2" t="s">
        <v>9798</v>
      </c>
      <c r="G6832" s="1" t="s">
        <v>6504</v>
      </c>
    </row>
    <row r="6833" spans="1:7" hidden="1">
      <c r="A6833" s="5">
        <f t="shared" si="112"/>
        <v>2491</v>
      </c>
      <c r="B6833" s="9">
        <v>220647</v>
      </c>
      <c r="C6833" s="8">
        <v>37176</v>
      </c>
      <c r="D6833" s="7" t="s">
        <v>9797</v>
      </c>
      <c r="E6833" s="7" t="s">
        <v>9796</v>
      </c>
      <c r="F6833" s="7" t="s">
        <v>9795</v>
      </c>
      <c r="G6833" s="6" t="s">
        <v>6101</v>
      </c>
    </row>
    <row r="6834" spans="1:7" hidden="1">
      <c r="A6834" s="5">
        <f t="shared" si="112"/>
        <v>2492</v>
      </c>
      <c r="B6834" s="4">
        <v>220677</v>
      </c>
      <c r="C6834" s="3">
        <v>38553</v>
      </c>
      <c r="D6834" s="2" t="s">
        <v>9794</v>
      </c>
      <c r="E6834" s="2" t="s">
        <v>9793</v>
      </c>
      <c r="F6834" s="2" t="s">
        <v>9792</v>
      </c>
      <c r="G6834" s="1" t="s">
        <v>3855</v>
      </c>
    </row>
    <row r="6835" spans="1:7" hidden="1">
      <c r="A6835" s="5">
        <f t="shared" si="112"/>
        <v>2493</v>
      </c>
      <c r="B6835" s="9">
        <v>220690</v>
      </c>
      <c r="C6835" s="8">
        <v>38553</v>
      </c>
      <c r="D6835" s="7" t="s">
        <v>9791</v>
      </c>
      <c r="E6835" s="7" t="s">
        <v>9192</v>
      </c>
      <c r="F6835" s="7" t="s">
        <v>9790</v>
      </c>
      <c r="G6835" s="6" t="s">
        <v>4147</v>
      </c>
    </row>
    <row r="6836" spans="1:7" hidden="1">
      <c r="A6836" s="5">
        <f t="shared" si="112"/>
        <v>2494</v>
      </c>
      <c r="B6836" s="4">
        <v>220708</v>
      </c>
      <c r="C6836" s="3">
        <v>38553</v>
      </c>
      <c r="D6836" s="2" t="s">
        <v>9789</v>
      </c>
      <c r="E6836" s="2" t="s">
        <v>9788</v>
      </c>
      <c r="F6836" s="2" t="s">
        <v>9787</v>
      </c>
      <c r="G6836" s="1" t="s">
        <v>4434</v>
      </c>
    </row>
    <row r="6837" spans="1:7" hidden="1">
      <c r="A6837" s="5">
        <f t="shared" si="112"/>
        <v>2495</v>
      </c>
      <c r="B6837" s="9">
        <v>220721</v>
      </c>
      <c r="C6837" s="8">
        <v>38553</v>
      </c>
      <c r="D6837" s="7" t="s">
        <v>9786</v>
      </c>
      <c r="E6837" s="7" t="s">
        <v>9288</v>
      </c>
      <c r="F6837" s="7" t="s">
        <v>9785</v>
      </c>
      <c r="G6837" s="6" t="s">
        <v>2945</v>
      </c>
    </row>
    <row r="6838" spans="1:7" hidden="1">
      <c r="A6838" s="5">
        <f t="shared" si="112"/>
        <v>2496</v>
      </c>
      <c r="B6838" s="4">
        <v>220736</v>
      </c>
      <c r="C6838" s="3">
        <v>39958</v>
      </c>
      <c r="D6838" s="2" t="s">
        <v>9784</v>
      </c>
      <c r="E6838" s="2" t="s">
        <v>9783</v>
      </c>
      <c r="F6838" s="2" t="s">
        <v>9782</v>
      </c>
      <c r="G6838" s="1"/>
    </row>
    <row r="6839" spans="1:7" hidden="1">
      <c r="A6839" s="5">
        <f t="shared" si="112"/>
        <v>2497</v>
      </c>
      <c r="B6839" s="9">
        <v>220741</v>
      </c>
      <c r="C6839" s="8">
        <v>38161</v>
      </c>
      <c r="D6839" s="7" t="s">
        <v>9781</v>
      </c>
      <c r="E6839" s="7" t="s">
        <v>9780</v>
      </c>
      <c r="F6839" s="7" t="s">
        <v>9779</v>
      </c>
      <c r="G6839" s="6" t="s">
        <v>5743</v>
      </c>
    </row>
    <row r="6840" spans="1:7" hidden="1">
      <c r="A6840" s="5">
        <f t="shared" si="112"/>
        <v>2498</v>
      </c>
      <c r="B6840" s="4">
        <v>220768</v>
      </c>
      <c r="C6840" s="3">
        <v>37211</v>
      </c>
      <c r="D6840" s="2" t="s">
        <v>9778</v>
      </c>
      <c r="E6840" s="2" t="s">
        <v>9777</v>
      </c>
      <c r="F6840" s="2" t="s">
        <v>9776</v>
      </c>
      <c r="G6840" s="1" t="s">
        <v>6590</v>
      </c>
    </row>
    <row r="6841" spans="1:7" hidden="1">
      <c r="A6841" s="5">
        <f t="shared" si="112"/>
        <v>2499</v>
      </c>
      <c r="B6841" s="9">
        <v>220783</v>
      </c>
      <c r="C6841" s="8">
        <v>38161</v>
      </c>
      <c r="D6841" s="7" t="s">
        <v>9775</v>
      </c>
      <c r="E6841" s="7" t="s">
        <v>9774</v>
      </c>
      <c r="F6841" s="7" t="s">
        <v>9773</v>
      </c>
      <c r="G6841" s="6" t="s">
        <v>5742</v>
      </c>
    </row>
    <row r="6842" spans="1:7" hidden="1">
      <c r="A6842" s="5">
        <f t="shared" si="112"/>
        <v>2500</v>
      </c>
      <c r="B6842" s="4">
        <v>220808</v>
      </c>
      <c r="C6842" s="3">
        <v>38155</v>
      </c>
      <c r="D6842" s="2" t="s">
        <v>9772</v>
      </c>
      <c r="E6842" s="2" t="s">
        <v>9771</v>
      </c>
      <c r="F6842" s="2" t="s">
        <v>9770</v>
      </c>
      <c r="G6842" s="1" t="s">
        <v>8863</v>
      </c>
    </row>
    <row r="6843" spans="1:7" hidden="1">
      <c r="A6843" s="5">
        <f t="shared" si="112"/>
        <v>2501</v>
      </c>
      <c r="B6843" s="9">
        <v>220835</v>
      </c>
      <c r="C6843" s="8">
        <v>38684</v>
      </c>
      <c r="D6843" s="7" t="s">
        <v>9769</v>
      </c>
      <c r="E6843" s="7" t="s">
        <v>9768</v>
      </c>
      <c r="F6843" s="7" t="s">
        <v>9767</v>
      </c>
      <c r="G6843" s="6" t="s">
        <v>9766</v>
      </c>
    </row>
    <row r="6844" spans="1:7" hidden="1">
      <c r="A6844" s="5">
        <f t="shared" si="112"/>
        <v>2502</v>
      </c>
      <c r="B6844" s="9">
        <v>220855</v>
      </c>
      <c r="C6844" s="8">
        <v>39955</v>
      </c>
      <c r="D6844" s="7" t="s">
        <v>9765</v>
      </c>
      <c r="E6844" s="7" t="s">
        <v>9764</v>
      </c>
      <c r="F6844" s="7" t="s">
        <v>9763</v>
      </c>
      <c r="G6844" s="6"/>
    </row>
    <row r="6845" spans="1:7" hidden="1">
      <c r="A6845" s="5">
        <f t="shared" si="112"/>
        <v>2503</v>
      </c>
      <c r="B6845" s="4">
        <v>221529</v>
      </c>
      <c r="C6845" s="3">
        <v>36213</v>
      </c>
      <c r="D6845" s="2" t="s">
        <v>9762</v>
      </c>
      <c r="E6845" s="2" t="s">
        <v>9761</v>
      </c>
      <c r="F6845" s="2" t="s">
        <v>9760</v>
      </c>
      <c r="G6845" s="1" t="s">
        <v>9759</v>
      </c>
    </row>
    <row r="6846" spans="1:7" hidden="1">
      <c r="A6846" s="5">
        <f t="shared" si="112"/>
        <v>2504</v>
      </c>
      <c r="B6846" s="9">
        <v>221728</v>
      </c>
      <c r="C6846" s="8">
        <v>38740</v>
      </c>
      <c r="D6846" s="7" t="s">
        <v>9758</v>
      </c>
      <c r="E6846" s="7" t="s">
        <v>6419</v>
      </c>
      <c r="F6846" s="7" t="s">
        <v>9757</v>
      </c>
      <c r="G6846" s="6"/>
    </row>
    <row r="6847" spans="1:7" hidden="1">
      <c r="A6847" s="5">
        <f t="shared" si="112"/>
        <v>2505</v>
      </c>
      <c r="B6847" s="4">
        <v>221869</v>
      </c>
      <c r="C6847" s="3">
        <v>37951</v>
      </c>
      <c r="D6847" s="2" t="s">
        <v>9756</v>
      </c>
      <c r="E6847" s="2" t="s">
        <v>9755</v>
      </c>
      <c r="F6847" s="2" t="s">
        <v>9754</v>
      </c>
      <c r="G6847" s="1" t="s">
        <v>8766</v>
      </c>
    </row>
    <row r="6848" spans="1:7" hidden="1">
      <c r="A6848" s="5">
        <f t="shared" si="112"/>
        <v>2506</v>
      </c>
      <c r="B6848" s="9">
        <v>221989</v>
      </c>
      <c r="C6848" s="8">
        <v>38742</v>
      </c>
      <c r="D6848" s="7" t="s">
        <v>9753</v>
      </c>
      <c r="E6848" s="7" t="s">
        <v>9501</v>
      </c>
      <c r="F6848" s="7" t="s">
        <v>9752</v>
      </c>
      <c r="G6848" s="6"/>
    </row>
    <row r="6849" spans="1:7" hidden="1">
      <c r="A6849" s="5">
        <f t="shared" si="112"/>
        <v>2507</v>
      </c>
      <c r="B6849" s="4">
        <v>222149</v>
      </c>
      <c r="C6849" s="3">
        <v>37951</v>
      </c>
      <c r="D6849" s="2" t="s">
        <v>9751</v>
      </c>
      <c r="E6849" s="2" t="s">
        <v>9750</v>
      </c>
      <c r="F6849" s="2" t="s">
        <v>9749</v>
      </c>
      <c r="G6849" s="1" t="s">
        <v>6499</v>
      </c>
    </row>
    <row r="6850" spans="1:7" hidden="1">
      <c r="A6850" s="5">
        <f t="shared" si="112"/>
        <v>2508</v>
      </c>
      <c r="B6850" s="9">
        <v>222389</v>
      </c>
      <c r="C6850" s="8">
        <v>38048</v>
      </c>
      <c r="D6850" s="7" t="s">
        <v>9748</v>
      </c>
      <c r="E6850" s="7" t="s">
        <v>9501</v>
      </c>
      <c r="F6850" s="7" t="s">
        <v>9747</v>
      </c>
      <c r="G6850" s="6" t="s">
        <v>8570</v>
      </c>
    </row>
    <row r="6851" spans="1:7" hidden="1">
      <c r="A6851" s="5">
        <f t="shared" si="112"/>
        <v>2509</v>
      </c>
      <c r="B6851" s="4">
        <v>222603</v>
      </c>
      <c r="C6851" s="3">
        <v>38048</v>
      </c>
      <c r="D6851" s="2" t="s">
        <v>9746</v>
      </c>
      <c r="E6851" s="2" t="s">
        <v>9412</v>
      </c>
      <c r="F6851" s="2" t="s">
        <v>9745</v>
      </c>
      <c r="G6851" s="1" t="s">
        <v>7688</v>
      </c>
    </row>
    <row r="6852" spans="1:7" hidden="1">
      <c r="A6852" s="5">
        <f t="shared" si="112"/>
        <v>2510</v>
      </c>
      <c r="B6852" s="9">
        <v>222689</v>
      </c>
      <c r="C6852" s="8">
        <v>38327</v>
      </c>
      <c r="D6852" s="7" t="s">
        <v>9744</v>
      </c>
      <c r="E6852" s="7" t="s">
        <v>9743</v>
      </c>
      <c r="F6852" s="7" t="s">
        <v>9742</v>
      </c>
      <c r="G6852" s="6" t="s">
        <v>4097</v>
      </c>
    </row>
    <row r="6853" spans="1:7" hidden="1">
      <c r="A6853" s="5">
        <f t="shared" si="112"/>
        <v>2511</v>
      </c>
      <c r="B6853" s="4">
        <v>222789</v>
      </c>
      <c r="C6853" s="3">
        <v>38574</v>
      </c>
      <c r="D6853" s="2" t="s">
        <v>9741</v>
      </c>
      <c r="E6853" s="2" t="s">
        <v>9740</v>
      </c>
      <c r="F6853" s="2" t="s">
        <v>9739</v>
      </c>
      <c r="G6853" s="1" t="s">
        <v>3854</v>
      </c>
    </row>
    <row r="6854" spans="1:7" hidden="1">
      <c r="A6854" s="5">
        <f t="shared" si="112"/>
        <v>2512</v>
      </c>
      <c r="B6854" s="9">
        <v>222915</v>
      </c>
      <c r="C6854" s="8">
        <v>38656</v>
      </c>
      <c r="D6854" s="7" t="s">
        <v>9738</v>
      </c>
      <c r="E6854" s="7" t="s">
        <v>9737</v>
      </c>
      <c r="F6854" s="7" t="s">
        <v>9736</v>
      </c>
      <c r="G6854" s="6" t="s">
        <v>8468</v>
      </c>
    </row>
    <row r="6855" spans="1:7" hidden="1">
      <c r="A6855" s="5">
        <f t="shared" si="112"/>
        <v>2513</v>
      </c>
      <c r="B6855" s="9">
        <v>222920</v>
      </c>
      <c r="C6855" s="8">
        <v>34298</v>
      </c>
      <c r="D6855" s="7" t="s">
        <v>9735</v>
      </c>
      <c r="E6855" s="7" t="s">
        <v>9734</v>
      </c>
      <c r="F6855" s="7" t="s">
        <v>9733</v>
      </c>
      <c r="G6855" s="6" t="s">
        <v>9732</v>
      </c>
    </row>
    <row r="6856" spans="1:7" hidden="1">
      <c r="A6856" s="5">
        <f t="shared" si="112"/>
        <v>2514</v>
      </c>
      <c r="B6856" s="4">
        <v>222939</v>
      </c>
      <c r="C6856" s="3">
        <v>39776</v>
      </c>
      <c r="D6856" s="2" t="s">
        <v>9731</v>
      </c>
      <c r="E6856" s="2" t="s">
        <v>9730</v>
      </c>
      <c r="F6856" s="2" t="s">
        <v>9729</v>
      </c>
      <c r="G6856" s="1"/>
    </row>
    <row r="6857" spans="1:7" hidden="1">
      <c r="A6857" s="5">
        <f t="shared" si="112"/>
        <v>2515</v>
      </c>
      <c r="B6857" s="9">
        <v>222945</v>
      </c>
      <c r="C6857" s="8">
        <v>38639</v>
      </c>
      <c r="D6857" s="7" t="s">
        <v>9728</v>
      </c>
      <c r="E6857" s="7" t="s">
        <v>9727</v>
      </c>
      <c r="F6857" s="7" t="s">
        <v>9726</v>
      </c>
      <c r="G6857" s="6" t="s">
        <v>7174</v>
      </c>
    </row>
    <row r="6858" spans="1:7" hidden="1">
      <c r="A6858" s="5">
        <f t="shared" si="112"/>
        <v>2516</v>
      </c>
      <c r="B6858" s="4">
        <v>222962</v>
      </c>
      <c r="C6858" s="3">
        <v>39955</v>
      </c>
      <c r="D6858" s="2" t="s">
        <v>9725</v>
      </c>
      <c r="E6858" s="2" t="s">
        <v>9724</v>
      </c>
      <c r="F6858" s="2" t="s">
        <v>9723</v>
      </c>
      <c r="G6858" s="1"/>
    </row>
    <row r="6859" spans="1:7" hidden="1">
      <c r="A6859" s="5">
        <f t="shared" si="112"/>
        <v>2517</v>
      </c>
      <c r="B6859" s="9">
        <v>222986</v>
      </c>
      <c r="C6859" s="8">
        <v>38736</v>
      </c>
      <c r="D6859" s="7" t="s">
        <v>9722</v>
      </c>
      <c r="E6859" s="7" t="s">
        <v>9721</v>
      </c>
      <c r="F6859" s="7" t="s">
        <v>9720</v>
      </c>
      <c r="G6859" s="6" t="s">
        <v>3108</v>
      </c>
    </row>
    <row r="6860" spans="1:7" hidden="1">
      <c r="A6860" s="5">
        <f t="shared" si="112"/>
        <v>2518</v>
      </c>
      <c r="B6860" s="9">
        <v>222987</v>
      </c>
      <c r="C6860" s="8">
        <v>37790</v>
      </c>
      <c r="D6860" s="7" t="s">
        <v>9719</v>
      </c>
      <c r="E6860" s="7" t="s">
        <v>9718</v>
      </c>
      <c r="F6860" s="7" t="s">
        <v>9717</v>
      </c>
      <c r="G6860" s="6" t="s">
        <v>6786</v>
      </c>
    </row>
    <row r="6861" spans="1:7" hidden="1">
      <c r="A6861" s="5">
        <f t="shared" si="112"/>
        <v>2519</v>
      </c>
      <c r="B6861" s="4">
        <v>223024</v>
      </c>
      <c r="C6861" s="3">
        <v>37790</v>
      </c>
      <c r="D6861" s="2" t="s">
        <v>9716</v>
      </c>
      <c r="E6861" s="2" t="s">
        <v>7362</v>
      </c>
      <c r="F6861" s="2" t="s">
        <v>9715</v>
      </c>
      <c r="G6861" s="1" t="s">
        <v>6751</v>
      </c>
    </row>
    <row r="6862" spans="1:7" hidden="1">
      <c r="A6862" s="5">
        <f t="shared" si="112"/>
        <v>2520</v>
      </c>
      <c r="B6862" s="9">
        <v>223050</v>
      </c>
      <c r="C6862" s="8">
        <v>37790</v>
      </c>
      <c r="D6862" s="7" t="s">
        <v>9714</v>
      </c>
      <c r="E6862" s="7" t="s">
        <v>9713</v>
      </c>
      <c r="F6862" s="7" t="s">
        <v>9712</v>
      </c>
      <c r="G6862" s="6" t="s">
        <v>6608</v>
      </c>
    </row>
    <row r="6863" spans="1:7" hidden="1">
      <c r="A6863" s="5">
        <f t="shared" si="112"/>
        <v>2521</v>
      </c>
      <c r="B6863" s="4">
        <v>223057</v>
      </c>
      <c r="C6863" s="3">
        <v>37062</v>
      </c>
      <c r="D6863" s="2" t="s">
        <v>9711</v>
      </c>
      <c r="E6863" s="2" t="s">
        <v>9710</v>
      </c>
      <c r="F6863" s="2" t="s">
        <v>9169</v>
      </c>
      <c r="G6863" s="1" t="s">
        <v>5158</v>
      </c>
    </row>
    <row r="6864" spans="1:7" hidden="1">
      <c r="A6864" s="5">
        <f t="shared" si="112"/>
        <v>2522</v>
      </c>
      <c r="B6864" s="4">
        <v>223081</v>
      </c>
      <c r="C6864" s="3">
        <v>40072</v>
      </c>
      <c r="D6864" s="2" t="s">
        <v>9709</v>
      </c>
      <c r="E6864" s="2" t="s">
        <v>9708</v>
      </c>
      <c r="F6864" s="2" t="s">
        <v>9707</v>
      </c>
      <c r="G6864" s="1" t="s">
        <v>5158</v>
      </c>
    </row>
    <row r="6865" spans="1:7" hidden="1">
      <c r="A6865" s="5">
        <f t="shared" si="112"/>
        <v>2523</v>
      </c>
      <c r="B6865" s="4">
        <v>223102</v>
      </c>
      <c r="C6865" s="3">
        <v>38133</v>
      </c>
      <c r="D6865" s="2" t="s">
        <v>9706</v>
      </c>
      <c r="E6865" s="2" t="s">
        <v>9705</v>
      </c>
      <c r="F6865" s="2" t="s">
        <v>9704</v>
      </c>
      <c r="G6865" s="1" t="s">
        <v>4608</v>
      </c>
    </row>
    <row r="6866" spans="1:7" hidden="1">
      <c r="A6866" s="5">
        <f t="shared" si="112"/>
        <v>2524</v>
      </c>
      <c r="B6866" s="9">
        <v>223123</v>
      </c>
      <c r="C6866" s="8">
        <v>37497</v>
      </c>
      <c r="D6866" s="7" t="s">
        <v>9703</v>
      </c>
      <c r="E6866" s="7" t="s">
        <v>9702</v>
      </c>
      <c r="F6866" s="7" t="s">
        <v>9701</v>
      </c>
      <c r="G6866" s="6" t="s">
        <v>5998</v>
      </c>
    </row>
    <row r="6867" spans="1:7" hidden="1">
      <c r="A6867" s="5">
        <f t="shared" si="112"/>
        <v>2525</v>
      </c>
      <c r="B6867" s="4">
        <v>223153</v>
      </c>
      <c r="C6867" s="3">
        <v>39955</v>
      </c>
      <c r="D6867" s="2" t="s">
        <v>9700</v>
      </c>
      <c r="E6867" s="2" t="s">
        <v>9699</v>
      </c>
      <c r="F6867" s="2" t="s">
        <v>9698</v>
      </c>
      <c r="G6867" s="1"/>
    </row>
    <row r="6868" spans="1:7" hidden="1">
      <c r="A6868" s="5">
        <f t="shared" si="112"/>
        <v>2526</v>
      </c>
      <c r="B6868" s="9">
        <v>223157</v>
      </c>
      <c r="C6868" s="8">
        <v>37560</v>
      </c>
      <c r="D6868" s="7" t="s">
        <v>9697</v>
      </c>
      <c r="E6868" s="7" t="s">
        <v>9696</v>
      </c>
      <c r="F6868" s="7" t="s">
        <v>9695</v>
      </c>
      <c r="G6868" s="6" t="s">
        <v>6515</v>
      </c>
    </row>
    <row r="6869" spans="1:7" hidden="1">
      <c r="A6869" s="5">
        <f t="shared" si="112"/>
        <v>2527</v>
      </c>
      <c r="B6869" s="4">
        <v>223180</v>
      </c>
      <c r="C6869" s="3">
        <v>37144</v>
      </c>
      <c r="D6869" s="2" t="s">
        <v>9694</v>
      </c>
      <c r="E6869" s="2" t="s">
        <v>9693</v>
      </c>
      <c r="F6869" s="2" t="s">
        <v>9692</v>
      </c>
      <c r="G6869" s="1" t="s">
        <v>7720</v>
      </c>
    </row>
    <row r="6870" spans="1:7" hidden="1">
      <c r="A6870" s="5">
        <f t="shared" si="112"/>
        <v>2528</v>
      </c>
      <c r="B6870" s="9">
        <v>223205</v>
      </c>
      <c r="C6870" s="8">
        <v>35599</v>
      </c>
      <c r="D6870" s="7" t="s">
        <v>9691</v>
      </c>
      <c r="E6870" s="7" t="s">
        <v>9050</v>
      </c>
      <c r="F6870" s="7" t="s">
        <v>9690</v>
      </c>
      <c r="G6870" s="6" t="s">
        <v>9689</v>
      </c>
    </row>
    <row r="6871" spans="1:7" hidden="1">
      <c r="A6871" s="5">
        <f t="shared" si="112"/>
        <v>2529</v>
      </c>
      <c r="B6871" s="9">
        <v>223210</v>
      </c>
      <c r="C6871" s="8">
        <v>37727</v>
      </c>
      <c r="D6871" s="7" t="s">
        <v>9688</v>
      </c>
      <c r="E6871" s="7" t="s">
        <v>9687</v>
      </c>
      <c r="F6871" s="7" t="s">
        <v>9686</v>
      </c>
      <c r="G6871" s="6" t="s">
        <v>6392</v>
      </c>
    </row>
    <row r="6872" spans="1:7" hidden="1">
      <c r="A6872" s="5">
        <f t="shared" si="112"/>
        <v>2530</v>
      </c>
      <c r="B6872" s="4">
        <v>223248</v>
      </c>
      <c r="C6872" s="3">
        <v>36517</v>
      </c>
      <c r="D6872" s="2" t="s">
        <v>9685</v>
      </c>
      <c r="E6872" s="2" t="s">
        <v>9684</v>
      </c>
      <c r="F6872" s="2" t="s">
        <v>9683</v>
      </c>
      <c r="G6872" s="1" t="s">
        <v>6469</v>
      </c>
    </row>
    <row r="6873" spans="1:7" hidden="1">
      <c r="A6873" s="5">
        <f t="shared" si="112"/>
        <v>2531</v>
      </c>
      <c r="B6873" s="9">
        <v>223279</v>
      </c>
      <c r="C6873" s="8">
        <v>39954</v>
      </c>
      <c r="D6873" s="7" t="s">
        <v>9682</v>
      </c>
      <c r="E6873" s="7" t="s">
        <v>9681</v>
      </c>
      <c r="F6873" s="7" t="s">
        <v>9680</v>
      </c>
      <c r="G6873" s="6"/>
    </row>
    <row r="6874" spans="1:7" hidden="1">
      <c r="A6874" s="5">
        <f t="shared" si="112"/>
        <v>2532</v>
      </c>
      <c r="B6874" s="4">
        <v>223309</v>
      </c>
      <c r="C6874" s="3">
        <v>37951</v>
      </c>
      <c r="D6874" s="2" t="s">
        <v>9679</v>
      </c>
      <c r="E6874" s="2" t="s">
        <v>9678</v>
      </c>
      <c r="F6874" s="2" t="s">
        <v>9677</v>
      </c>
      <c r="G6874" s="1" t="s">
        <v>9676</v>
      </c>
    </row>
    <row r="6875" spans="1:7" hidden="1">
      <c r="A6875" s="5">
        <f t="shared" si="112"/>
        <v>2533</v>
      </c>
      <c r="B6875" s="9">
        <v>223325</v>
      </c>
      <c r="C6875" s="8">
        <v>38772</v>
      </c>
      <c r="D6875" s="7" t="s">
        <v>9675</v>
      </c>
      <c r="E6875" s="7" t="s">
        <v>9219</v>
      </c>
      <c r="F6875" s="7" t="s">
        <v>9674</v>
      </c>
      <c r="G6875" s="6"/>
    </row>
    <row r="6876" spans="1:7" hidden="1">
      <c r="A6876" s="5">
        <f t="shared" si="112"/>
        <v>2534</v>
      </c>
      <c r="B6876" s="4">
        <v>223378</v>
      </c>
      <c r="C6876" s="3">
        <v>39954</v>
      </c>
      <c r="D6876" s="2" t="s">
        <v>9673</v>
      </c>
      <c r="E6876" s="2" t="s">
        <v>9672</v>
      </c>
      <c r="F6876" s="2" t="s">
        <v>9671</v>
      </c>
      <c r="G6876" s="1"/>
    </row>
    <row r="6877" spans="1:7" hidden="1">
      <c r="A6877" s="5">
        <f t="shared" ref="A6877:A6940" si="113">SUM(A6876+1)</f>
        <v>2535</v>
      </c>
      <c r="B6877" s="9">
        <v>223428</v>
      </c>
      <c r="C6877" s="8">
        <v>38747</v>
      </c>
      <c r="D6877" s="7" t="s">
        <v>9670</v>
      </c>
      <c r="E6877" s="7" t="s">
        <v>9669</v>
      </c>
      <c r="F6877" s="7" t="s">
        <v>9668</v>
      </c>
      <c r="G6877" s="6" t="s">
        <v>2888</v>
      </c>
    </row>
    <row r="6878" spans="1:7" hidden="1">
      <c r="A6878" s="5">
        <f t="shared" si="113"/>
        <v>2536</v>
      </c>
      <c r="B6878" s="4">
        <v>223453</v>
      </c>
      <c r="C6878" s="3">
        <v>38623</v>
      </c>
      <c r="D6878" s="2" t="s">
        <v>9667</v>
      </c>
      <c r="E6878" s="2" t="s">
        <v>7262</v>
      </c>
      <c r="F6878" s="2" t="s">
        <v>9666</v>
      </c>
      <c r="G6878" s="1"/>
    </row>
    <row r="6879" spans="1:7" hidden="1">
      <c r="A6879" s="5">
        <f t="shared" si="113"/>
        <v>2537</v>
      </c>
      <c r="B6879" s="9">
        <v>223470</v>
      </c>
      <c r="C6879" s="8">
        <v>39954</v>
      </c>
      <c r="D6879" s="7" t="s">
        <v>9665</v>
      </c>
      <c r="E6879" s="7" t="s">
        <v>9664</v>
      </c>
      <c r="F6879" s="7" t="s">
        <v>9663</v>
      </c>
      <c r="G6879" s="6"/>
    </row>
    <row r="6880" spans="1:7" hidden="1">
      <c r="A6880" s="5">
        <f t="shared" si="113"/>
        <v>2538</v>
      </c>
      <c r="B6880" s="4">
        <v>223522</v>
      </c>
      <c r="C6880" s="3">
        <v>38747</v>
      </c>
      <c r="D6880" s="2" t="s">
        <v>9662</v>
      </c>
      <c r="E6880" s="2" t="s">
        <v>9661</v>
      </c>
      <c r="F6880" s="2" t="s">
        <v>9660</v>
      </c>
      <c r="G6880" s="1" t="s">
        <v>9659</v>
      </c>
    </row>
    <row r="6881" spans="1:7" hidden="1">
      <c r="A6881" s="5">
        <f t="shared" si="113"/>
        <v>2539</v>
      </c>
      <c r="B6881" s="9">
        <v>223570</v>
      </c>
      <c r="C6881" s="8">
        <v>37284</v>
      </c>
      <c r="D6881" s="7" t="s">
        <v>9658</v>
      </c>
      <c r="E6881" s="7" t="s">
        <v>9446</v>
      </c>
      <c r="F6881" s="7" t="s">
        <v>9657</v>
      </c>
      <c r="G6881" s="6" t="s">
        <v>9656</v>
      </c>
    </row>
    <row r="6882" spans="1:7" hidden="1">
      <c r="A6882" s="5">
        <f t="shared" si="113"/>
        <v>2540</v>
      </c>
      <c r="B6882" s="4">
        <v>223574</v>
      </c>
      <c r="C6882" s="3">
        <v>38770</v>
      </c>
      <c r="D6882" s="2" t="s">
        <v>9655</v>
      </c>
      <c r="E6882" s="2" t="s">
        <v>9192</v>
      </c>
      <c r="F6882" s="2" t="s">
        <v>9654</v>
      </c>
      <c r="G6882" s="1"/>
    </row>
    <row r="6883" spans="1:7" hidden="1">
      <c r="A6883" s="5">
        <f t="shared" si="113"/>
        <v>2541</v>
      </c>
      <c r="B6883" s="9">
        <v>223609</v>
      </c>
      <c r="C6883" s="8">
        <v>37284</v>
      </c>
      <c r="D6883" s="7" t="s">
        <v>9653</v>
      </c>
      <c r="E6883" s="7" t="s">
        <v>9187</v>
      </c>
      <c r="F6883" s="7" t="s">
        <v>9652</v>
      </c>
      <c r="G6883" s="6" t="s">
        <v>6188</v>
      </c>
    </row>
    <row r="6884" spans="1:7" hidden="1">
      <c r="A6884" s="5">
        <f t="shared" si="113"/>
        <v>2542</v>
      </c>
      <c r="B6884" s="4">
        <v>223615</v>
      </c>
      <c r="C6884" s="3">
        <v>38672</v>
      </c>
      <c r="D6884" s="2" t="s">
        <v>9651</v>
      </c>
      <c r="E6884" s="2" t="s">
        <v>9650</v>
      </c>
      <c r="F6884" s="2" t="s">
        <v>9649</v>
      </c>
      <c r="G6884" s="1"/>
    </row>
    <row r="6885" spans="1:7" hidden="1">
      <c r="A6885" s="5">
        <f t="shared" si="113"/>
        <v>2543</v>
      </c>
      <c r="B6885" s="9">
        <v>223662</v>
      </c>
      <c r="C6885" s="8">
        <v>37284</v>
      </c>
      <c r="D6885" s="7" t="s">
        <v>9648</v>
      </c>
      <c r="E6885" s="7" t="s">
        <v>9480</v>
      </c>
      <c r="F6885" s="7" t="s">
        <v>9647</v>
      </c>
      <c r="G6885" s="6" t="s">
        <v>6093</v>
      </c>
    </row>
    <row r="6886" spans="1:7" hidden="1">
      <c r="A6886" s="5">
        <f t="shared" si="113"/>
        <v>2544</v>
      </c>
      <c r="B6886" s="4">
        <v>223666</v>
      </c>
      <c r="C6886" s="3">
        <v>39897</v>
      </c>
      <c r="D6886" s="2" t="s">
        <v>9646</v>
      </c>
      <c r="E6886" s="2" t="s">
        <v>9645</v>
      </c>
      <c r="F6886" s="2" t="s">
        <v>9644</v>
      </c>
      <c r="G6886" s="1"/>
    </row>
    <row r="6887" spans="1:7" hidden="1">
      <c r="A6887" s="5">
        <f t="shared" si="113"/>
        <v>2545</v>
      </c>
      <c r="B6887" s="9">
        <v>223677</v>
      </c>
      <c r="C6887" s="8">
        <v>37200</v>
      </c>
      <c r="D6887" s="7" t="s">
        <v>9643</v>
      </c>
      <c r="E6887" s="7" t="s">
        <v>9642</v>
      </c>
      <c r="F6887" s="7" t="s">
        <v>9641</v>
      </c>
      <c r="G6887" s="6" t="s">
        <v>6790</v>
      </c>
    </row>
    <row r="6888" spans="1:7" hidden="1">
      <c r="A6888" s="5">
        <f t="shared" si="113"/>
        <v>2546</v>
      </c>
      <c r="B6888" s="4">
        <v>223698</v>
      </c>
      <c r="C6888" s="3">
        <v>37284</v>
      </c>
      <c r="D6888" s="2" t="s">
        <v>9640</v>
      </c>
      <c r="E6888" s="2" t="s">
        <v>6419</v>
      </c>
      <c r="F6888" s="2" t="s">
        <v>9639</v>
      </c>
      <c r="G6888" s="1" t="s">
        <v>6469</v>
      </c>
    </row>
    <row r="6889" spans="1:7" hidden="1">
      <c r="A6889" s="5">
        <f t="shared" si="113"/>
        <v>2547</v>
      </c>
      <c r="B6889" s="9">
        <v>223729</v>
      </c>
      <c r="C6889" s="8">
        <v>37284</v>
      </c>
      <c r="D6889" s="7" t="s">
        <v>9638</v>
      </c>
      <c r="E6889" s="7" t="s">
        <v>9539</v>
      </c>
      <c r="F6889" s="7" t="s">
        <v>9637</v>
      </c>
      <c r="G6889" s="6" t="s">
        <v>6078</v>
      </c>
    </row>
    <row r="6890" spans="1:7" hidden="1">
      <c r="A6890" s="5">
        <f t="shared" si="113"/>
        <v>2548</v>
      </c>
      <c r="B6890" s="4">
        <v>223775</v>
      </c>
      <c r="C6890" s="3">
        <v>37284</v>
      </c>
      <c r="D6890" s="2" t="s">
        <v>9636</v>
      </c>
      <c r="E6890" s="2" t="s">
        <v>9635</v>
      </c>
      <c r="F6890" s="2" t="s">
        <v>9634</v>
      </c>
      <c r="G6890" s="1" t="s">
        <v>7267</v>
      </c>
    </row>
    <row r="6891" spans="1:7" hidden="1">
      <c r="A6891" s="5">
        <f t="shared" si="113"/>
        <v>2549</v>
      </c>
      <c r="B6891" s="9">
        <v>223802</v>
      </c>
      <c r="C6891" s="8">
        <v>37284</v>
      </c>
      <c r="D6891" s="7" t="s">
        <v>9633</v>
      </c>
      <c r="E6891" s="7" t="s">
        <v>9064</v>
      </c>
      <c r="F6891" s="7" t="s">
        <v>9632</v>
      </c>
      <c r="G6891" s="6" t="s">
        <v>7738</v>
      </c>
    </row>
    <row r="6892" spans="1:7" hidden="1">
      <c r="A6892" s="5">
        <f t="shared" si="113"/>
        <v>2550</v>
      </c>
      <c r="B6892" s="4">
        <v>223823</v>
      </c>
      <c r="C6892" s="3">
        <v>37284</v>
      </c>
      <c r="D6892" s="2" t="s">
        <v>9631</v>
      </c>
      <c r="E6892" s="2" t="s">
        <v>9468</v>
      </c>
      <c r="F6892" s="2" t="s">
        <v>9630</v>
      </c>
      <c r="G6892" s="1" t="s">
        <v>6681</v>
      </c>
    </row>
    <row r="6893" spans="1:7" hidden="1">
      <c r="A6893" s="5">
        <f t="shared" si="113"/>
        <v>2551</v>
      </c>
      <c r="B6893" s="9">
        <v>223879</v>
      </c>
      <c r="C6893" s="8">
        <v>38623</v>
      </c>
      <c r="D6893" s="7" t="s">
        <v>9629</v>
      </c>
      <c r="E6893" s="7" t="s">
        <v>9628</v>
      </c>
      <c r="F6893" s="7" t="s">
        <v>9627</v>
      </c>
      <c r="G6893" s="6"/>
    </row>
    <row r="6894" spans="1:7" hidden="1">
      <c r="A6894" s="5">
        <f t="shared" si="113"/>
        <v>2552</v>
      </c>
      <c r="B6894" s="4">
        <v>223962</v>
      </c>
      <c r="C6894" s="3">
        <v>37718</v>
      </c>
      <c r="D6894" s="2" t="s">
        <v>9626</v>
      </c>
      <c r="E6894" s="2" t="s">
        <v>7362</v>
      </c>
      <c r="F6894" s="2" t="s">
        <v>9625</v>
      </c>
      <c r="G6894" s="1" t="s">
        <v>6503</v>
      </c>
    </row>
    <row r="6895" spans="1:7" hidden="1">
      <c r="A6895" s="5">
        <f t="shared" si="113"/>
        <v>2553</v>
      </c>
      <c r="B6895" s="9">
        <v>223997</v>
      </c>
      <c r="C6895" s="8">
        <v>37781</v>
      </c>
      <c r="D6895" s="7" t="s">
        <v>9624</v>
      </c>
      <c r="E6895" s="7" t="s">
        <v>9623</v>
      </c>
      <c r="F6895" s="7" t="s">
        <v>9622</v>
      </c>
      <c r="G6895" s="6" t="s">
        <v>6695</v>
      </c>
    </row>
    <row r="6896" spans="1:7" hidden="1">
      <c r="A6896" s="5">
        <f t="shared" si="113"/>
        <v>2554</v>
      </c>
      <c r="B6896" s="4">
        <v>224019</v>
      </c>
      <c r="C6896" s="3">
        <v>38623</v>
      </c>
      <c r="D6896" s="2" t="s">
        <v>9621</v>
      </c>
      <c r="E6896" s="2" t="s">
        <v>9372</v>
      </c>
      <c r="F6896" s="2" t="s">
        <v>9620</v>
      </c>
      <c r="G6896" s="1"/>
    </row>
    <row r="6897" spans="1:7" hidden="1">
      <c r="A6897" s="5">
        <f t="shared" si="113"/>
        <v>2555</v>
      </c>
      <c r="B6897" s="9">
        <v>224037</v>
      </c>
      <c r="C6897" s="8">
        <v>37732</v>
      </c>
      <c r="D6897" s="7" t="s">
        <v>9619</v>
      </c>
      <c r="E6897" s="7" t="s">
        <v>9618</v>
      </c>
      <c r="F6897" s="7" t="s">
        <v>9617</v>
      </c>
      <c r="G6897" s="6" t="s">
        <v>8601</v>
      </c>
    </row>
    <row r="6898" spans="1:7" hidden="1">
      <c r="A6898" s="5">
        <f t="shared" si="113"/>
        <v>2556</v>
      </c>
      <c r="B6898" s="4">
        <v>224053</v>
      </c>
      <c r="C6898" s="3">
        <v>38520</v>
      </c>
      <c r="D6898" s="2" t="s">
        <v>9616</v>
      </c>
      <c r="E6898" s="2" t="s">
        <v>9147</v>
      </c>
      <c r="F6898" s="2" t="s">
        <v>9615</v>
      </c>
      <c r="G6898" s="1" t="s">
        <v>3407</v>
      </c>
    </row>
    <row r="6899" spans="1:7" hidden="1">
      <c r="A6899" s="5">
        <f t="shared" si="113"/>
        <v>2557</v>
      </c>
      <c r="B6899" s="9">
        <v>224054</v>
      </c>
      <c r="C6899" s="8">
        <v>38709</v>
      </c>
      <c r="D6899" s="7" t="s">
        <v>9614</v>
      </c>
      <c r="E6899" s="7" t="s">
        <v>9613</v>
      </c>
      <c r="F6899" s="7" t="s">
        <v>9612</v>
      </c>
      <c r="G6899" s="6" t="s">
        <v>5658</v>
      </c>
    </row>
    <row r="6900" spans="1:7" hidden="1">
      <c r="A6900" s="5">
        <f t="shared" si="113"/>
        <v>2558</v>
      </c>
      <c r="B6900" s="4">
        <v>224091</v>
      </c>
      <c r="C6900" s="3">
        <v>38538</v>
      </c>
      <c r="D6900" s="2" t="s">
        <v>9611</v>
      </c>
      <c r="E6900" s="2" t="s">
        <v>9610</v>
      </c>
      <c r="F6900" s="2" t="s">
        <v>9609</v>
      </c>
      <c r="G6900" s="1" t="s">
        <v>3254</v>
      </c>
    </row>
    <row r="6901" spans="1:7" hidden="1">
      <c r="A6901" s="5">
        <f t="shared" si="113"/>
        <v>2559</v>
      </c>
      <c r="B6901" s="9">
        <v>224112</v>
      </c>
      <c r="C6901" s="8">
        <v>37700</v>
      </c>
      <c r="D6901" s="7" t="s">
        <v>9608</v>
      </c>
      <c r="E6901" s="7" t="s">
        <v>9607</v>
      </c>
      <c r="F6901" s="7" t="s">
        <v>9606</v>
      </c>
      <c r="G6901" s="6" t="s">
        <v>5996</v>
      </c>
    </row>
    <row r="6902" spans="1:7" hidden="1">
      <c r="A6902" s="5">
        <f t="shared" si="113"/>
        <v>2560</v>
      </c>
      <c r="B6902" s="4">
        <v>224139</v>
      </c>
      <c r="C6902" s="3">
        <v>38757</v>
      </c>
      <c r="D6902" s="2" t="s">
        <v>9605</v>
      </c>
      <c r="E6902" s="2" t="s">
        <v>9327</v>
      </c>
      <c r="F6902" s="2" t="s">
        <v>9604</v>
      </c>
      <c r="G6902" s="1" t="s">
        <v>3689</v>
      </c>
    </row>
    <row r="6903" spans="1:7" hidden="1">
      <c r="A6903" s="5">
        <f t="shared" si="113"/>
        <v>2561</v>
      </c>
      <c r="B6903" s="9">
        <v>224161</v>
      </c>
      <c r="C6903" s="8">
        <v>38757</v>
      </c>
      <c r="D6903" s="7" t="s">
        <v>9603</v>
      </c>
      <c r="E6903" s="7" t="s">
        <v>9522</v>
      </c>
      <c r="F6903" s="7" t="s">
        <v>9602</v>
      </c>
      <c r="G6903" s="6" t="s">
        <v>3139</v>
      </c>
    </row>
    <row r="6904" spans="1:7" hidden="1">
      <c r="A6904" s="5">
        <f t="shared" si="113"/>
        <v>2562</v>
      </c>
      <c r="B6904" s="4">
        <v>224219</v>
      </c>
      <c r="C6904" s="3">
        <v>37699</v>
      </c>
      <c r="D6904" s="2" t="s">
        <v>9601</v>
      </c>
      <c r="E6904" s="2" t="s">
        <v>9600</v>
      </c>
      <c r="F6904" s="2" t="s">
        <v>9599</v>
      </c>
      <c r="G6904" s="1" t="s">
        <v>5997</v>
      </c>
    </row>
    <row r="6905" spans="1:7" hidden="1">
      <c r="A6905" s="5">
        <f t="shared" si="113"/>
        <v>2563</v>
      </c>
      <c r="B6905" s="9">
        <v>224246</v>
      </c>
      <c r="C6905" s="8">
        <v>37692</v>
      </c>
      <c r="D6905" s="7" t="s">
        <v>9598</v>
      </c>
      <c r="E6905" s="7" t="s">
        <v>9597</v>
      </c>
      <c r="F6905" s="7" t="s">
        <v>9596</v>
      </c>
      <c r="G6905" s="6" t="s">
        <v>5015</v>
      </c>
    </row>
    <row r="6906" spans="1:7" hidden="1">
      <c r="A6906" s="5">
        <f t="shared" si="113"/>
        <v>2564</v>
      </c>
      <c r="B6906" s="4">
        <v>224278</v>
      </c>
      <c r="C6906" s="3">
        <v>37229</v>
      </c>
      <c r="D6906" s="2" t="s">
        <v>9595</v>
      </c>
      <c r="E6906" s="2" t="s">
        <v>9594</v>
      </c>
      <c r="F6906" s="2" t="s">
        <v>9593</v>
      </c>
      <c r="G6906" s="1" t="s">
        <v>7352</v>
      </c>
    </row>
    <row r="6907" spans="1:7" hidden="1">
      <c r="A6907" s="5">
        <f t="shared" si="113"/>
        <v>2565</v>
      </c>
      <c r="B6907" s="9">
        <v>224306</v>
      </c>
      <c r="C6907" s="8">
        <v>36362</v>
      </c>
      <c r="D6907" s="7" t="s">
        <v>9592</v>
      </c>
      <c r="E6907" s="7" t="s">
        <v>9591</v>
      </c>
      <c r="F6907" s="7" t="s">
        <v>9590</v>
      </c>
      <c r="G6907" s="6" t="s">
        <v>6089</v>
      </c>
    </row>
    <row r="6908" spans="1:7" hidden="1">
      <c r="A6908" s="5">
        <f t="shared" si="113"/>
        <v>2566</v>
      </c>
      <c r="B6908" s="4">
        <v>224327</v>
      </c>
      <c r="C6908" s="3">
        <v>37561</v>
      </c>
      <c r="D6908" s="2" t="s">
        <v>9589</v>
      </c>
      <c r="E6908" s="2" t="s">
        <v>9588</v>
      </c>
      <c r="F6908" s="2" t="s">
        <v>9587</v>
      </c>
      <c r="G6908" s="1" t="s">
        <v>7017</v>
      </c>
    </row>
    <row r="6909" spans="1:7" hidden="1">
      <c r="A6909" s="5">
        <f t="shared" si="113"/>
        <v>2567</v>
      </c>
      <c r="B6909" s="9">
        <v>224355</v>
      </c>
      <c r="C6909" s="8">
        <v>37712</v>
      </c>
      <c r="D6909" s="7" t="s">
        <v>9586</v>
      </c>
      <c r="E6909" s="7" t="s">
        <v>9585</v>
      </c>
      <c r="F6909" s="7" t="s">
        <v>9584</v>
      </c>
      <c r="G6909" s="6" t="s">
        <v>8576</v>
      </c>
    </row>
    <row r="6910" spans="1:7" hidden="1">
      <c r="A6910" s="5">
        <f t="shared" si="113"/>
        <v>2568</v>
      </c>
      <c r="B6910" s="4">
        <v>224379</v>
      </c>
      <c r="C6910" s="3">
        <v>35521</v>
      </c>
      <c r="D6910" s="2" t="s">
        <v>9583</v>
      </c>
      <c r="E6910" s="2" t="s">
        <v>9582</v>
      </c>
      <c r="F6910" s="2" t="s">
        <v>9581</v>
      </c>
      <c r="G6910" s="1" t="s">
        <v>9580</v>
      </c>
    </row>
    <row r="6911" spans="1:7" hidden="1">
      <c r="A6911" s="5">
        <f t="shared" si="113"/>
        <v>2569</v>
      </c>
      <c r="B6911" s="9">
        <v>224428</v>
      </c>
      <c r="C6911" s="8">
        <v>38086</v>
      </c>
      <c r="D6911" s="7" t="s">
        <v>9579</v>
      </c>
      <c r="E6911" s="7" t="s">
        <v>9578</v>
      </c>
      <c r="F6911" s="7" t="s">
        <v>9577</v>
      </c>
      <c r="G6911" s="6" t="s">
        <v>5587</v>
      </c>
    </row>
    <row r="6912" spans="1:7" hidden="1">
      <c r="A6912" s="5">
        <f t="shared" si="113"/>
        <v>2570</v>
      </c>
      <c r="B6912" s="4">
        <v>224448</v>
      </c>
      <c r="C6912" s="3">
        <v>39913</v>
      </c>
      <c r="D6912" s="2" t="s">
        <v>9576</v>
      </c>
      <c r="E6912" s="2" t="s">
        <v>9575</v>
      </c>
      <c r="F6912" s="2" t="s">
        <v>9574</v>
      </c>
      <c r="G6912" s="1"/>
    </row>
    <row r="6913" spans="1:7" hidden="1">
      <c r="A6913" s="5">
        <f t="shared" si="113"/>
        <v>2571</v>
      </c>
      <c r="B6913" s="9">
        <v>224460</v>
      </c>
      <c r="C6913" s="8">
        <v>39913</v>
      </c>
      <c r="D6913" s="7" t="s">
        <v>9573</v>
      </c>
      <c r="E6913" s="7" t="s">
        <v>9572</v>
      </c>
      <c r="F6913" s="7" t="s">
        <v>9571</v>
      </c>
      <c r="G6913" s="6"/>
    </row>
    <row r="6914" spans="1:7" hidden="1">
      <c r="A6914" s="5">
        <f t="shared" si="113"/>
        <v>2572</v>
      </c>
      <c r="B6914" s="4">
        <v>224468</v>
      </c>
      <c r="C6914" s="3">
        <v>39920</v>
      </c>
      <c r="D6914" s="2" t="s">
        <v>9570</v>
      </c>
      <c r="E6914" s="2" t="s">
        <v>9569</v>
      </c>
      <c r="F6914" s="2" t="s">
        <v>9568</v>
      </c>
      <c r="G6914" s="1" t="s">
        <v>9567</v>
      </c>
    </row>
    <row r="6915" spans="1:7" hidden="1">
      <c r="A6915" s="5">
        <f t="shared" si="113"/>
        <v>2573</v>
      </c>
      <c r="B6915" s="9">
        <v>224496</v>
      </c>
      <c r="C6915" s="8">
        <v>39877</v>
      </c>
      <c r="D6915" s="7" t="s">
        <v>9566</v>
      </c>
      <c r="E6915" s="7" t="s">
        <v>8301</v>
      </c>
      <c r="F6915" s="7" t="s">
        <v>9565</v>
      </c>
      <c r="G6915" s="6"/>
    </row>
    <row r="6916" spans="1:7" hidden="1">
      <c r="A6916" s="5">
        <f t="shared" si="113"/>
        <v>2574</v>
      </c>
      <c r="B6916" s="4">
        <v>224498</v>
      </c>
      <c r="C6916" s="3">
        <v>39941</v>
      </c>
      <c r="D6916" s="2" t="s">
        <v>9564</v>
      </c>
      <c r="E6916" s="2" t="s">
        <v>9563</v>
      </c>
      <c r="F6916" s="2" t="s">
        <v>9562</v>
      </c>
      <c r="G6916" s="1"/>
    </row>
    <row r="6917" spans="1:7" hidden="1">
      <c r="A6917" s="5">
        <f t="shared" si="113"/>
        <v>2575</v>
      </c>
      <c r="B6917" s="9">
        <v>224501</v>
      </c>
      <c r="C6917" s="8">
        <v>39926</v>
      </c>
      <c r="D6917" s="7" t="s">
        <v>9561</v>
      </c>
      <c r="E6917" s="7" t="s">
        <v>5581</v>
      </c>
      <c r="F6917" s="7" t="s">
        <v>9560</v>
      </c>
      <c r="G6917" s="6"/>
    </row>
    <row r="6918" spans="1:7" hidden="1">
      <c r="A6918" s="5">
        <f t="shared" si="113"/>
        <v>2576</v>
      </c>
      <c r="B6918" s="9">
        <v>224502</v>
      </c>
      <c r="C6918" s="8">
        <v>39889</v>
      </c>
      <c r="D6918" s="7" t="s">
        <v>9559</v>
      </c>
      <c r="E6918" s="7" t="s">
        <v>5406</v>
      </c>
      <c r="F6918" s="7" t="s">
        <v>9558</v>
      </c>
      <c r="G6918" s="6"/>
    </row>
    <row r="6919" spans="1:7" hidden="1">
      <c r="A6919" s="5">
        <f t="shared" si="113"/>
        <v>2577</v>
      </c>
      <c r="B6919" s="4">
        <v>224503</v>
      </c>
      <c r="C6919" s="3">
        <v>39899</v>
      </c>
      <c r="D6919" s="2" t="s">
        <v>9557</v>
      </c>
      <c r="E6919" s="2" t="s">
        <v>9556</v>
      </c>
      <c r="F6919" s="2" t="s">
        <v>9555</v>
      </c>
      <c r="G6919" s="1"/>
    </row>
    <row r="6920" spans="1:7" hidden="1">
      <c r="A6920" s="5">
        <f t="shared" si="113"/>
        <v>2578</v>
      </c>
      <c r="B6920" s="9">
        <v>224504</v>
      </c>
      <c r="C6920" s="8">
        <v>39899</v>
      </c>
      <c r="D6920" s="7" t="s">
        <v>9554</v>
      </c>
      <c r="E6920" s="7" t="s">
        <v>9553</v>
      </c>
      <c r="F6920" s="7" t="s">
        <v>9552</v>
      </c>
      <c r="G6920" s="6"/>
    </row>
    <row r="6921" spans="1:7" hidden="1">
      <c r="A6921" s="5">
        <f t="shared" si="113"/>
        <v>2579</v>
      </c>
      <c r="B6921" s="4">
        <v>224505</v>
      </c>
      <c r="C6921" s="3">
        <v>39905</v>
      </c>
      <c r="D6921" s="2" t="s">
        <v>9551</v>
      </c>
      <c r="E6921" s="2" t="s">
        <v>9550</v>
      </c>
      <c r="F6921" s="2" t="s">
        <v>9549</v>
      </c>
      <c r="G6921" s="1"/>
    </row>
    <row r="6922" spans="1:7" hidden="1">
      <c r="A6922" s="5">
        <f t="shared" si="113"/>
        <v>2580</v>
      </c>
      <c r="B6922" s="9">
        <v>224537</v>
      </c>
      <c r="C6922" s="8">
        <v>36965</v>
      </c>
      <c r="D6922" s="7" t="s">
        <v>9548</v>
      </c>
      <c r="E6922" s="7" t="s">
        <v>9547</v>
      </c>
      <c r="F6922" s="7" t="s">
        <v>9546</v>
      </c>
      <c r="G6922" s="6" t="s">
        <v>9545</v>
      </c>
    </row>
    <row r="6923" spans="1:7" hidden="1">
      <c r="A6923" s="5">
        <f t="shared" si="113"/>
        <v>2581</v>
      </c>
      <c r="B6923" s="4">
        <v>224538</v>
      </c>
      <c r="C6923" s="3">
        <v>37257</v>
      </c>
      <c r="D6923" s="2" t="s">
        <v>9544</v>
      </c>
      <c r="E6923" s="2" t="s">
        <v>9282</v>
      </c>
      <c r="F6923" s="2" t="s">
        <v>9543</v>
      </c>
      <c r="G6923" s="1" t="s">
        <v>6669</v>
      </c>
    </row>
    <row r="6924" spans="1:7" hidden="1">
      <c r="A6924" s="5">
        <f t="shared" si="113"/>
        <v>2582</v>
      </c>
      <c r="B6924" s="9">
        <v>224539</v>
      </c>
      <c r="C6924" s="8">
        <v>37685</v>
      </c>
      <c r="D6924" s="7" t="s">
        <v>9542</v>
      </c>
      <c r="E6924" s="7" t="s">
        <v>9480</v>
      </c>
      <c r="F6924" s="7" t="s">
        <v>9541</v>
      </c>
      <c r="G6924" s="6" t="s">
        <v>6575</v>
      </c>
    </row>
    <row r="6925" spans="1:7" hidden="1">
      <c r="A6925" s="5">
        <f t="shared" si="113"/>
        <v>2583</v>
      </c>
      <c r="B6925" s="4">
        <v>224540</v>
      </c>
      <c r="C6925" s="3">
        <v>37685</v>
      </c>
      <c r="D6925" s="2" t="s">
        <v>9540</v>
      </c>
      <c r="E6925" s="2" t="s">
        <v>9539</v>
      </c>
      <c r="F6925" s="2" t="s">
        <v>9538</v>
      </c>
      <c r="G6925" s="1" t="s">
        <v>6150</v>
      </c>
    </row>
    <row r="6926" spans="1:7" hidden="1">
      <c r="A6926" s="5">
        <f t="shared" si="113"/>
        <v>2584</v>
      </c>
      <c r="B6926" s="9">
        <v>224541</v>
      </c>
      <c r="C6926" s="8">
        <v>37685</v>
      </c>
      <c r="D6926" s="7" t="s">
        <v>9537</v>
      </c>
      <c r="E6926" s="7" t="s">
        <v>9155</v>
      </c>
      <c r="F6926" s="7" t="s">
        <v>9536</v>
      </c>
      <c r="G6926" s="6" t="s">
        <v>6513</v>
      </c>
    </row>
    <row r="6927" spans="1:7" hidden="1">
      <c r="A6927" s="5">
        <f t="shared" si="113"/>
        <v>2585</v>
      </c>
      <c r="B6927" s="4">
        <v>224542</v>
      </c>
      <c r="C6927" s="3">
        <v>37685</v>
      </c>
      <c r="D6927" s="2" t="s">
        <v>9535</v>
      </c>
      <c r="E6927" s="2" t="s">
        <v>9301</v>
      </c>
      <c r="F6927" s="2" t="s">
        <v>9534</v>
      </c>
      <c r="G6927" s="1" t="s">
        <v>8182</v>
      </c>
    </row>
    <row r="6928" spans="1:7" hidden="1">
      <c r="A6928" s="5">
        <f t="shared" si="113"/>
        <v>2586</v>
      </c>
      <c r="B6928" s="9">
        <v>224543</v>
      </c>
      <c r="C6928" s="8">
        <v>37685</v>
      </c>
      <c r="D6928" s="7" t="s">
        <v>9533</v>
      </c>
      <c r="E6928" s="7" t="s">
        <v>9219</v>
      </c>
      <c r="F6928" s="7" t="s">
        <v>9532</v>
      </c>
      <c r="G6928" s="6" t="s">
        <v>7727</v>
      </c>
    </row>
    <row r="6929" spans="1:7" hidden="1">
      <c r="A6929" s="5">
        <f t="shared" si="113"/>
        <v>2587</v>
      </c>
      <c r="B6929" s="4">
        <v>224544</v>
      </c>
      <c r="C6929" s="3">
        <v>37685</v>
      </c>
      <c r="D6929" s="2" t="s">
        <v>9531</v>
      </c>
      <c r="E6929" s="2" t="s">
        <v>9341</v>
      </c>
      <c r="F6929" s="2" t="s">
        <v>9530</v>
      </c>
      <c r="G6929" s="1" t="s">
        <v>9071</v>
      </c>
    </row>
    <row r="6930" spans="1:7" hidden="1">
      <c r="A6930" s="5">
        <f t="shared" si="113"/>
        <v>2588</v>
      </c>
      <c r="B6930" s="9">
        <v>224546</v>
      </c>
      <c r="C6930" s="8">
        <v>38077</v>
      </c>
      <c r="D6930" s="7" t="s">
        <v>9529</v>
      </c>
      <c r="E6930" s="7" t="s">
        <v>9252</v>
      </c>
      <c r="F6930" s="7" t="s">
        <v>9528</v>
      </c>
      <c r="G6930" s="6" t="s">
        <v>6157</v>
      </c>
    </row>
    <row r="6931" spans="1:7" hidden="1">
      <c r="A6931" s="5">
        <f t="shared" si="113"/>
        <v>2589</v>
      </c>
      <c r="B6931" s="4">
        <v>224547</v>
      </c>
      <c r="C6931" s="3">
        <v>38077</v>
      </c>
      <c r="D6931" s="2" t="s">
        <v>9527</v>
      </c>
      <c r="E6931" s="2" t="s">
        <v>9327</v>
      </c>
      <c r="F6931" s="2" t="s">
        <v>9526</v>
      </c>
      <c r="G6931" s="1" t="s">
        <v>5015</v>
      </c>
    </row>
    <row r="6932" spans="1:7" hidden="1">
      <c r="A6932" s="5">
        <f t="shared" si="113"/>
        <v>2590</v>
      </c>
      <c r="B6932" s="9">
        <v>224549</v>
      </c>
      <c r="C6932" s="8">
        <v>38077</v>
      </c>
      <c r="D6932" s="7" t="s">
        <v>9525</v>
      </c>
      <c r="E6932" s="7" t="s">
        <v>9064</v>
      </c>
      <c r="F6932" s="7" t="s">
        <v>9524</v>
      </c>
      <c r="G6932" s="6" t="s">
        <v>6512</v>
      </c>
    </row>
    <row r="6933" spans="1:7" hidden="1">
      <c r="A6933" s="5">
        <f t="shared" si="113"/>
        <v>2591</v>
      </c>
      <c r="B6933" s="4">
        <v>224550</v>
      </c>
      <c r="C6933" s="3">
        <v>38077</v>
      </c>
      <c r="D6933" s="2" t="s">
        <v>9523</v>
      </c>
      <c r="E6933" s="2" t="s">
        <v>9522</v>
      </c>
      <c r="F6933" s="2" t="s">
        <v>9521</v>
      </c>
      <c r="G6933" s="1" t="s">
        <v>5997</v>
      </c>
    </row>
    <row r="6934" spans="1:7" hidden="1">
      <c r="A6934" s="5">
        <f t="shared" si="113"/>
        <v>2592</v>
      </c>
      <c r="B6934" s="9">
        <v>224553</v>
      </c>
      <c r="C6934" s="8">
        <v>38077</v>
      </c>
      <c r="D6934" s="7" t="s">
        <v>9520</v>
      </c>
      <c r="E6934" s="7" t="s">
        <v>9519</v>
      </c>
      <c r="F6934" s="7" t="s">
        <v>9518</v>
      </c>
      <c r="G6934" s="6" t="s">
        <v>5996</v>
      </c>
    </row>
    <row r="6935" spans="1:7" hidden="1">
      <c r="A6935" s="5">
        <f t="shared" si="113"/>
        <v>2593</v>
      </c>
      <c r="B6935" s="4">
        <v>224554</v>
      </c>
      <c r="C6935" s="3">
        <v>38077</v>
      </c>
      <c r="D6935" s="2" t="s">
        <v>9517</v>
      </c>
      <c r="E6935" s="2" t="s">
        <v>9245</v>
      </c>
      <c r="F6935" s="2" t="s">
        <v>9516</v>
      </c>
      <c r="G6935" s="1" t="s">
        <v>8576</v>
      </c>
    </row>
    <row r="6936" spans="1:7" hidden="1">
      <c r="A6936" s="5">
        <f t="shared" si="113"/>
        <v>2594</v>
      </c>
      <c r="B6936" s="9">
        <v>224557</v>
      </c>
      <c r="C6936" s="8">
        <v>37271</v>
      </c>
      <c r="D6936" s="7" t="s">
        <v>9515</v>
      </c>
      <c r="E6936" s="7" t="s">
        <v>9282</v>
      </c>
      <c r="F6936" s="7" t="s">
        <v>2678</v>
      </c>
      <c r="G6936" s="6" t="s">
        <v>5910</v>
      </c>
    </row>
    <row r="6937" spans="1:7" hidden="1">
      <c r="A6937" s="5">
        <f t="shared" si="113"/>
        <v>2595</v>
      </c>
      <c r="B6937" s="9">
        <v>224561</v>
      </c>
      <c r="C6937" s="8">
        <v>37957</v>
      </c>
      <c r="D6937" s="7" t="s">
        <v>9514</v>
      </c>
      <c r="E6937" s="7" t="s">
        <v>9513</v>
      </c>
      <c r="F6937" s="7" t="s">
        <v>9512</v>
      </c>
      <c r="G6937" s="6" t="s">
        <v>7017</v>
      </c>
    </row>
    <row r="6938" spans="1:7" hidden="1">
      <c r="A6938" s="5">
        <f t="shared" si="113"/>
        <v>2596</v>
      </c>
      <c r="B6938" s="4">
        <v>224562</v>
      </c>
      <c r="C6938" s="3">
        <v>37986</v>
      </c>
      <c r="D6938" s="2" t="s">
        <v>9511</v>
      </c>
      <c r="E6938" s="2" t="s">
        <v>7256</v>
      </c>
      <c r="F6938" s="2" t="s">
        <v>9510</v>
      </c>
      <c r="G6938" s="1" t="s">
        <v>6528</v>
      </c>
    </row>
    <row r="6939" spans="1:7" hidden="1">
      <c r="A6939" s="5">
        <f t="shared" si="113"/>
        <v>2597</v>
      </c>
      <c r="B6939" s="9">
        <v>224565</v>
      </c>
      <c r="C6939" s="8">
        <v>37957</v>
      </c>
      <c r="D6939" s="7" t="s">
        <v>9509</v>
      </c>
      <c r="E6939" s="7" t="s">
        <v>9245</v>
      </c>
      <c r="F6939" s="7" t="s">
        <v>9508</v>
      </c>
      <c r="G6939" s="6" t="s">
        <v>6718</v>
      </c>
    </row>
    <row r="6940" spans="1:7" hidden="1">
      <c r="A6940" s="5">
        <f t="shared" si="113"/>
        <v>2598</v>
      </c>
      <c r="B6940" s="4">
        <v>224573</v>
      </c>
      <c r="C6940" s="3">
        <v>37957</v>
      </c>
      <c r="D6940" s="2" t="s">
        <v>9507</v>
      </c>
      <c r="E6940" s="2" t="s">
        <v>9187</v>
      </c>
      <c r="F6940" s="2" t="s">
        <v>9506</v>
      </c>
      <c r="G6940" s="1" t="s">
        <v>6702</v>
      </c>
    </row>
    <row r="6941" spans="1:7" hidden="1">
      <c r="A6941" s="5">
        <f t="shared" ref="A6941:A7004" si="114">SUM(A6940+1)</f>
        <v>2599</v>
      </c>
      <c r="B6941" s="9">
        <v>224578</v>
      </c>
      <c r="C6941" s="8">
        <v>38700</v>
      </c>
      <c r="D6941" s="7" t="s">
        <v>9505</v>
      </c>
      <c r="E6941" s="7" t="s">
        <v>9504</v>
      </c>
      <c r="F6941" s="7" t="s">
        <v>9503</v>
      </c>
      <c r="G6941" s="6"/>
    </row>
    <row r="6942" spans="1:7" hidden="1">
      <c r="A6942" s="5">
        <f t="shared" si="114"/>
        <v>2600</v>
      </c>
      <c r="B6942" s="4">
        <v>224584</v>
      </c>
      <c r="C6942" s="3">
        <v>38700</v>
      </c>
      <c r="D6942" s="2" t="s">
        <v>9502</v>
      </c>
      <c r="E6942" s="2" t="s">
        <v>9501</v>
      </c>
      <c r="F6942" s="2" t="s">
        <v>9500</v>
      </c>
      <c r="G6942" s="1"/>
    </row>
    <row r="6943" spans="1:7" hidden="1">
      <c r="A6943" s="5">
        <f t="shared" si="114"/>
        <v>2601</v>
      </c>
      <c r="B6943" s="9">
        <v>224586</v>
      </c>
      <c r="C6943" s="8">
        <v>38700</v>
      </c>
      <c r="D6943" s="7" t="s">
        <v>9499</v>
      </c>
      <c r="E6943" s="7" t="s">
        <v>9155</v>
      </c>
      <c r="F6943" s="7" t="s">
        <v>9498</v>
      </c>
      <c r="G6943" s="6"/>
    </row>
    <row r="6944" spans="1:7" hidden="1">
      <c r="A6944" s="5">
        <f t="shared" si="114"/>
        <v>2602</v>
      </c>
      <c r="B6944" s="4">
        <v>224594</v>
      </c>
      <c r="C6944" s="3">
        <v>38702</v>
      </c>
      <c r="D6944" s="2" t="s">
        <v>9497</v>
      </c>
      <c r="E6944" s="2" t="s">
        <v>9064</v>
      </c>
      <c r="F6944" s="2" t="s">
        <v>9496</v>
      </c>
      <c r="G6944" s="1"/>
    </row>
    <row r="6945" spans="1:7" hidden="1">
      <c r="A6945" s="5">
        <f t="shared" si="114"/>
        <v>2603</v>
      </c>
      <c r="B6945" s="9">
        <v>224601</v>
      </c>
      <c r="C6945" s="8">
        <v>38702</v>
      </c>
      <c r="D6945" s="7" t="s">
        <v>9495</v>
      </c>
      <c r="E6945" s="7" t="s">
        <v>9341</v>
      </c>
      <c r="F6945" s="7" t="s">
        <v>9494</v>
      </c>
      <c r="G6945" s="6"/>
    </row>
    <row r="6946" spans="1:7" hidden="1">
      <c r="A6946" s="5">
        <f t="shared" si="114"/>
        <v>2604</v>
      </c>
      <c r="B6946" s="4">
        <v>224606</v>
      </c>
      <c r="C6946" s="3">
        <v>38702</v>
      </c>
      <c r="D6946" s="2" t="s">
        <v>9493</v>
      </c>
      <c r="E6946" s="2" t="s">
        <v>9198</v>
      </c>
      <c r="F6946" s="2" t="s">
        <v>9492</v>
      </c>
      <c r="G6946" s="1"/>
    </row>
    <row r="6947" spans="1:7" hidden="1">
      <c r="A6947" s="5">
        <f t="shared" si="114"/>
        <v>2605</v>
      </c>
      <c r="B6947" s="9">
        <v>224611</v>
      </c>
      <c r="C6947" s="8">
        <v>38702</v>
      </c>
      <c r="D6947" s="7" t="s">
        <v>9491</v>
      </c>
      <c r="E6947" s="7" t="s">
        <v>9241</v>
      </c>
      <c r="F6947" s="7" t="s">
        <v>9490</v>
      </c>
      <c r="G6947" s="6"/>
    </row>
    <row r="6948" spans="1:7" hidden="1">
      <c r="A6948" s="5">
        <f t="shared" si="114"/>
        <v>2606</v>
      </c>
      <c r="B6948" s="4">
        <v>224618</v>
      </c>
      <c r="C6948" s="3">
        <v>38663</v>
      </c>
      <c r="D6948" s="2" t="s">
        <v>9489</v>
      </c>
      <c r="E6948" s="2" t="s">
        <v>9315</v>
      </c>
      <c r="F6948" s="2" t="s">
        <v>9488</v>
      </c>
      <c r="G6948" s="1"/>
    </row>
    <row r="6949" spans="1:7" hidden="1">
      <c r="A6949" s="5">
        <f t="shared" si="114"/>
        <v>2607</v>
      </c>
      <c r="B6949" s="9">
        <v>224623</v>
      </c>
      <c r="C6949" s="8">
        <v>38664</v>
      </c>
      <c r="D6949" s="7" t="s">
        <v>9487</v>
      </c>
      <c r="E6949" s="7" t="s">
        <v>7262</v>
      </c>
      <c r="F6949" s="7" t="s">
        <v>9486</v>
      </c>
      <c r="G6949" s="6"/>
    </row>
    <row r="6950" spans="1:7" hidden="1">
      <c r="A6950" s="5">
        <f t="shared" si="114"/>
        <v>2608</v>
      </c>
      <c r="B6950" s="4">
        <v>224668</v>
      </c>
      <c r="C6950" s="3">
        <v>38664</v>
      </c>
      <c r="D6950" s="2" t="s">
        <v>9485</v>
      </c>
      <c r="E6950" s="2" t="s">
        <v>6419</v>
      </c>
      <c r="F6950" s="2" t="s">
        <v>9484</v>
      </c>
      <c r="G6950" s="1"/>
    </row>
    <row r="6951" spans="1:7" hidden="1">
      <c r="A6951" s="5">
        <f t="shared" si="114"/>
        <v>2609</v>
      </c>
      <c r="B6951" s="9">
        <v>224675</v>
      </c>
      <c r="C6951" s="8">
        <v>38664</v>
      </c>
      <c r="D6951" s="7" t="s">
        <v>9483</v>
      </c>
      <c r="E6951" s="7" t="s">
        <v>9403</v>
      </c>
      <c r="F6951" s="7" t="s">
        <v>9482</v>
      </c>
      <c r="G6951" s="6"/>
    </row>
    <row r="6952" spans="1:7" hidden="1">
      <c r="A6952" s="5">
        <f t="shared" si="114"/>
        <v>2610</v>
      </c>
      <c r="B6952" s="4">
        <v>224693</v>
      </c>
      <c r="C6952" s="3">
        <v>37951</v>
      </c>
      <c r="D6952" s="2" t="s">
        <v>9481</v>
      </c>
      <c r="E6952" s="2" t="s">
        <v>9480</v>
      </c>
      <c r="F6952" s="2" t="s">
        <v>9479</v>
      </c>
      <c r="G6952" s="1" t="s">
        <v>9478</v>
      </c>
    </row>
    <row r="6953" spans="1:7" hidden="1">
      <c r="A6953" s="5">
        <f t="shared" si="114"/>
        <v>2611</v>
      </c>
      <c r="B6953" s="9">
        <v>224709</v>
      </c>
      <c r="C6953" s="8">
        <v>37951</v>
      </c>
      <c r="D6953" s="7" t="s">
        <v>9477</v>
      </c>
      <c r="E6953" s="7" t="s">
        <v>9321</v>
      </c>
      <c r="F6953" s="7" t="s">
        <v>9476</v>
      </c>
      <c r="G6953" s="6" t="s">
        <v>9475</v>
      </c>
    </row>
    <row r="6954" spans="1:7" hidden="1">
      <c r="A6954" s="5">
        <f t="shared" si="114"/>
        <v>2612</v>
      </c>
      <c r="B6954" s="4">
        <v>224729</v>
      </c>
      <c r="C6954" s="3">
        <v>37951</v>
      </c>
      <c r="D6954" s="2" t="s">
        <v>9474</v>
      </c>
      <c r="E6954" s="2" t="s">
        <v>9050</v>
      </c>
      <c r="F6954" s="2" t="s">
        <v>9473</v>
      </c>
      <c r="G6954" s="1" t="s">
        <v>9472</v>
      </c>
    </row>
    <row r="6955" spans="1:7" hidden="1">
      <c r="A6955" s="5">
        <f t="shared" si="114"/>
        <v>2613</v>
      </c>
      <c r="B6955" s="9">
        <v>224749</v>
      </c>
      <c r="C6955" s="8">
        <v>37708</v>
      </c>
      <c r="D6955" s="7" t="s">
        <v>9471</v>
      </c>
      <c r="E6955" s="7" t="s">
        <v>9192</v>
      </c>
      <c r="F6955" s="7" t="s">
        <v>9470</v>
      </c>
      <c r="G6955" s="6" t="s">
        <v>6765</v>
      </c>
    </row>
    <row r="6956" spans="1:7" hidden="1">
      <c r="A6956" s="5">
        <f t="shared" si="114"/>
        <v>2614</v>
      </c>
      <c r="B6956" s="4">
        <v>224771</v>
      </c>
      <c r="C6956" s="3">
        <v>37708</v>
      </c>
      <c r="D6956" s="2" t="s">
        <v>9469</v>
      </c>
      <c r="E6956" s="2" t="s">
        <v>9468</v>
      </c>
      <c r="F6956" s="2" t="s">
        <v>9467</v>
      </c>
      <c r="G6956" s="1" t="s">
        <v>7352</v>
      </c>
    </row>
    <row r="6957" spans="1:7" hidden="1">
      <c r="A6957" s="5">
        <f t="shared" si="114"/>
        <v>2615</v>
      </c>
      <c r="B6957" s="9">
        <v>224788</v>
      </c>
      <c r="C6957" s="8">
        <v>37708</v>
      </c>
      <c r="D6957" s="7" t="s">
        <v>9466</v>
      </c>
      <c r="E6957" s="7" t="s">
        <v>6419</v>
      </c>
      <c r="F6957" s="7" t="s">
        <v>9465</v>
      </c>
      <c r="G6957" s="6" t="s">
        <v>6590</v>
      </c>
    </row>
    <row r="6958" spans="1:7" hidden="1">
      <c r="A6958" s="5">
        <f t="shared" si="114"/>
        <v>2616</v>
      </c>
      <c r="B6958" s="4">
        <v>224842</v>
      </c>
      <c r="C6958" s="3">
        <v>38705</v>
      </c>
      <c r="D6958" s="2" t="s">
        <v>9464</v>
      </c>
      <c r="E6958" s="2" t="s">
        <v>9204</v>
      </c>
      <c r="F6958" s="2" t="s">
        <v>9463</v>
      </c>
      <c r="G6958" s="1"/>
    </row>
    <row r="6959" spans="1:7" hidden="1">
      <c r="A6959" s="5">
        <f t="shared" si="114"/>
        <v>2617</v>
      </c>
      <c r="B6959" s="9">
        <v>224864</v>
      </c>
      <c r="C6959" s="8">
        <v>38082</v>
      </c>
      <c r="D6959" s="7" t="s">
        <v>9462</v>
      </c>
      <c r="E6959" s="7" t="s">
        <v>9461</v>
      </c>
      <c r="F6959" s="7" t="s">
        <v>9460</v>
      </c>
      <c r="G6959" s="6" t="s">
        <v>6751</v>
      </c>
    </row>
    <row r="6960" spans="1:7" hidden="1">
      <c r="A6960" s="5">
        <f t="shared" si="114"/>
        <v>2618</v>
      </c>
      <c r="B6960" s="4">
        <v>224888</v>
      </c>
      <c r="C6960" s="3">
        <v>37711</v>
      </c>
      <c r="D6960" s="2" t="s">
        <v>9459</v>
      </c>
      <c r="E6960" s="2" t="s">
        <v>9458</v>
      </c>
      <c r="F6960" s="2" t="s">
        <v>9457</v>
      </c>
      <c r="G6960" s="1" t="s">
        <v>7352</v>
      </c>
    </row>
    <row r="6961" spans="1:7" hidden="1">
      <c r="A6961" s="5">
        <f t="shared" si="114"/>
        <v>2619</v>
      </c>
      <c r="B6961" s="9">
        <v>224919</v>
      </c>
      <c r="C6961" s="8">
        <v>36105</v>
      </c>
      <c r="D6961" s="7" t="s">
        <v>9456</v>
      </c>
      <c r="E6961" s="7" t="s">
        <v>9455</v>
      </c>
      <c r="F6961" s="7" t="s">
        <v>9454</v>
      </c>
      <c r="G6961" s="6" t="s">
        <v>9453</v>
      </c>
    </row>
    <row r="6962" spans="1:7" hidden="1">
      <c r="A6962" s="5">
        <f t="shared" si="114"/>
        <v>2620</v>
      </c>
      <c r="B6962" s="4">
        <v>224933</v>
      </c>
      <c r="C6962" s="3">
        <v>37714</v>
      </c>
      <c r="D6962" s="2" t="s">
        <v>9452</v>
      </c>
      <c r="E6962" s="2" t="s">
        <v>9451</v>
      </c>
      <c r="F6962" s="2" t="s">
        <v>6495</v>
      </c>
      <c r="G6962" s="1" t="s">
        <v>9450</v>
      </c>
    </row>
    <row r="6963" spans="1:7" hidden="1">
      <c r="A6963" s="5">
        <f t="shared" si="114"/>
        <v>2621</v>
      </c>
      <c r="B6963" s="4">
        <v>224940</v>
      </c>
      <c r="C6963" s="3">
        <v>38082</v>
      </c>
      <c r="D6963" s="2" t="s">
        <v>9449</v>
      </c>
      <c r="E6963" s="2" t="s">
        <v>9212</v>
      </c>
      <c r="F6963" s="2" t="s">
        <v>9448</v>
      </c>
      <c r="G6963" s="1" t="s">
        <v>6694</v>
      </c>
    </row>
    <row r="6964" spans="1:7" hidden="1">
      <c r="A6964" s="5">
        <f t="shared" si="114"/>
        <v>2622</v>
      </c>
      <c r="B6964" s="9">
        <v>224959</v>
      </c>
      <c r="C6964" s="8">
        <v>37736</v>
      </c>
      <c r="D6964" s="7" t="s">
        <v>9447</v>
      </c>
      <c r="E6964" s="7" t="s">
        <v>9446</v>
      </c>
      <c r="F6964" s="7" t="s">
        <v>9445</v>
      </c>
      <c r="G6964" s="6" t="s">
        <v>7307</v>
      </c>
    </row>
    <row r="6965" spans="1:7" hidden="1">
      <c r="A6965" s="5">
        <f t="shared" si="114"/>
        <v>2623</v>
      </c>
      <c r="B6965" s="4">
        <v>224981</v>
      </c>
      <c r="C6965" s="3">
        <v>37603</v>
      </c>
      <c r="D6965" s="2" t="s">
        <v>9444</v>
      </c>
      <c r="E6965" s="2" t="s">
        <v>9403</v>
      </c>
      <c r="F6965" s="2" t="s">
        <v>9443</v>
      </c>
      <c r="G6965" s="1" t="s">
        <v>5998</v>
      </c>
    </row>
    <row r="6966" spans="1:7" hidden="1">
      <c r="A6966" s="5">
        <f t="shared" si="114"/>
        <v>2624</v>
      </c>
      <c r="B6966" s="9">
        <v>224987</v>
      </c>
      <c r="C6966" s="8">
        <v>34459</v>
      </c>
      <c r="D6966" s="7" t="s">
        <v>9442</v>
      </c>
      <c r="E6966" s="7" t="s">
        <v>9441</v>
      </c>
      <c r="F6966" s="7" t="s">
        <v>9440</v>
      </c>
      <c r="G6966" s="6" t="s">
        <v>9439</v>
      </c>
    </row>
    <row r="6967" spans="1:7" hidden="1">
      <c r="A6967" s="5">
        <f t="shared" si="114"/>
        <v>2625</v>
      </c>
      <c r="B6967" s="4">
        <v>225003</v>
      </c>
      <c r="C6967" s="3">
        <v>37677</v>
      </c>
      <c r="D6967" s="2" t="s">
        <v>9438</v>
      </c>
      <c r="E6967" s="2" t="s">
        <v>9437</v>
      </c>
      <c r="F6967" s="2" t="s">
        <v>9041</v>
      </c>
      <c r="G6967" s="1" t="s">
        <v>6513</v>
      </c>
    </row>
    <row r="6968" spans="1:7" hidden="1">
      <c r="A6968" s="5">
        <f t="shared" si="114"/>
        <v>2626</v>
      </c>
      <c r="B6968" s="4">
        <v>225028</v>
      </c>
      <c r="C6968" s="3">
        <v>37683</v>
      </c>
      <c r="D6968" s="2" t="s">
        <v>9436</v>
      </c>
      <c r="E6968" s="2" t="s">
        <v>9435</v>
      </c>
      <c r="F6968" s="2" t="s">
        <v>9434</v>
      </c>
      <c r="G6968" s="1" t="s">
        <v>7727</v>
      </c>
    </row>
    <row r="6969" spans="1:7" hidden="1">
      <c r="A6969" s="5">
        <f t="shared" si="114"/>
        <v>2627</v>
      </c>
      <c r="B6969" s="9">
        <v>225044</v>
      </c>
      <c r="C6969" s="8">
        <v>37683</v>
      </c>
      <c r="D6969" s="7" t="s">
        <v>9433</v>
      </c>
      <c r="E6969" s="7" t="s">
        <v>9432</v>
      </c>
      <c r="F6969" s="7" t="s">
        <v>9431</v>
      </c>
      <c r="G6969" s="6" t="s">
        <v>8182</v>
      </c>
    </row>
    <row r="6970" spans="1:7" hidden="1">
      <c r="A6970" s="5">
        <f t="shared" si="114"/>
        <v>2628</v>
      </c>
      <c r="B6970" s="4">
        <v>225066</v>
      </c>
      <c r="C6970" s="3">
        <v>37910</v>
      </c>
      <c r="D6970" s="2" t="s">
        <v>9430</v>
      </c>
      <c r="E6970" s="2" t="s">
        <v>9155</v>
      </c>
      <c r="F6970" s="2" t="s">
        <v>9429</v>
      </c>
      <c r="G6970" s="1" t="s">
        <v>9428</v>
      </c>
    </row>
    <row r="6971" spans="1:7" hidden="1">
      <c r="A6971" s="5">
        <f t="shared" si="114"/>
        <v>2629</v>
      </c>
      <c r="B6971" s="9">
        <v>225085</v>
      </c>
      <c r="C6971" s="8">
        <v>37603</v>
      </c>
      <c r="D6971" s="7" t="s">
        <v>9427</v>
      </c>
      <c r="E6971" s="7" t="s">
        <v>9415</v>
      </c>
      <c r="F6971" s="7" t="s">
        <v>9426</v>
      </c>
      <c r="G6971" s="6" t="s">
        <v>6515</v>
      </c>
    </row>
    <row r="6972" spans="1:7" hidden="1">
      <c r="A6972" s="5">
        <f t="shared" si="114"/>
        <v>2630</v>
      </c>
      <c r="B6972" s="4">
        <v>225216</v>
      </c>
      <c r="C6972" s="3">
        <v>38322</v>
      </c>
      <c r="D6972" s="2" t="s">
        <v>9425</v>
      </c>
      <c r="E6972" s="2" t="s">
        <v>9424</v>
      </c>
      <c r="F6972" s="2" t="s">
        <v>9423</v>
      </c>
      <c r="G6972" s="1" t="s">
        <v>6440</v>
      </c>
    </row>
    <row r="6973" spans="1:7" hidden="1">
      <c r="A6973" s="5">
        <f t="shared" si="114"/>
        <v>2631</v>
      </c>
      <c r="B6973" s="9">
        <v>225279</v>
      </c>
      <c r="C6973" s="8">
        <v>38663</v>
      </c>
      <c r="D6973" s="7" t="s">
        <v>9422</v>
      </c>
      <c r="E6973" s="7" t="s">
        <v>9241</v>
      </c>
      <c r="F6973" s="7" t="s">
        <v>9421</v>
      </c>
      <c r="G6973" s="6"/>
    </row>
    <row r="6974" spans="1:7" hidden="1">
      <c r="A6974" s="5">
        <f t="shared" si="114"/>
        <v>2632</v>
      </c>
      <c r="B6974" s="4">
        <v>225320</v>
      </c>
      <c r="C6974" s="3">
        <v>38667</v>
      </c>
      <c r="D6974" s="2" t="s">
        <v>9420</v>
      </c>
      <c r="E6974" s="2" t="s">
        <v>9367</v>
      </c>
      <c r="F6974" s="2" t="s">
        <v>9419</v>
      </c>
      <c r="G6974" s="1"/>
    </row>
    <row r="6975" spans="1:7" hidden="1">
      <c r="A6975" s="5">
        <f t="shared" si="114"/>
        <v>2633</v>
      </c>
      <c r="B6975" s="9">
        <v>225343</v>
      </c>
      <c r="C6975" s="8">
        <v>38652</v>
      </c>
      <c r="D6975" s="7" t="s">
        <v>9418</v>
      </c>
      <c r="E6975" s="7" t="s">
        <v>9252</v>
      </c>
      <c r="F6975" s="7" t="s">
        <v>9417</v>
      </c>
      <c r="G6975" s="6"/>
    </row>
    <row r="6976" spans="1:7" hidden="1">
      <c r="A6976" s="5">
        <f t="shared" si="114"/>
        <v>2634</v>
      </c>
      <c r="B6976" s="4">
        <v>225368</v>
      </c>
      <c r="C6976" s="3">
        <v>38672</v>
      </c>
      <c r="D6976" s="2" t="s">
        <v>9416</v>
      </c>
      <c r="E6976" s="2" t="s">
        <v>9415</v>
      </c>
      <c r="F6976" s="2" t="s">
        <v>9414</v>
      </c>
      <c r="G6976" s="1"/>
    </row>
    <row r="6977" spans="1:7" hidden="1">
      <c r="A6977" s="5">
        <f t="shared" si="114"/>
        <v>2635</v>
      </c>
      <c r="B6977" s="9">
        <v>225392</v>
      </c>
      <c r="C6977" s="8">
        <v>38700</v>
      </c>
      <c r="D6977" s="7" t="s">
        <v>9413</v>
      </c>
      <c r="E6977" s="7" t="s">
        <v>9412</v>
      </c>
      <c r="F6977" s="7" t="s">
        <v>9411</v>
      </c>
      <c r="G6977" s="6"/>
    </row>
    <row r="6978" spans="1:7" hidden="1">
      <c r="A6978" s="5">
        <f t="shared" si="114"/>
        <v>2636</v>
      </c>
      <c r="B6978" s="4">
        <v>225418</v>
      </c>
      <c r="C6978" s="3">
        <v>38700</v>
      </c>
      <c r="D6978" s="2" t="s">
        <v>9410</v>
      </c>
      <c r="E6978" s="2" t="s">
        <v>9356</v>
      </c>
      <c r="F6978" s="2" t="s">
        <v>9409</v>
      </c>
      <c r="G6978" s="1"/>
    </row>
    <row r="6979" spans="1:7" hidden="1">
      <c r="A6979" s="5">
        <f t="shared" si="114"/>
        <v>2637</v>
      </c>
      <c r="B6979" s="9">
        <v>225457</v>
      </c>
      <c r="C6979" s="8">
        <v>38700</v>
      </c>
      <c r="D6979" s="7" t="s">
        <v>9408</v>
      </c>
      <c r="E6979" s="7" t="s">
        <v>9327</v>
      </c>
      <c r="F6979" s="7" t="s">
        <v>9407</v>
      </c>
      <c r="G6979" s="6"/>
    </row>
    <row r="6980" spans="1:7" hidden="1">
      <c r="A6980" s="5">
        <f t="shared" si="114"/>
        <v>2638</v>
      </c>
      <c r="B6980" s="4">
        <v>225482</v>
      </c>
      <c r="C6980" s="3">
        <v>38652</v>
      </c>
      <c r="D6980" s="2" t="s">
        <v>9406</v>
      </c>
      <c r="E6980" s="2" t="s">
        <v>7256</v>
      </c>
      <c r="F6980" s="2" t="s">
        <v>9405</v>
      </c>
      <c r="G6980" s="1"/>
    </row>
    <row r="6981" spans="1:7" hidden="1">
      <c r="A6981" s="5">
        <f t="shared" si="114"/>
        <v>2639</v>
      </c>
      <c r="B6981" s="9">
        <v>225506</v>
      </c>
      <c r="C6981" s="8">
        <v>38652</v>
      </c>
      <c r="D6981" s="7" t="s">
        <v>9404</v>
      </c>
      <c r="E6981" s="7" t="s">
        <v>9403</v>
      </c>
      <c r="F6981" s="7" t="s">
        <v>9402</v>
      </c>
      <c r="G6981" s="6"/>
    </row>
    <row r="6982" spans="1:7" hidden="1">
      <c r="A6982" s="5">
        <f t="shared" si="114"/>
        <v>2640</v>
      </c>
      <c r="B6982" s="4">
        <v>225527</v>
      </c>
      <c r="C6982" s="3">
        <v>38652</v>
      </c>
      <c r="D6982" s="2" t="s">
        <v>9401</v>
      </c>
      <c r="E6982" s="2" t="s">
        <v>9301</v>
      </c>
      <c r="F6982" s="2" t="s">
        <v>9400</v>
      </c>
      <c r="G6982" s="1"/>
    </row>
    <row r="6983" spans="1:7" hidden="1">
      <c r="A6983" s="5">
        <f t="shared" si="114"/>
        <v>2641</v>
      </c>
      <c r="B6983" s="9">
        <v>225552</v>
      </c>
      <c r="C6983" s="8">
        <v>38705</v>
      </c>
      <c r="D6983" s="7" t="s">
        <v>9399</v>
      </c>
      <c r="E6983" s="7" t="s">
        <v>9064</v>
      </c>
      <c r="F6983" s="7" t="s">
        <v>9398</v>
      </c>
      <c r="G6983" s="6"/>
    </row>
    <row r="6984" spans="1:7" hidden="1">
      <c r="A6984" s="5">
        <f t="shared" si="114"/>
        <v>2642</v>
      </c>
      <c r="B6984" s="4">
        <v>225578</v>
      </c>
      <c r="C6984" s="3">
        <v>38705</v>
      </c>
      <c r="D6984" s="2" t="s">
        <v>9397</v>
      </c>
      <c r="E6984" s="2" t="s">
        <v>9204</v>
      </c>
      <c r="F6984" s="2" t="s">
        <v>9396</v>
      </c>
      <c r="G6984" s="1"/>
    </row>
    <row r="6985" spans="1:7" hidden="1">
      <c r="A6985" s="5">
        <f t="shared" si="114"/>
        <v>2643</v>
      </c>
      <c r="B6985" s="9">
        <v>225634</v>
      </c>
      <c r="C6985" s="8">
        <v>38471</v>
      </c>
      <c r="D6985" s="7" t="s">
        <v>9395</v>
      </c>
      <c r="E6985" s="7" t="s">
        <v>9394</v>
      </c>
      <c r="F6985" s="7" t="s">
        <v>9393</v>
      </c>
      <c r="G6985" s="6" t="s">
        <v>4090</v>
      </c>
    </row>
    <row r="6986" spans="1:7" hidden="1">
      <c r="A6986" s="5">
        <f t="shared" si="114"/>
        <v>2644</v>
      </c>
      <c r="B6986" s="9">
        <v>225684</v>
      </c>
      <c r="C6986" s="8">
        <v>38471</v>
      </c>
      <c r="D6986" s="7" t="s">
        <v>9392</v>
      </c>
      <c r="E6986" s="7" t="s">
        <v>9391</v>
      </c>
      <c r="F6986" s="7" t="s">
        <v>9390</v>
      </c>
      <c r="G6986" s="6" t="s">
        <v>4093</v>
      </c>
    </row>
    <row r="6987" spans="1:7" hidden="1">
      <c r="A6987" s="5">
        <f t="shared" si="114"/>
        <v>2645</v>
      </c>
      <c r="B6987" s="4">
        <v>225771</v>
      </c>
      <c r="C6987" s="3">
        <v>38471</v>
      </c>
      <c r="D6987" s="2" t="s">
        <v>9389</v>
      </c>
      <c r="E6987" s="2" t="s">
        <v>9388</v>
      </c>
      <c r="F6987" s="2" t="s">
        <v>9387</v>
      </c>
      <c r="G6987" s="1" t="s">
        <v>4032</v>
      </c>
    </row>
    <row r="6988" spans="1:7" hidden="1">
      <c r="A6988" s="5">
        <f t="shared" si="114"/>
        <v>2646</v>
      </c>
      <c r="B6988" s="9">
        <v>225801</v>
      </c>
      <c r="C6988" s="8">
        <v>38504</v>
      </c>
      <c r="D6988" s="7" t="s">
        <v>9386</v>
      </c>
      <c r="E6988" s="7" t="s">
        <v>9187</v>
      </c>
      <c r="F6988" s="7" t="s">
        <v>9385</v>
      </c>
      <c r="G6988" s="6" t="s">
        <v>4002</v>
      </c>
    </row>
    <row r="6989" spans="1:7" hidden="1">
      <c r="A6989" s="5">
        <f t="shared" si="114"/>
        <v>2647</v>
      </c>
      <c r="B6989" s="4">
        <v>225830</v>
      </c>
      <c r="C6989" s="3">
        <v>38504</v>
      </c>
      <c r="D6989" s="2" t="s">
        <v>9384</v>
      </c>
      <c r="E6989" s="2" t="s">
        <v>9383</v>
      </c>
      <c r="F6989" s="2" t="s">
        <v>9382</v>
      </c>
      <c r="G6989" s="1" t="s">
        <v>3998</v>
      </c>
    </row>
    <row r="6990" spans="1:7" hidden="1">
      <c r="A6990" s="5">
        <f t="shared" si="114"/>
        <v>2648</v>
      </c>
      <c r="B6990" s="9">
        <v>225858</v>
      </c>
      <c r="C6990" s="8">
        <v>38471</v>
      </c>
      <c r="D6990" s="7" t="s">
        <v>9381</v>
      </c>
      <c r="E6990" s="7" t="s">
        <v>9380</v>
      </c>
      <c r="F6990" s="7" t="s">
        <v>9379</v>
      </c>
      <c r="G6990" s="6" t="s">
        <v>4097</v>
      </c>
    </row>
    <row r="6991" spans="1:7" hidden="1">
      <c r="A6991" s="5">
        <f t="shared" si="114"/>
        <v>2649</v>
      </c>
      <c r="B6991" s="4">
        <v>225897</v>
      </c>
      <c r="C6991" s="3">
        <v>38082</v>
      </c>
      <c r="D6991" s="2" t="s">
        <v>9378</v>
      </c>
      <c r="E6991" s="2" t="s">
        <v>9356</v>
      </c>
      <c r="F6991" s="2" t="s">
        <v>9377</v>
      </c>
      <c r="G6991" s="1" t="s">
        <v>6695</v>
      </c>
    </row>
    <row r="6992" spans="1:7" hidden="1">
      <c r="A6992" s="5">
        <f t="shared" si="114"/>
        <v>2650</v>
      </c>
      <c r="B6992" s="9">
        <v>225924</v>
      </c>
      <c r="C6992" s="8">
        <v>38082</v>
      </c>
      <c r="D6992" s="7" t="s">
        <v>9376</v>
      </c>
      <c r="E6992" s="7" t="s">
        <v>9375</v>
      </c>
      <c r="F6992" s="7" t="s">
        <v>9374</v>
      </c>
      <c r="G6992" s="6" t="s">
        <v>6786</v>
      </c>
    </row>
    <row r="6993" spans="1:7" hidden="1">
      <c r="A6993" s="5">
        <f t="shared" si="114"/>
        <v>2651</v>
      </c>
      <c r="B6993" s="4">
        <v>225946</v>
      </c>
      <c r="C6993" s="3">
        <v>38082</v>
      </c>
      <c r="D6993" s="2" t="s">
        <v>9373</v>
      </c>
      <c r="E6993" s="2" t="s">
        <v>9372</v>
      </c>
      <c r="F6993" s="2" t="s">
        <v>9371</v>
      </c>
      <c r="G6993" s="1" t="s">
        <v>8608</v>
      </c>
    </row>
    <row r="6994" spans="1:7" hidden="1">
      <c r="A6994" s="5">
        <f t="shared" si="114"/>
        <v>2652</v>
      </c>
      <c r="B6994" s="9">
        <v>225961</v>
      </c>
      <c r="C6994" s="8">
        <v>38082</v>
      </c>
      <c r="D6994" s="7" t="s">
        <v>9370</v>
      </c>
      <c r="E6994" s="7" t="s">
        <v>9192</v>
      </c>
      <c r="F6994" s="7" t="s">
        <v>9369</v>
      </c>
      <c r="G6994" s="6" t="s">
        <v>6608</v>
      </c>
    </row>
    <row r="6995" spans="1:7" hidden="1">
      <c r="A6995" s="5">
        <f t="shared" si="114"/>
        <v>2653</v>
      </c>
      <c r="B6995" s="4">
        <v>225989</v>
      </c>
      <c r="C6995" s="3">
        <v>38541</v>
      </c>
      <c r="D6995" s="2" t="s">
        <v>9368</v>
      </c>
      <c r="E6995" s="2" t="s">
        <v>9367</v>
      </c>
      <c r="F6995" s="2" t="s">
        <v>9366</v>
      </c>
      <c r="G6995" s="1" t="s">
        <v>2853</v>
      </c>
    </row>
    <row r="6996" spans="1:7" hidden="1">
      <c r="A6996" s="5">
        <f t="shared" si="114"/>
        <v>2654</v>
      </c>
      <c r="B6996" s="9">
        <v>226013</v>
      </c>
      <c r="C6996" s="8">
        <v>38541</v>
      </c>
      <c r="D6996" s="7" t="s">
        <v>9365</v>
      </c>
      <c r="E6996" s="7" t="s">
        <v>7256</v>
      </c>
      <c r="F6996" s="7" t="s">
        <v>9364</v>
      </c>
      <c r="G6996" s="6" t="s">
        <v>3088</v>
      </c>
    </row>
    <row r="6997" spans="1:7" hidden="1">
      <c r="A6997" s="5">
        <f t="shared" si="114"/>
        <v>2655</v>
      </c>
      <c r="B6997" s="4">
        <v>226031</v>
      </c>
      <c r="C6997" s="3">
        <v>38541</v>
      </c>
      <c r="D6997" s="2" t="s">
        <v>9363</v>
      </c>
      <c r="E6997" s="2" t="s">
        <v>9204</v>
      </c>
      <c r="F6997" s="2" t="s">
        <v>9362</v>
      </c>
      <c r="G6997" s="1" t="s">
        <v>3092</v>
      </c>
    </row>
    <row r="6998" spans="1:7" hidden="1">
      <c r="A6998" s="5">
        <f t="shared" si="114"/>
        <v>2656</v>
      </c>
      <c r="B6998" s="9">
        <v>226049</v>
      </c>
      <c r="C6998" s="8">
        <v>38506</v>
      </c>
      <c r="D6998" s="7" t="s">
        <v>9361</v>
      </c>
      <c r="E6998" s="7" t="s">
        <v>9155</v>
      </c>
      <c r="F6998" s="7" t="s">
        <v>9360</v>
      </c>
      <c r="G6998" s="6" t="s">
        <v>3595</v>
      </c>
    </row>
    <row r="6999" spans="1:7" hidden="1">
      <c r="A6999" s="5">
        <f t="shared" si="114"/>
        <v>2657</v>
      </c>
      <c r="B6999" s="4">
        <v>226073</v>
      </c>
      <c r="C6999" s="3">
        <v>38506</v>
      </c>
      <c r="D6999" s="2" t="s">
        <v>9359</v>
      </c>
      <c r="E6999" s="2" t="s">
        <v>9315</v>
      </c>
      <c r="F6999" s="2" t="s">
        <v>9358</v>
      </c>
      <c r="G6999" s="1" t="s">
        <v>3517</v>
      </c>
    </row>
    <row r="7000" spans="1:7" hidden="1">
      <c r="A7000" s="5">
        <f t="shared" si="114"/>
        <v>2658</v>
      </c>
      <c r="B7000" s="9">
        <v>226090</v>
      </c>
      <c r="C7000" s="8">
        <v>38602</v>
      </c>
      <c r="D7000" s="7" t="s">
        <v>9357</v>
      </c>
      <c r="E7000" s="7" t="s">
        <v>9356</v>
      </c>
      <c r="F7000" s="7" t="s">
        <v>9355</v>
      </c>
      <c r="G7000" s="6"/>
    </row>
    <row r="7001" spans="1:7" hidden="1">
      <c r="A7001" s="5">
        <f t="shared" si="114"/>
        <v>2659</v>
      </c>
      <c r="B7001" s="4">
        <v>226110</v>
      </c>
      <c r="C7001" s="3">
        <v>38602</v>
      </c>
      <c r="D7001" s="2" t="s">
        <v>9354</v>
      </c>
      <c r="E7001" s="2" t="s">
        <v>9192</v>
      </c>
      <c r="F7001" s="2" t="s">
        <v>9353</v>
      </c>
      <c r="G7001" s="1"/>
    </row>
    <row r="7002" spans="1:7" hidden="1">
      <c r="A7002" s="5">
        <f t="shared" si="114"/>
        <v>2660</v>
      </c>
      <c r="B7002" s="9">
        <v>226132</v>
      </c>
      <c r="C7002" s="8">
        <v>38602</v>
      </c>
      <c r="D7002" s="7" t="s">
        <v>9352</v>
      </c>
      <c r="E7002" s="7" t="s">
        <v>9209</v>
      </c>
      <c r="F7002" s="7" t="s">
        <v>9351</v>
      </c>
      <c r="G7002" s="6"/>
    </row>
    <row r="7003" spans="1:7" hidden="1">
      <c r="A7003" s="5">
        <f t="shared" si="114"/>
        <v>2661</v>
      </c>
      <c r="B7003" s="4">
        <v>226159</v>
      </c>
      <c r="C7003" s="3">
        <v>37853</v>
      </c>
      <c r="D7003" s="2" t="s">
        <v>9350</v>
      </c>
      <c r="E7003" s="2" t="s">
        <v>9349</v>
      </c>
      <c r="F7003" s="2" t="s">
        <v>9348</v>
      </c>
      <c r="G7003" s="1" t="s">
        <v>6794</v>
      </c>
    </row>
    <row r="7004" spans="1:7" hidden="1">
      <c r="A7004" s="5">
        <f t="shared" si="114"/>
        <v>2662</v>
      </c>
      <c r="B7004" s="9">
        <v>226187</v>
      </c>
      <c r="C7004" s="8">
        <v>39297</v>
      </c>
      <c r="D7004" s="7" t="s">
        <v>9347</v>
      </c>
      <c r="E7004" s="7" t="s">
        <v>9346</v>
      </c>
      <c r="F7004" s="7" t="s">
        <v>9345</v>
      </c>
      <c r="G7004" s="6"/>
    </row>
    <row r="7005" spans="1:7" hidden="1">
      <c r="A7005" s="5">
        <f t="shared" ref="A7005:A7068" si="115">SUM(A7004+1)</f>
        <v>2663</v>
      </c>
      <c r="B7005" s="4">
        <v>226722</v>
      </c>
      <c r="C7005" s="3">
        <v>38792</v>
      </c>
      <c r="D7005" s="2" t="s">
        <v>9344</v>
      </c>
      <c r="E7005" s="2" t="s">
        <v>6419</v>
      </c>
      <c r="F7005" s="2" t="s">
        <v>9343</v>
      </c>
      <c r="G7005" s="1"/>
    </row>
    <row r="7006" spans="1:7" hidden="1">
      <c r="A7006" s="5">
        <f t="shared" si="115"/>
        <v>2664</v>
      </c>
      <c r="B7006" s="9">
        <v>226735</v>
      </c>
      <c r="C7006" s="8">
        <v>38792</v>
      </c>
      <c r="D7006" s="7" t="s">
        <v>9342</v>
      </c>
      <c r="E7006" s="7" t="s">
        <v>9341</v>
      </c>
      <c r="F7006" s="7" t="s">
        <v>9340</v>
      </c>
      <c r="G7006" s="6"/>
    </row>
    <row r="7007" spans="1:7" hidden="1">
      <c r="A7007" s="5">
        <f t="shared" si="115"/>
        <v>2665</v>
      </c>
      <c r="B7007" s="4">
        <v>226940</v>
      </c>
      <c r="C7007" s="3">
        <v>37666</v>
      </c>
      <c r="D7007" s="2" t="s">
        <v>9339</v>
      </c>
      <c r="E7007" s="2" t="s">
        <v>9338</v>
      </c>
      <c r="F7007" s="2" t="s">
        <v>9337</v>
      </c>
      <c r="G7007" s="1" t="s">
        <v>5981</v>
      </c>
    </row>
    <row r="7008" spans="1:7" hidden="1">
      <c r="A7008" s="5">
        <f t="shared" si="115"/>
        <v>2666</v>
      </c>
      <c r="B7008" s="9">
        <v>226963</v>
      </c>
      <c r="C7008" s="8">
        <v>37666</v>
      </c>
      <c r="D7008" s="7" t="s">
        <v>9336</v>
      </c>
      <c r="E7008" s="7" t="s">
        <v>9335</v>
      </c>
      <c r="F7008" s="7" t="s">
        <v>9334</v>
      </c>
      <c r="G7008" s="6" t="s">
        <v>6794</v>
      </c>
    </row>
    <row r="7009" spans="1:7" hidden="1">
      <c r="A7009" s="5">
        <f t="shared" si="115"/>
        <v>2667</v>
      </c>
      <c r="B7009" s="4">
        <v>226978</v>
      </c>
      <c r="C7009" s="3">
        <v>38792</v>
      </c>
      <c r="D7009" s="2" t="s">
        <v>9333</v>
      </c>
      <c r="E7009" s="2" t="s">
        <v>9245</v>
      </c>
      <c r="F7009" s="2" t="s">
        <v>9332</v>
      </c>
      <c r="G7009" s="1"/>
    </row>
    <row r="7010" spans="1:7" hidden="1">
      <c r="A7010" s="5">
        <f t="shared" si="115"/>
        <v>2668</v>
      </c>
      <c r="B7010" s="9">
        <v>226983</v>
      </c>
      <c r="C7010" s="8">
        <v>37666</v>
      </c>
      <c r="D7010" s="7" t="s">
        <v>9331</v>
      </c>
      <c r="E7010" s="7" t="s">
        <v>9330</v>
      </c>
      <c r="F7010" s="7" t="s">
        <v>9329</v>
      </c>
      <c r="G7010" s="6" t="s">
        <v>7384</v>
      </c>
    </row>
    <row r="7011" spans="1:7" hidden="1">
      <c r="A7011" s="5">
        <f t="shared" si="115"/>
        <v>2669</v>
      </c>
      <c r="B7011" s="4">
        <v>227006</v>
      </c>
      <c r="C7011" s="3">
        <v>38705</v>
      </c>
      <c r="D7011" s="2" t="s">
        <v>9328</v>
      </c>
      <c r="E7011" s="2" t="s">
        <v>9327</v>
      </c>
      <c r="F7011" s="2" t="s">
        <v>9326</v>
      </c>
      <c r="G7011" s="1"/>
    </row>
    <row r="7012" spans="1:7" hidden="1">
      <c r="A7012" s="5">
        <f t="shared" si="115"/>
        <v>2670</v>
      </c>
      <c r="B7012" s="9">
        <v>227007</v>
      </c>
      <c r="C7012" s="8">
        <v>37586</v>
      </c>
      <c r="D7012" s="7" t="s">
        <v>9325</v>
      </c>
      <c r="E7012" s="7" t="s">
        <v>9324</v>
      </c>
      <c r="F7012" s="7" t="s">
        <v>9323</v>
      </c>
      <c r="G7012" s="6" t="s">
        <v>6765</v>
      </c>
    </row>
    <row r="7013" spans="1:7" hidden="1">
      <c r="A7013" s="5">
        <f t="shared" si="115"/>
        <v>2671</v>
      </c>
      <c r="B7013" s="4">
        <v>227097</v>
      </c>
      <c r="C7013" s="3">
        <v>38705</v>
      </c>
      <c r="D7013" s="2" t="s">
        <v>9322</v>
      </c>
      <c r="E7013" s="2" t="s">
        <v>9321</v>
      </c>
      <c r="F7013" s="2" t="s">
        <v>9320</v>
      </c>
      <c r="G7013" s="1"/>
    </row>
    <row r="7014" spans="1:7" hidden="1">
      <c r="A7014" s="5">
        <f t="shared" si="115"/>
        <v>2672</v>
      </c>
      <c r="B7014" s="9">
        <v>227109</v>
      </c>
      <c r="C7014" s="8">
        <v>37586</v>
      </c>
      <c r="D7014" s="7" t="s">
        <v>9319</v>
      </c>
      <c r="E7014" s="7" t="s">
        <v>9318</v>
      </c>
      <c r="F7014" s="7" t="s">
        <v>9317</v>
      </c>
      <c r="G7014" s="6" t="s">
        <v>7352</v>
      </c>
    </row>
    <row r="7015" spans="1:7" hidden="1">
      <c r="A7015" s="5">
        <f t="shared" si="115"/>
        <v>2673</v>
      </c>
      <c r="B7015" s="4">
        <v>227120</v>
      </c>
      <c r="C7015" s="3">
        <v>38705</v>
      </c>
      <c r="D7015" s="2" t="s">
        <v>9316</v>
      </c>
      <c r="E7015" s="2" t="s">
        <v>9315</v>
      </c>
      <c r="F7015" s="2" t="s">
        <v>9314</v>
      </c>
      <c r="G7015" s="1"/>
    </row>
    <row r="7016" spans="1:7" hidden="1">
      <c r="A7016" s="5">
        <f t="shared" si="115"/>
        <v>2674</v>
      </c>
      <c r="B7016" s="9">
        <v>227126</v>
      </c>
      <c r="C7016" s="8">
        <v>37586</v>
      </c>
      <c r="D7016" s="7" t="s">
        <v>9313</v>
      </c>
      <c r="E7016" s="7" t="s">
        <v>9312</v>
      </c>
      <c r="F7016" s="7" t="s">
        <v>9311</v>
      </c>
      <c r="G7016" s="6" t="s">
        <v>7223</v>
      </c>
    </row>
    <row r="7017" spans="1:7" hidden="1">
      <c r="A7017" s="5">
        <f t="shared" si="115"/>
        <v>2675</v>
      </c>
      <c r="B7017" s="4">
        <v>227147</v>
      </c>
      <c r="C7017" s="3">
        <v>38705</v>
      </c>
      <c r="D7017" s="2" t="s">
        <v>9310</v>
      </c>
      <c r="E7017" s="2" t="s">
        <v>9064</v>
      </c>
      <c r="F7017" s="2" t="s">
        <v>9309</v>
      </c>
      <c r="G7017" s="1"/>
    </row>
    <row r="7018" spans="1:7" hidden="1">
      <c r="A7018" s="5">
        <f t="shared" si="115"/>
        <v>2676</v>
      </c>
      <c r="B7018" s="9">
        <v>227155</v>
      </c>
      <c r="C7018" s="8">
        <v>37586</v>
      </c>
      <c r="D7018" s="7" t="s">
        <v>9308</v>
      </c>
      <c r="E7018" s="7" t="s">
        <v>9307</v>
      </c>
      <c r="F7018" s="7" t="s">
        <v>9306</v>
      </c>
      <c r="G7018" s="6" t="s">
        <v>6722</v>
      </c>
    </row>
    <row r="7019" spans="1:7" hidden="1">
      <c r="A7019" s="5">
        <f t="shared" si="115"/>
        <v>2677</v>
      </c>
      <c r="B7019" s="4">
        <v>227178</v>
      </c>
      <c r="C7019" s="3">
        <v>37648</v>
      </c>
      <c r="D7019" s="2" t="s">
        <v>9305</v>
      </c>
      <c r="E7019" s="2" t="s">
        <v>9304</v>
      </c>
      <c r="F7019" s="2" t="s">
        <v>9303</v>
      </c>
      <c r="G7019" s="1" t="s">
        <v>7307</v>
      </c>
    </row>
    <row r="7020" spans="1:7" hidden="1">
      <c r="A7020" s="5">
        <f t="shared" si="115"/>
        <v>2678</v>
      </c>
      <c r="B7020" s="9">
        <v>227181</v>
      </c>
      <c r="C7020" s="8">
        <v>38705</v>
      </c>
      <c r="D7020" s="7" t="s">
        <v>9302</v>
      </c>
      <c r="E7020" s="7" t="s">
        <v>9301</v>
      </c>
      <c r="F7020" s="7" t="s">
        <v>9300</v>
      </c>
      <c r="G7020" s="6"/>
    </row>
    <row r="7021" spans="1:7" hidden="1">
      <c r="A7021" s="5">
        <f t="shared" si="115"/>
        <v>2679</v>
      </c>
      <c r="B7021" s="4">
        <v>227207</v>
      </c>
      <c r="C7021" s="3">
        <v>37648</v>
      </c>
      <c r="D7021" s="2" t="s">
        <v>9299</v>
      </c>
      <c r="E7021" s="2" t="s">
        <v>9298</v>
      </c>
      <c r="F7021" s="2" t="s">
        <v>9297</v>
      </c>
      <c r="G7021" s="1" t="s">
        <v>7251</v>
      </c>
    </row>
    <row r="7022" spans="1:7" hidden="1">
      <c r="A7022" s="5">
        <f t="shared" si="115"/>
        <v>2680</v>
      </c>
      <c r="B7022" s="9">
        <v>227227</v>
      </c>
      <c r="C7022" s="8">
        <v>38506</v>
      </c>
      <c r="D7022" s="7" t="s">
        <v>9296</v>
      </c>
      <c r="E7022" s="7" t="s">
        <v>7262</v>
      </c>
      <c r="F7022" s="7" t="s">
        <v>9295</v>
      </c>
      <c r="G7022" s="6" t="s">
        <v>3667</v>
      </c>
    </row>
    <row r="7023" spans="1:7" hidden="1">
      <c r="A7023" s="5">
        <f t="shared" si="115"/>
        <v>2681</v>
      </c>
      <c r="B7023" s="4">
        <v>227246</v>
      </c>
      <c r="C7023" s="3">
        <v>37648</v>
      </c>
      <c r="D7023" s="2" t="s">
        <v>9294</v>
      </c>
      <c r="E7023" s="2" t="s">
        <v>9293</v>
      </c>
      <c r="F7023" s="2" t="s">
        <v>9292</v>
      </c>
      <c r="G7023" s="1" t="s">
        <v>6071</v>
      </c>
    </row>
    <row r="7024" spans="1:7" hidden="1">
      <c r="A7024" s="5">
        <f t="shared" si="115"/>
        <v>2682</v>
      </c>
      <c r="B7024" s="9">
        <v>227252</v>
      </c>
      <c r="C7024" s="8">
        <v>38506</v>
      </c>
      <c r="D7024" s="7" t="s">
        <v>9291</v>
      </c>
      <c r="E7024" s="7" t="s">
        <v>9219</v>
      </c>
      <c r="F7024" s="7" t="s">
        <v>9290</v>
      </c>
      <c r="G7024" s="6" t="s">
        <v>3525</v>
      </c>
    </row>
    <row r="7025" spans="1:7" hidden="1">
      <c r="A7025" s="5">
        <f t="shared" si="115"/>
        <v>2683</v>
      </c>
      <c r="B7025" s="4">
        <v>227276</v>
      </c>
      <c r="C7025" s="3">
        <v>38506</v>
      </c>
      <c r="D7025" s="2" t="s">
        <v>9289</v>
      </c>
      <c r="E7025" s="2" t="s">
        <v>9288</v>
      </c>
      <c r="F7025" s="2" t="s">
        <v>9287</v>
      </c>
      <c r="G7025" s="1" t="s">
        <v>3521</v>
      </c>
    </row>
    <row r="7026" spans="1:7" hidden="1">
      <c r="A7026" s="5">
        <f t="shared" si="115"/>
        <v>2684</v>
      </c>
      <c r="B7026" s="4">
        <v>227312</v>
      </c>
      <c r="C7026" s="3">
        <v>37407</v>
      </c>
      <c r="D7026" s="2" t="s">
        <v>9286</v>
      </c>
      <c r="E7026" s="2" t="s">
        <v>9285</v>
      </c>
      <c r="F7026" s="2" t="s">
        <v>9284</v>
      </c>
      <c r="G7026" s="1" t="s">
        <v>6150</v>
      </c>
    </row>
    <row r="7027" spans="1:7" hidden="1">
      <c r="A7027" s="5">
        <f t="shared" si="115"/>
        <v>2685</v>
      </c>
      <c r="B7027" s="9">
        <v>227322</v>
      </c>
      <c r="C7027" s="8">
        <v>38210</v>
      </c>
      <c r="D7027" s="7" t="s">
        <v>9283</v>
      </c>
      <c r="E7027" s="7" t="s">
        <v>9282</v>
      </c>
      <c r="F7027" s="7" t="s">
        <v>9281</v>
      </c>
      <c r="G7027" s="6" t="s">
        <v>6652</v>
      </c>
    </row>
    <row r="7028" spans="1:7" hidden="1">
      <c r="A7028" s="5">
        <f t="shared" si="115"/>
        <v>2686</v>
      </c>
      <c r="B7028" s="4">
        <v>227335</v>
      </c>
      <c r="C7028" s="3">
        <v>37407</v>
      </c>
      <c r="D7028" s="2" t="s">
        <v>9280</v>
      </c>
      <c r="E7028" s="2" t="s">
        <v>9279</v>
      </c>
      <c r="F7028" s="2" t="s">
        <v>9278</v>
      </c>
      <c r="G7028" s="1" t="s">
        <v>6513</v>
      </c>
    </row>
    <row r="7029" spans="1:7" hidden="1">
      <c r="A7029" s="5">
        <f t="shared" si="115"/>
        <v>2687</v>
      </c>
      <c r="B7029" s="9">
        <v>227351</v>
      </c>
      <c r="C7029" s="8">
        <v>37530</v>
      </c>
      <c r="D7029" s="7" t="s">
        <v>9277</v>
      </c>
      <c r="E7029" s="7" t="s">
        <v>9276</v>
      </c>
      <c r="F7029" s="7" t="s">
        <v>9275</v>
      </c>
      <c r="G7029" s="6" t="s">
        <v>8182</v>
      </c>
    </row>
    <row r="7030" spans="1:7" hidden="1">
      <c r="A7030" s="5">
        <f t="shared" si="115"/>
        <v>2688</v>
      </c>
      <c r="B7030" s="4">
        <v>227388</v>
      </c>
      <c r="C7030" s="3">
        <v>37666</v>
      </c>
      <c r="D7030" s="2" t="s">
        <v>9274</v>
      </c>
      <c r="E7030" s="2" t="s">
        <v>9273</v>
      </c>
      <c r="F7030" s="2" t="s">
        <v>9272</v>
      </c>
      <c r="G7030" s="1" t="s">
        <v>6440</v>
      </c>
    </row>
    <row r="7031" spans="1:7" hidden="1">
      <c r="A7031" s="5">
        <f t="shared" si="115"/>
        <v>2689</v>
      </c>
      <c r="B7031" s="9">
        <v>227409</v>
      </c>
      <c r="C7031" s="8">
        <v>37774</v>
      </c>
      <c r="D7031" s="7" t="s">
        <v>9271</v>
      </c>
      <c r="E7031" s="7" t="s">
        <v>9270</v>
      </c>
      <c r="F7031" s="7" t="s">
        <v>9269</v>
      </c>
      <c r="G7031" s="6" t="s">
        <v>8570</v>
      </c>
    </row>
    <row r="7032" spans="1:7" hidden="1">
      <c r="A7032" s="5">
        <f t="shared" si="115"/>
        <v>2690</v>
      </c>
      <c r="B7032" s="4">
        <v>227423</v>
      </c>
      <c r="C7032" s="3">
        <v>37774</v>
      </c>
      <c r="D7032" s="2" t="s">
        <v>9268</v>
      </c>
      <c r="E7032" s="2" t="s">
        <v>9267</v>
      </c>
      <c r="F7032" s="2" t="s">
        <v>9266</v>
      </c>
      <c r="G7032" s="1" t="s">
        <v>6175</v>
      </c>
    </row>
    <row r="7033" spans="1:7" hidden="1">
      <c r="A7033" s="5">
        <f t="shared" si="115"/>
        <v>2691</v>
      </c>
      <c r="B7033" s="9">
        <v>227499</v>
      </c>
      <c r="C7033" s="8">
        <v>37774</v>
      </c>
      <c r="D7033" s="7" t="s">
        <v>9265</v>
      </c>
      <c r="E7033" s="7" t="s">
        <v>9264</v>
      </c>
      <c r="F7033" s="7" t="s">
        <v>9263</v>
      </c>
      <c r="G7033" s="6" t="s">
        <v>6157</v>
      </c>
    </row>
    <row r="7034" spans="1:7" hidden="1">
      <c r="A7034" s="5">
        <f t="shared" si="115"/>
        <v>2692</v>
      </c>
      <c r="B7034" s="4">
        <v>227522</v>
      </c>
      <c r="C7034" s="3">
        <v>37774</v>
      </c>
      <c r="D7034" s="2" t="s">
        <v>9262</v>
      </c>
      <c r="E7034" s="2" t="s">
        <v>9261</v>
      </c>
      <c r="F7034" s="2" t="s">
        <v>9260</v>
      </c>
      <c r="G7034" s="1" t="s">
        <v>5015</v>
      </c>
    </row>
    <row r="7035" spans="1:7" hidden="1">
      <c r="A7035" s="5">
        <f t="shared" si="115"/>
        <v>2693</v>
      </c>
      <c r="B7035" s="9">
        <v>227553</v>
      </c>
      <c r="C7035" s="8">
        <v>37740</v>
      </c>
      <c r="D7035" s="7" t="s">
        <v>9259</v>
      </c>
      <c r="E7035" s="7" t="s">
        <v>9258</v>
      </c>
      <c r="F7035" s="7" t="s">
        <v>9257</v>
      </c>
      <c r="G7035" s="6" t="s">
        <v>6055</v>
      </c>
    </row>
    <row r="7036" spans="1:7" hidden="1">
      <c r="A7036" s="5">
        <f t="shared" si="115"/>
        <v>2694</v>
      </c>
      <c r="B7036" s="4">
        <v>227574</v>
      </c>
      <c r="C7036" s="3">
        <v>37740</v>
      </c>
      <c r="D7036" s="2" t="s">
        <v>9256</v>
      </c>
      <c r="E7036" s="2" t="s">
        <v>9255</v>
      </c>
      <c r="F7036" s="2" t="s">
        <v>9254</v>
      </c>
      <c r="G7036" s="1" t="s">
        <v>7688</v>
      </c>
    </row>
    <row r="7037" spans="1:7" hidden="1">
      <c r="A7037" s="5">
        <f t="shared" si="115"/>
        <v>2695</v>
      </c>
      <c r="B7037" s="9">
        <v>227582</v>
      </c>
      <c r="C7037" s="8">
        <v>38210</v>
      </c>
      <c r="D7037" s="7" t="s">
        <v>9253</v>
      </c>
      <c r="E7037" s="7" t="s">
        <v>9252</v>
      </c>
      <c r="F7037" s="7" t="s">
        <v>9251</v>
      </c>
      <c r="G7037" s="6" t="s">
        <v>8811</v>
      </c>
    </row>
    <row r="7038" spans="1:7" hidden="1">
      <c r="A7038" s="5">
        <f t="shared" si="115"/>
        <v>2696</v>
      </c>
      <c r="B7038" s="4">
        <v>227601</v>
      </c>
      <c r="C7038" s="3">
        <v>36432</v>
      </c>
      <c r="D7038" s="2" t="s">
        <v>9250</v>
      </c>
      <c r="E7038" s="2" t="s">
        <v>9249</v>
      </c>
      <c r="F7038" s="2" t="s">
        <v>9248</v>
      </c>
      <c r="G7038" s="1" t="s">
        <v>9247</v>
      </c>
    </row>
    <row r="7039" spans="1:7" hidden="1">
      <c r="A7039" s="5">
        <f t="shared" si="115"/>
        <v>2697</v>
      </c>
      <c r="B7039" s="9">
        <v>227609</v>
      </c>
      <c r="C7039" s="8">
        <v>38210</v>
      </c>
      <c r="D7039" s="7" t="s">
        <v>9246</v>
      </c>
      <c r="E7039" s="7" t="s">
        <v>9245</v>
      </c>
      <c r="F7039" s="7" t="s">
        <v>9244</v>
      </c>
      <c r="G7039" s="6" t="s">
        <v>9243</v>
      </c>
    </row>
    <row r="7040" spans="1:7" hidden="1">
      <c r="A7040" s="5">
        <f t="shared" si="115"/>
        <v>2698</v>
      </c>
      <c r="B7040" s="4">
        <v>227657</v>
      </c>
      <c r="C7040" s="3">
        <v>38701</v>
      </c>
      <c r="D7040" s="2" t="s">
        <v>9242</v>
      </c>
      <c r="E7040" s="2" t="s">
        <v>9241</v>
      </c>
      <c r="F7040" s="2" t="s">
        <v>9240</v>
      </c>
      <c r="G7040" s="1" t="s">
        <v>3740</v>
      </c>
    </row>
    <row r="7041" spans="1:7" hidden="1">
      <c r="A7041" s="5">
        <f t="shared" si="115"/>
        <v>2699</v>
      </c>
      <c r="B7041" s="4">
        <v>227676</v>
      </c>
      <c r="C7041" s="3">
        <v>38701</v>
      </c>
      <c r="D7041" s="2" t="s">
        <v>9239</v>
      </c>
      <c r="E7041" s="2" t="s">
        <v>9064</v>
      </c>
      <c r="F7041" s="2" t="s">
        <v>9238</v>
      </c>
      <c r="G7041" s="1" t="s">
        <v>3736</v>
      </c>
    </row>
    <row r="7042" spans="1:7" hidden="1">
      <c r="A7042" s="5">
        <f t="shared" si="115"/>
        <v>2700</v>
      </c>
      <c r="B7042" s="9">
        <v>227720</v>
      </c>
      <c r="C7042" s="8">
        <v>38701</v>
      </c>
      <c r="D7042" s="7" t="s">
        <v>9237</v>
      </c>
      <c r="E7042" s="7" t="s">
        <v>7262</v>
      </c>
      <c r="F7042" s="7" t="s">
        <v>9236</v>
      </c>
      <c r="G7042" s="6" t="s">
        <v>3732</v>
      </c>
    </row>
    <row r="7043" spans="1:7" hidden="1">
      <c r="A7043" s="5">
        <f t="shared" si="115"/>
        <v>2701</v>
      </c>
      <c r="B7043" s="4">
        <v>227780</v>
      </c>
      <c r="C7043" s="3">
        <v>37707</v>
      </c>
      <c r="D7043" s="2" t="s">
        <v>9235</v>
      </c>
      <c r="E7043" s="2" t="s">
        <v>9234</v>
      </c>
      <c r="F7043" s="2" t="s">
        <v>9233</v>
      </c>
      <c r="G7043" s="1" t="s">
        <v>6567</v>
      </c>
    </row>
    <row r="7044" spans="1:7" hidden="1">
      <c r="A7044" s="5">
        <f t="shared" si="115"/>
        <v>2702</v>
      </c>
      <c r="B7044" s="9">
        <v>227803</v>
      </c>
      <c r="C7044" s="8">
        <v>37707</v>
      </c>
      <c r="D7044" s="7" t="s">
        <v>9232</v>
      </c>
      <c r="E7044" s="7" t="s">
        <v>9231</v>
      </c>
      <c r="F7044" s="7" t="s">
        <v>9230</v>
      </c>
      <c r="G7044" s="6" t="s">
        <v>7845</v>
      </c>
    </row>
    <row r="7045" spans="1:7" hidden="1">
      <c r="A7045" s="5">
        <f t="shared" si="115"/>
        <v>2703</v>
      </c>
      <c r="B7045" s="4">
        <v>227936</v>
      </c>
      <c r="C7045" s="3">
        <v>37740</v>
      </c>
      <c r="D7045" s="2" t="s">
        <v>9229</v>
      </c>
      <c r="E7045" s="2" t="s">
        <v>9228</v>
      </c>
      <c r="F7045" s="2" t="s">
        <v>9227</v>
      </c>
      <c r="G7045" s="1" t="s">
        <v>6702</v>
      </c>
    </row>
    <row r="7046" spans="1:7" hidden="1">
      <c r="A7046" s="5">
        <f t="shared" si="115"/>
        <v>2704</v>
      </c>
      <c r="B7046" s="9">
        <v>228062</v>
      </c>
      <c r="C7046" s="8">
        <v>37740</v>
      </c>
      <c r="D7046" s="7" t="s">
        <v>9226</v>
      </c>
      <c r="E7046" s="7" t="s">
        <v>9225</v>
      </c>
      <c r="F7046" s="7" t="s">
        <v>9224</v>
      </c>
      <c r="G7046" s="6" t="s">
        <v>7017</v>
      </c>
    </row>
    <row r="7047" spans="1:7" hidden="1">
      <c r="A7047" s="5">
        <f t="shared" si="115"/>
        <v>2705</v>
      </c>
      <c r="B7047" s="4">
        <v>228094</v>
      </c>
      <c r="C7047" s="3">
        <v>37740</v>
      </c>
      <c r="D7047" s="2" t="s">
        <v>9223</v>
      </c>
      <c r="E7047" s="2" t="s">
        <v>9222</v>
      </c>
      <c r="F7047" s="2" t="s">
        <v>9221</v>
      </c>
      <c r="G7047" s="1" t="s">
        <v>6528</v>
      </c>
    </row>
    <row r="7048" spans="1:7" hidden="1">
      <c r="A7048" s="5">
        <f t="shared" si="115"/>
        <v>2706</v>
      </c>
      <c r="B7048" s="9">
        <v>229060</v>
      </c>
      <c r="C7048" s="8">
        <v>38701</v>
      </c>
      <c r="D7048" s="7" t="s">
        <v>9220</v>
      </c>
      <c r="E7048" s="7" t="s">
        <v>9219</v>
      </c>
      <c r="F7048" s="7" t="s">
        <v>9218</v>
      </c>
      <c r="G7048" s="6" t="s">
        <v>3728</v>
      </c>
    </row>
    <row r="7049" spans="1:7" hidden="1">
      <c r="A7049" s="5">
        <f t="shared" si="115"/>
        <v>2707</v>
      </c>
      <c r="B7049" s="4">
        <v>229068</v>
      </c>
      <c r="C7049" s="3">
        <v>34319</v>
      </c>
      <c r="D7049" s="2" t="s">
        <v>9217</v>
      </c>
      <c r="E7049" s="2" t="s">
        <v>9216</v>
      </c>
      <c r="F7049" s="2" t="s">
        <v>9215</v>
      </c>
      <c r="G7049" s="1" t="s">
        <v>9214</v>
      </c>
    </row>
    <row r="7050" spans="1:7" hidden="1">
      <c r="A7050" s="5">
        <f t="shared" si="115"/>
        <v>2708</v>
      </c>
      <c r="B7050" s="4">
        <v>229080</v>
      </c>
      <c r="C7050" s="3">
        <v>38701</v>
      </c>
      <c r="D7050" s="2" t="s">
        <v>9213</v>
      </c>
      <c r="E7050" s="2" t="s">
        <v>9212</v>
      </c>
      <c r="F7050" s="2" t="s">
        <v>9211</v>
      </c>
      <c r="G7050" s="1" t="s">
        <v>3724</v>
      </c>
    </row>
    <row r="7051" spans="1:7" hidden="1">
      <c r="A7051" s="5">
        <f t="shared" si="115"/>
        <v>2709</v>
      </c>
      <c r="B7051" s="9">
        <v>229117</v>
      </c>
      <c r="C7051" s="8">
        <v>38701</v>
      </c>
      <c r="D7051" s="7" t="s">
        <v>9210</v>
      </c>
      <c r="E7051" s="7" t="s">
        <v>9209</v>
      </c>
      <c r="F7051" s="7" t="s">
        <v>9208</v>
      </c>
      <c r="G7051" s="6" t="s">
        <v>3497</v>
      </c>
    </row>
    <row r="7052" spans="1:7" hidden="1">
      <c r="A7052" s="5">
        <f t="shared" si="115"/>
        <v>2710</v>
      </c>
      <c r="B7052" s="4">
        <v>229125</v>
      </c>
      <c r="C7052" s="3">
        <v>38145</v>
      </c>
      <c r="D7052" s="2" t="s">
        <v>9207</v>
      </c>
      <c r="E7052" s="2" t="s">
        <v>8931</v>
      </c>
      <c r="F7052" s="2" t="s">
        <v>9206</v>
      </c>
      <c r="G7052" s="1" t="s">
        <v>3998</v>
      </c>
    </row>
    <row r="7053" spans="1:7" hidden="1">
      <c r="A7053" s="5">
        <f t="shared" si="115"/>
        <v>2711</v>
      </c>
      <c r="B7053" s="9">
        <v>229139</v>
      </c>
      <c r="C7053" s="8">
        <v>38701</v>
      </c>
      <c r="D7053" s="7" t="s">
        <v>9205</v>
      </c>
      <c r="E7053" s="7" t="s">
        <v>9204</v>
      </c>
      <c r="F7053" s="7" t="s">
        <v>9203</v>
      </c>
      <c r="G7053" s="6" t="s">
        <v>3421</v>
      </c>
    </row>
    <row r="7054" spans="1:7" hidden="1">
      <c r="A7054" s="5">
        <f t="shared" si="115"/>
        <v>2712</v>
      </c>
      <c r="B7054" s="4">
        <v>229145</v>
      </c>
      <c r="C7054" s="3">
        <v>38099</v>
      </c>
      <c r="D7054" s="2" t="s">
        <v>9202</v>
      </c>
      <c r="E7054" s="2" t="s">
        <v>9201</v>
      </c>
      <c r="F7054" s="2" t="s">
        <v>9200</v>
      </c>
      <c r="G7054" s="1" t="s">
        <v>4810</v>
      </c>
    </row>
    <row r="7055" spans="1:7" hidden="1">
      <c r="A7055" s="5">
        <f t="shared" si="115"/>
        <v>2713</v>
      </c>
      <c r="B7055" s="9">
        <v>229158</v>
      </c>
      <c r="C7055" s="8">
        <v>38701</v>
      </c>
      <c r="D7055" s="7" t="s">
        <v>9199</v>
      </c>
      <c r="E7055" s="7" t="s">
        <v>9198</v>
      </c>
      <c r="F7055" s="7" t="s">
        <v>9197</v>
      </c>
      <c r="G7055" s="6" t="s">
        <v>3201</v>
      </c>
    </row>
    <row r="7056" spans="1:7" hidden="1">
      <c r="A7056" s="5">
        <f t="shared" si="115"/>
        <v>2714</v>
      </c>
      <c r="B7056" s="4">
        <v>229172</v>
      </c>
      <c r="C7056" s="3">
        <v>38099</v>
      </c>
      <c r="D7056" s="2" t="s">
        <v>9196</v>
      </c>
      <c r="E7056" s="2" t="s">
        <v>9195</v>
      </c>
      <c r="F7056" s="2" t="s">
        <v>9194</v>
      </c>
      <c r="G7056" s="1" t="s">
        <v>4608</v>
      </c>
    </row>
    <row r="7057" spans="1:7" hidden="1">
      <c r="A7057" s="5">
        <f t="shared" si="115"/>
        <v>2715</v>
      </c>
      <c r="B7057" s="9">
        <v>229182</v>
      </c>
      <c r="C7057" s="8">
        <v>38665</v>
      </c>
      <c r="D7057" s="7" t="s">
        <v>9193</v>
      </c>
      <c r="E7057" s="7" t="s">
        <v>9192</v>
      </c>
      <c r="F7057" s="7" t="s">
        <v>9191</v>
      </c>
      <c r="G7057" s="6" t="s">
        <v>5794</v>
      </c>
    </row>
    <row r="7058" spans="1:7" hidden="1">
      <c r="A7058" s="5">
        <f t="shared" si="115"/>
        <v>2716</v>
      </c>
      <c r="B7058" s="9">
        <v>229190</v>
      </c>
      <c r="C7058" s="8">
        <v>38099</v>
      </c>
      <c r="D7058" s="7" t="s">
        <v>9190</v>
      </c>
      <c r="E7058" s="7" t="s">
        <v>9098</v>
      </c>
      <c r="F7058" s="7" t="s">
        <v>9189</v>
      </c>
      <c r="G7058" s="6" t="s">
        <v>4386</v>
      </c>
    </row>
    <row r="7059" spans="1:7" hidden="1">
      <c r="A7059" s="5">
        <f t="shared" si="115"/>
        <v>2717</v>
      </c>
      <c r="B7059" s="4">
        <v>229203</v>
      </c>
      <c r="C7059" s="3">
        <v>38665</v>
      </c>
      <c r="D7059" s="2" t="s">
        <v>9188</v>
      </c>
      <c r="E7059" s="2" t="s">
        <v>9187</v>
      </c>
      <c r="F7059" s="2" t="s">
        <v>9186</v>
      </c>
      <c r="G7059" s="1" t="s">
        <v>5778</v>
      </c>
    </row>
    <row r="7060" spans="1:7" hidden="1">
      <c r="A7060" s="5">
        <f t="shared" si="115"/>
        <v>2718</v>
      </c>
      <c r="B7060" s="9">
        <v>229220</v>
      </c>
      <c r="C7060" s="8">
        <v>38100</v>
      </c>
      <c r="D7060" s="7" t="s">
        <v>9185</v>
      </c>
      <c r="E7060" s="7" t="s">
        <v>9184</v>
      </c>
      <c r="F7060" s="7" t="s">
        <v>9183</v>
      </c>
      <c r="G7060" s="6" t="s">
        <v>4283</v>
      </c>
    </row>
    <row r="7061" spans="1:7" hidden="1">
      <c r="A7061" s="5">
        <f t="shared" si="115"/>
        <v>2719</v>
      </c>
      <c r="B7061" s="4">
        <v>229235</v>
      </c>
      <c r="C7061" s="3">
        <v>38100</v>
      </c>
      <c r="D7061" s="2" t="s">
        <v>9182</v>
      </c>
      <c r="E7061" s="2" t="s">
        <v>6428</v>
      </c>
      <c r="F7061" s="2" t="s">
        <v>9181</v>
      </c>
      <c r="G7061" s="1" t="s">
        <v>4258</v>
      </c>
    </row>
    <row r="7062" spans="1:7" hidden="1">
      <c r="A7062" s="5">
        <f t="shared" si="115"/>
        <v>2720</v>
      </c>
      <c r="B7062" s="9">
        <v>229253</v>
      </c>
      <c r="C7062" s="8">
        <v>37205</v>
      </c>
      <c r="D7062" s="7" t="s">
        <v>9180</v>
      </c>
      <c r="E7062" s="7" t="s">
        <v>9179</v>
      </c>
      <c r="F7062" s="7" t="s">
        <v>9178</v>
      </c>
      <c r="G7062" s="6" t="s">
        <v>6097</v>
      </c>
    </row>
    <row r="7063" spans="1:7" hidden="1">
      <c r="A7063" s="5">
        <f t="shared" si="115"/>
        <v>2721</v>
      </c>
      <c r="B7063" s="4">
        <v>229336</v>
      </c>
      <c r="C7063" s="3">
        <v>38638</v>
      </c>
      <c r="D7063" s="2" t="s">
        <v>9177</v>
      </c>
      <c r="E7063" s="2" t="s">
        <v>9176</v>
      </c>
      <c r="F7063" s="2" t="s">
        <v>9175</v>
      </c>
      <c r="G7063" s="1" t="s">
        <v>3315</v>
      </c>
    </row>
    <row r="7064" spans="1:7" hidden="1">
      <c r="A7064" s="5">
        <f t="shared" si="115"/>
        <v>2722</v>
      </c>
      <c r="B7064" s="9">
        <v>229568</v>
      </c>
      <c r="C7064" s="8">
        <v>38103</v>
      </c>
      <c r="D7064" s="7" t="s">
        <v>9174</v>
      </c>
      <c r="E7064" s="7" t="s">
        <v>9173</v>
      </c>
      <c r="F7064" s="7" t="s">
        <v>9172</v>
      </c>
      <c r="G7064" s="6" t="s">
        <v>4238</v>
      </c>
    </row>
    <row r="7065" spans="1:7" hidden="1">
      <c r="A7065" s="5">
        <f t="shared" si="115"/>
        <v>2723</v>
      </c>
      <c r="B7065" s="4">
        <v>229610</v>
      </c>
      <c r="C7065" s="3">
        <v>37862</v>
      </c>
      <c r="D7065" s="2" t="s">
        <v>9171</v>
      </c>
      <c r="E7065" s="2" t="s">
        <v>9170</v>
      </c>
      <c r="F7065" s="2" t="s">
        <v>9169</v>
      </c>
      <c r="G7065" s="1" t="s">
        <v>7251</v>
      </c>
    </row>
    <row r="7066" spans="1:7" hidden="1">
      <c r="A7066" s="5">
        <f t="shared" si="115"/>
        <v>2724</v>
      </c>
      <c r="B7066" s="4">
        <v>229613</v>
      </c>
      <c r="C7066" s="3">
        <v>38103</v>
      </c>
      <c r="D7066" s="2" t="s">
        <v>9168</v>
      </c>
      <c r="E7066" s="2" t="s">
        <v>9167</v>
      </c>
      <c r="F7066" s="2" t="s">
        <v>9166</v>
      </c>
      <c r="G7066" s="1" t="s">
        <v>4234</v>
      </c>
    </row>
    <row r="7067" spans="1:7" hidden="1">
      <c r="A7067" s="5">
        <f t="shared" si="115"/>
        <v>2725</v>
      </c>
      <c r="B7067" s="9">
        <v>229654</v>
      </c>
      <c r="C7067" s="8">
        <v>38104</v>
      </c>
      <c r="D7067" s="7" t="s">
        <v>9165</v>
      </c>
      <c r="E7067" s="7" t="s">
        <v>9164</v>
      </c>
      <c r="F7067" s="7" t="s">
        <v>9163</v>
      </c>
      <c r="G7067" s="6" t="s">
        <v>4170</v>
      </c>
    </row>
    <row r="7068" spans="1:7" hidden="1">
      <c r="A7068" s="5">
        <f t="shared" si="115"/>
        <v>2726</v>
      </c>
      <c r="B7068" s="4">
        <v>229716</v>
      </c>
      <c r="C7068" s="3">
        <v>38104</v>
      </c>
      <c r="D7068" s="2" t="s">
        <v>9162</v>
      </c>
      <c r="E7068" s="2" t="s">
        <v>9161</v>
      </c>
      <c r="F7068" s="2" t="s">
        <v>9160</v>
      </c>
      <c r="G7068" s="1" t="s">
        <v>4166</v>
      </c>
    </row>
    <row r="7069" spans="1:7" hidden="1">
      <c r="A7069" s="5">
        <f t="shared" ref="A7069:A7132" si="116">SUM(A7068+1)</f>
        <v>2727</v>
      </c>
      <c r="B7069" s="9">
        <v>229737</v>
      </c>
      <c r="C7069" s="8">
        <v>38105</v>
      </c>
      <c r="D7069" s="7" t="s">
        <v>9159</v>
      </c>
      <c r="E7069" s="7" t="s">
        <v>9158</v>
      </c>
      <c r="F7069" s="7" t="s">
        <v>9157</v>
      </c>
      <c r="G7069" s="6" t="s">
        <v>4097</v>
      </c>
    </row>
    <row r="7070" spans="1:7" hidden="1">
      <c r="A7070" s="5">
        <f t="shared" si="116"/>
        <v>2728</v>
      </c>
      <c r="B7070" s="4">
        <v>229781</v>
      </c>
      <c r="C7070" s="3">
        <v>38217</v>
      </c>
      <c r="D7070" s="2" t="s">
        <v>9156</v>
      </c>
      <c r="E7070" s="2" t="s">
        <v>9155</v>
      </c>
      <c r="F7070" s="2" t="s">
        <v>9154</v>
      </c>
      <c r="G7070" s="1" t="s">
        <v>7223</v>
      </c>
    </row>
    <row r="7071" spans="1:7" hidden="1">
      <c r="A7071" s="5">
        <f t="shared" si="116"/>
        <v>2729</v>
      </c>
      <c r="B7071" s="9">
        <v>229782</v>
      </c>
      <c r="C7071" s="8">
        <v>38105</v>
      </c>
      <c r="D7071" s="7" t="s">
        <v>9153</v>
      </c>
      <c r="E7071" s="7" t="s">
        <v>7411</v>
      </c>
      <c r="F7071" s="7" t="s">
        <v>9152</v>
      </c>
      <c r="G7071" s="6" t="s">
        <v>4090</v>
      </c>
    </row>
    <row r="7072" spans="1:7" hidden="1">
      <c r="A7072" s="5">
        <f t="shared" si="116"/>
        <v>2730</v>
      </c>
      <c r="B7072" s="4">
        <v>229803</v>
      </c>
      <c r="C7072" s="3">
        <v>38106</v>
      </c>
      <c r="D7072" s="2" t="s">
        <v>9151</v>
      </c>
      <c r="E7072" s="2" t="s">
        <v>9150</v>
      </c>
      <c r="F7072" s="2" t="s">
        <v>9149</v>
      </c>
      <c r="G7072" s="1" t="s">
        <v>4093</v>
      </c>
    </row>
    <row r="7073" spans="1:7" hidden="1">
      <c r="A7073" s="5">
        <f t="shared" si="116"/>
        <v>2731</v>
      </c>
      <c r="B7073" s="4">
        <v>229906</v>
      </c>
      <c r="C7073" s="3">
        <v>38275</v>
      </c>
      <c r="D7073" s="2" t="s">
        <v>9148</v>
      </c>
      <c r="E7073" s="2" t="s">
        <v>9147</v>
      </c>
      <c r="F7073" s="2" t="s">
        <v>9146</v>
      </c>
      <c r="G7073" s="1" t="s">
        <v>6778</v>
      </c>
    </row>
    <row r="7074" spans="1:7" hidden="1">
      <c r="A7074" s="5">
        <f t="shared" si="116"/>
        <v>2732</v>
      </c>
      <c r="B7074" s="4">
        <v>230056</v>
      </c>
      <c r="C7074" s="3">
        <v>37272</v>
      </c>
      <c r="D7074" s="2" t="s">
        <v>9145</v>
      </c>
      <c r="E7074" s="2" t="s">
        <v>9144</v>
      </c>
      <c r="F7074" s="2" t="s">
        <v>9143</v>
      </c>
      <c r="G7074" s="1" t="s">
        <v>5988</v>
      </c>
    </row>
    <row r="7075" spans="1:7" hidden="1">
      <c r="A7075" s="5">
        <f t="shared" si="116"/>
        <v>2733</v>
      </c>
      <c r="B7075" s="9">
        <v>230071</v>
      </c>
      <c r="C7075" s="8">
        <v>37278</v>
      </c>
      <c r="D7075" s="7" t="s">
        <v>9142</v>
      </c>
      <c r="E7075" s="7" t="s">
        <v>9141</v>
      </c>
      <c r="F7075" s="7" t="s">
        <v>9140</v>
      </c>
      <c r="G7075" s="6" t="s">
        <v>6575</v>
      </c>
    </row>
    <row r="7076" spans="1:7" hidden="1">
      <c r="A7076" s="5">
        <f t="shared" si="116"/>
        <v>2734</v>
      </c>
      <c r="B7076" s="4">
        <v>230092</v>
      </c>
      <c r="C7076" s="3">
        <v>37733</v>
      </c>
      <c r="D7076" s="2" t="s">
        <v>9139</v>
      </c>
      <c r="E7076" s="2" t="s">
        <v>9136</v>
      </c>
      <c r="F7076" s="2" t="s">
        <v>9138</v>
      </c>
      <c r="G7076" s="1" t="s">
        <v>6143</v>
      </c>
    </row>
    <row r="7077" spans="1:7" hidden="1">
      <c r="A7077" s="5">
        <f t="shared" si="116"/>
        <v>2735</v>
      </c>
      <c r="B7077" s="9">
        <v>230106</v>
      </c>
      <c r="C7077" s="8">
        <v>37733</v>
      </c>
      <c r="D7077" s="7" t="s">
        <v>9137</v>
      </c>
      <c r="E7077" s="7" t="s">
        <v>9136</v>
      </c>
      <c r="F7077" s="7" t="s">
        <v>9135</v>
      </c>
      <c r="G7077" s="6" t="s">
        <v>6718</v>
      </c>
    </row>
    <row r="7078" spans="1:7" hidden="1">
      <c r="A7078" s="5">
        <f t="shared" si="116"/>
        <v>2736</v>
      </c>
      <c r="B7078" s="4">
        <v>230124</v>
      </c>
      <c r="C7078" s="3">
        <v>37699</v>
      </c>
      <c r="D7078" s="2" t="s">
        <v>9134</v>
      </c>
      <c r="E7078" s="2" t="s">
        <v>9132</v>
      </c>
      <c r="F7078" s="2" t="s">
        <v>9131</v>
      </c>
      <c r="G7078" s="1" t="s">
        <v>7598</v>
      </c>
    </row>
    <row r="7079" spans="1:7" hidden="1">
      <c r="A7079" s="5">
        <f t="shared" si="116"/>
        <v>2737</v>
      </c>
      <c r="B7079" s="9">
        <v>230149</v>
      </c>
      <c r="C7079" s="8">
        <v>37704</v>
      </c>
      <c r="D7079" s="7" t="s">
        <v>9133</v>
      </c>
      <c r="E7079" s="7" t="s">
        <v>9132</v>
      </c>
      <c r="F7079" s="7" t="s">
        <v>9131</v>
      </c>
      <c r="G7079" s="6" t="s">
        <v>7716</v>
      </c>
    </row>
    <row r="7080" spans="1:7" hidden="1">
      <c r="A7080" s="5">
        <f t="shared" si="116"/>
        <v>2738</v>
      </c>
      <c r="B7080" s="4">
        <v>230310</v>
      </c>
      <c r="C7080" s="3">
        <v>37694</v>
      </c>
      <c r="D7080" s="2" t="s">
        <v>9130</v>
      </c>
      <c r="E7080" s="2" t="s">
        <v>9129</v>
      </c>
      <c r="F7080" s="2" t="s">
        <v>3282</v>
      </c>
      <c r="G7080" s="1" t="s">
        <v>6659</v>
      </c>
    </row>
    <row r="7081" spans="1:7" hidden="1">
      <c r="A7081" s="5">
        <f t="shared" si="116"/>
        <v>2739</v>
      </c>
      <c r="B7081" s="4">
        <v>230336</v>
      </c>
      <c r="C7081" s="3">
        <v>37699</v>
      </c>
      <c r="D7081" s="2" t="s">
        <v>9128</v>
      </c>
      <c r="E7081" s="2" t="s">
        <v>9127</v>
      </c>
      <c r="F7081" s="2" t="s">
        <v>9126</v>
      </c>
      <c r="G7081" s="1" t="s">
        <v>8990</v>
      </c>
    </row>
    <row r="7082" spans="1:7" hidden="1">
      <c r="A7082" s="5">
        <f t="shared" si="116"/>
        <v>2740</v>
      </c>
      <c r="B7082" s="9">
        <v>230354</v>
      </c>
      <c r="C7082" s="8">
        <v>37680</v>
      </c>
      <c r="D7082" s="7" t="s">
        <v>9125</v>
      </c>
      <c r="E7082" s="7" t="s">
        <v>9124</v>
      </c>
      <c r="F7082" s="7" t="s">
        <v>9123</v>
      </c>
      <c r="G7082" s="6" t="s">
        <v>7651</v>
      </c>
    </row>
    <row r="7083" spans="1:7" hidden="1">
      <c r="A7083" s="5">
        <f t="shared" si="116"/>
        <v>2741</v>
      </c>
      <c r="B7083" s="4">
        <v>230653</v>
      </c>
      <c r="C7083" s="3">
        <v>37707</v>
      </c>
      <c r="D7083" s="2" t="s">
        <v>9122</v>
      </c>
      <c r="E7083" s="2" t="s">
        <v>9121</v>
      </c>
      <c r="F7083" s="2" t="s">
        <v>9120</v>
      </c>
      <c r="G7083" s="1" t="s">
        <v>7692</v>
      </c>
    </row>
    <row r="7084" spans="1:7" hidden="1">
      <c r="A7084" s="5">
        <f t="shared" si="116"/>
        <v>2742</v>
      </c>
      <c r="B7084" s="9">
        <v>230749</v>
      </c>
      <c r="C7084" s="8">
        <v>39756</v>
      </c>
      <c r="D7084" s="7" t="s">
        <v>9119</v>
      </c>
      <c r="E7084" s="7" t="s">
        <v>7850</v>
      </c>
      <c r="F7084" s="7" t="s">
        <v>9118</v>
      </c>
      <c r="G7084" s="6"/>
    </row>
    <row r="7085" spans="1:7" hidden="1">
      <c r="A7085" s="5">
        <f t="shared" si="116"/>
        <v>2743</v>
      </c>
      <c r="B7085" s="4">
        <v>230932</v>
      </c>
      <c r="C7085" s="3">
        <v>36426</v>
      </c>
      <c r="D7085" s="2" t="s">
        <v>9117</v>
      </c>
      <c r="E7085" s="2" t="s">
        <v>9116</v>
      </c>
      <c r="F7085" s="2" t="s">
        <v>9115</v>
      </c>
      <c r="G7085" s="1" t="s">
        <v>9114</v>
      </c>
    </row>
    <row r="7086" spans="1:7" hidden="1">
      <c r="A7086" s="5">
        <f t="shared" si="116"/>
        <v>2744</v>
      </c>
      <c r="B7086" s="9">
        <v>230959</v>
      </c>
      <c r="C7086" s="8">
        <v>36277</v>
      </c>
      <c r="D7086" s="7" t="s">
        <v>9113</v>
      </c>
      <c r="E7086" s="7" t="s">
        <v>9112</v>
      </c>
      <c r="F7086" s="7" t="s">
        <v>9111</v>
      </c>
      <c r="G7086" s="6" t="s">
        <v>9110</v>
      </c>
    </row>
    <row r="7087" spans="1:7" hidden="1">
      <c r="A7087" s="5">
        <f t="shared" si="116"/>
        <v>2745</v>
      </c>
      <c r="B7087" s="4">
        <v>230996</v>
      </c>
      <c r="C7087" s="3">
        <v>37085</v>
      </c>
      <c r="D7087" s="2" t="s">
        <v>9109</v>
      </c>
      <c r="E7087" s="2" t="s">
        <v>9108</v>
      </c>
      <c r="F7087" s="2" t="s">
        <v>9107</v>
      </c>
      <c r="G7087" s="1" t="s">
        <v>6476</v>
      </c>
    </row>
    <row r="7088" spans="1:7" hidden="1">
      <c r="A7088" s="5">
        <f t="shared" si="116"/>
        <v>2746</v>
      </c>
      <c r="B7088" s="9">
        <v>231025</v>
      </c>
      <c r="C7088" s="8">
        <v>37054</v>
      </c>
      <c r="D7088" s="7" t="s">
        <v>9106</v>
      </c>
      <c r="E7088" s="7" t="s">
        <v>9105</v>
      </c>
      <c r="F7088" s="7" t="s">
        <v>9104</v>
      </c>
      <c r="G7088" s="6" t="s">
        <v>9103</v>
      </c>
    </row>
    <row r="7089" spans="1:7" hidden="1">
      <c r="A7089" s="5">
        <f t="shared" si="116"/>
        <v>2747</v>
      </c>
      <c r="B7089" s="4">
        <v>231077</v>
      </c>
      <c r="C7089" s="3">
        <v>38092</v>
      </c>
      <c r="D7089" s="2" t="s">
        <v>9102</v>
      </c>
      <c r="E7089" s="2" t="s">
        <v>9101</v>
      </c>
      <c r="F7089" s="2" t="s">
        <v>9100</v>
      </c>
      <c r="G7089" s="1" t="s">
        <v>4926</v>
      </c>
    </row>
    <row r="7090" spans="1:7" hidden="1">
      <c r="A7090" s="5">
        <f t="shared" si="116"/>
        <v>2748</v>
      </c>
      <c r="B7090" s="9">
        <v>231169</v>
      </c>
      <c r="C7090" s="8">
        <v>38092</v>
      </c>
      <c r="D7090" s="7" t="s">
        <v>9099</v>
      </c>
      <c r="E7090" s="7" t="s">
        <v>9098</v>
      </c>
      <c r="F7090" s="7" t="s">
        <v>9097</v>
      </c>
      <c r="G7090" s="6" t="s">
        <v>5091</v>
      </c>
    </row>
    <row r="7091" spans="1:7" hidden="1">
      <c r="A7091" s="5">
        <f t="shared" si="116"/>
        <v>2749</v>
      </c>
      <c r="B7091" s="4">
        <v>231192</v>
      </c>
      <c r="C7091" s="3">
        <v>38639</v>
      </c>
      <c r="D7091" s="2" t="s">
        <v>9096</v>
      </c>
      <c r="E7091" s="2" t="s">
        <v>9095</v>
      </c>
      <c r="F7091" s="2" t="s">
        <v>9094</v>
      </c>
      <c r="G7091" s="1" t="s">
        <v>2949</v>
      </c>
    </row>
    <row r="7092" spans="1:7" hidden="1">
      <c r="A7092" s="5">
        <f t="shared" si="116"/>
        <v>2750</v>
      </c>
      <c r="B7092" s="4">
        <v>231200</v>
      </c>
      <c r="C7092" s="3">
        <v>37006</v>
      </c>
      <c r="D7092" s="2" t="s">
        <v>9093</v>
      </c>
      <c r="E7092" s="2" t="s">
        <v>9092</v>
      </c>
      <c r="F7092" s="2" t="s">
        <v>29496</v>
      </c>
      <c r="G7092" s="1" t="s">
        <v>9091</v>
      </c>
    </row>
    <row r="7093" spans="1:7" hidden="1">
      <c r="A7093" s="5">
        <f t="shared" si="116"/>
        <v>2751</v>
      </c>
      <c r="B7093" s="4">
        <v>231226</v>
      </c>
      <c r="C7093" s="3">
        <v>37662</v>
      </c>
      <c r="D7093" s="2" t="s">
        <v>9090</v>
      </c>
      <c r="E7093" s="2" t="s">
        <v>9089</v>
      </c>
      <c r="F7093" s="2" t="s">
        <v>9088</v>
      </c>
      <c r="G7093" s="1" t="s">
        <v>6075</v>
      </c>
    </row>
    <row r="7094" spans="1:7" hidden="1">
      <c r="A7094" s="5">
        <f t="shared" si="116"/>
        <v>2752</v>
      </c>
      <c r="B7094" s="4">
        <v>231267</v>
      </c>
      <c r="C7094" s="3">
        <v>37659</v>
      </c>
      <c r="D7094" s="2" t="s">
        <v>9087</v>
      </c>
      <c r="E7094" s="2" t="s">
        <v>9086</v>
      </c>
      <c r="F7094" s="2" t="s">
        <v>9085</v>
      </c>
      <c r="G7094" s="1" t="s">
        <v>6575</v>
      </c>
    </row>
    <row r="7095" spans="1:7" hidden="1">
      <c r="A7095" s="5">
        <f t="shared" si="116"/>
        <v>2753</v>
      </c>
      <c r="B7095" s="9">
        <v>231277</v>
      </c>
      <c r="C7095" s="8">
        <v>35481</v>
      </c>
      <c r="D7095" s="7" t="s">
        <v>9084</v>
      </c>
      <c r="E7095" s="7" t="s">
        <v>9083</v>
      </c>
      <c r="F7095" s="7" t="s">
        <v>9082</v>
      </c>
      <c r="G7095" s="6" t="s">
        <v>9081</v>
      </c>
    </row>
    <row r="7096" spans="1:7" hidden="1">
      <c r="A7096" s="5">
        <f t="shared" si="116"/>
        <v>2754</v>
      </c>
      <c r="B7096" s="4">
        <v>231294</v>
      </c>
      <c r="C7096" s="3">
        <v>37587</v>
      </c>
      <c r="D7096" s="2" t="s">
        <v>9080</v>
      </c>
      <c r="E7096" s="2" t="s">
        <v>9079</v>
      </c>
      <c r="F7096" s="2" t="s">
        <v>9078</v>
      </c>
      <c r="G7096" s="1" t="s">
        <v>5988</v>
      </c>
    </row>
    <row r="7097" spans="1:7" hidden="1">
      <c r="A7097" s="5">
        <f t="shared" si="116"/>
        <v>2755</v>
      </c>
      <c r="B7097" s="9">
        <v>231307</v>
      </c>
      <c r="C7097" s="8">
        <v>37533</v>
      </c>
      <c r="D7097" s="7" t="s">
        <v>9077</v>
      </c>
      <c r="E7097" s="7" t="s">
        <v>9076</v>
      </c>
      <c r="F7097" s="7" t="s">
        <v>9075</v>
      </c>
      <c r="G7097" s="6" t="s">
        <v>7727</v>
      </c>
    </row>
    <row r="7098" spans="1:7" hidden="1">
      <c r="A7098" s="5">
        <f t="shared" si="116"/>
        <v>2756</v>
      </c>
      <c r="B7098" s="4">
        <v>231321</v>
      </c>
      <c r="C7098" s="3">
        <v>37553</v>
      </c>
      <c r="D7098" s="2" t="s">
        <v>9074</v>
      </c>
      <c r="E7098" s="2" t="s">
        <v>9073</v>
      </c>
      <c r="F7098" s="2" t="s">
        <v>9072</v>
      </c>
      <c r="G7098" s="1" t="s">
        <v>9071</v>
      </c>
    </row>
    <row r="7099" spans="1:7" hidden="1">
      <c r="A7099" s="5">
        <f t="shared" si="116"/>
        <v>2757</v>
      </c>
      <c r="B7099" s="9">
        <v>231361</v>
      </c>
      <c r="C7099" s="8">
        <v>37134</v>
      </c>
      <c r="D7099" s="7" t="s">
        <v>9070</v>
      </c>
      <c r="E7099" s="7" t="s">
        <v>9038</v>
      </c>
      <c r="F7099" s="7" t="s">
        <v>9069</v>
      </c>
      <c r="G7099" s="6" t="s">
        <v>6089</v>
      </c>
    </row>
    <row r="7100" spans="1:7" hidden="1">
      <c r="A7100" s="5">
        <f t="shared" si="116"/>
        <v>2758</v>
      </c>
      <c r="B7100" s="4">
        <v>231376</v>
      </c>
      <c r="C7100" s="3">
        <v>37165</v>
      </c>
      <c r="D7100" s="2" t="s">
        <v>9068</v>
      </c>
      <c r="E7100" s="2" t="s">
        <v>9067</v>
      </c>
      <c r="F7100" s="2" t="s">
        <v>9066</v>
      </c>
      <c r="G7100" s="1" t="s">
        <v>6597</v>
      </c>
    </row>
    <row r="7101" spans="1:7" hidden="1">
      <c r="A7101" s="5">
        <f t="shared" si="116"/>
        <v>2759</v>
      </c>
      <c r="B7101" s="9">
        <v>231380</v>
      </c>
      <c r="C7101" s="8">
        <v>37566</v>
      </c>
      <c r="D7101" s="7" t="s">
        <v>9065</v>
      </c>
      <c r="E7101" s="7" t="s">
        <v>9064</v>
      </c>
      <c r="F7101" s="7" t="s">
        <v>9063</v>
      </c>
      <c r="G7101" s="6" t="s">
        <v>7274</v>
      </c>
    </row>
    <row r="7102" spans="1:7" hidden="1">
      <c r="A7102" s="5">
        <f t="shared" si="116"/>
        <v>2760</v>
      </c>
      <c r="B7102" s="4">
        <v>231404</v>
      </c>
      <c r="C7102" s="3">
        <v>35835</v>
      </c>
      <c r="D7102" s="2" t="s">
        <v>9062</v>
      </c>
      <c r="E7102" s="2" t="s">
        <v>9061</v>
      </c>
      <c r="F7102" s="2" t="s">
        <v>9060</v>
      </c>
      <c r="G7102" s="1" t="s">
        <v>6045</v>
      </c>
    </row>
    <row r="7103" spans="1:7" hidden="1">
      <c r="A7103" s="5">
        <f t="shared" si="116"/>
        <v>2761</v>
      </c>
      <c r="B7103" s="4">
        <v>231420</v>
      </c>
      <c r="C7103" s="3">
        <v>38426</v>
      </c>
      <c r="D7103" s="2" t="s">
        <v>9059</v>
      </c>
      <c r="E7103" s="2" t="s">
        <v>9058</v>
      </c>
      <c r="F7103" s="2" t="s">
        <v>9057</v>
      </c>
      <c r="G7103" s="1" t="s">
        <v>4170</v>
      </c>
    </row>
    <row r="7104" spans="1:7" hidden="1">
      <c r="A7104" s="5">
        <f t="shared" si="116"/>
        <v>2762</v>
      </c>
      <c r="B7104" s="9">
        <v>231428</v>
      </c>
      <c r="C7104" s="8">
        <v>37922</v>
      </c>
      <c r="D7104" s="7" t="s">
        <v>9056</v>
      </c>
      <c r="E7104" s="7" t="s">
        <v>9055</v>
      </c>
      <c r="F7104" s="7" t="s">
        <v>9054</v>
      </c>
      <c r="G7104" s="6" t="s">
        <v>7013</v>
      </c>
    </row>
    <row r="7105" spans="1:7" hidden="1">
      <c r="A7105" s="5">
        <f t="shared" si="116"/>
        <v>2763</v>
      </c>
      <c r="B7105" s="4">
        <v>231452</v>
      </c>
      <c r="C7105" s="3">
        <v>37754</v>
      </c>
      <c r="D7105" s="2" t="s">
        <v>9053</v>
      </c>
      <c r="E7105" s="2" t="s">
        <v>9052</v>
      </c>
      <c r="F7105" s="2" t="s">
        <v>9051</v>
      </c>
      <c r="G7105" s="1" t="s">
        <v>7300</v>
      </c>
    </row>
    <row r="7106" spans="1:7" hidden="1">
      <c r="A7106" s="5">
        <f t="shared" si="116"/>
        <v>2764</v>
      </c>
      <c r="B7106" s="9">
        <v>231468</v>
      </c>
      <c r="C7106" s="8">
        <v>37243</v>
      </c>
      <c r="D7106" s="7" t="s">
        <v>9049</v>
      </c>
      <c r="E7106" s="7" t="s">
        <v>9048</v>
      </c>
      <c r="F7106" s="7" t="s">
        <v>9047</v>
      </c>
      <c r="G7106" s="6" t="s">
        <v>6476</v>
      </c>
    </row>
    <row r="7107" spans="1:7" hidden="1">
      <c r="A7107" s="5">
        <f t="shared" si="116"/>
        <v>2765</v>
      </c>
      <c r="B7107" s="4">
        <v>231497</v>
      </c>
      <c r="C7107" s="3">
        <v>37245</v>
      </c>
      <c r="D7107" s="2" t="s">
        <v>9046</v>
      </c>
      <c r="E7107" s="2" t="s">
        <v>9045</v>
      </c>
      <c r="F7107" s="2" t="s">
        <v>9044</v>
      </c>
      <c r="G7107" s="1" t="s">
        <v>6798</v>
      </c>
    </row>
    <row r="7108" spans="1:7" hidden="1">
      <c r="A7108" s="5">
        <f t="shared" si="116"/>
        <v>2766</v>
      </c>
      <c r="B7108" s="9">
        <v>231514</v>
      </c>
      <c r="C7108" s="8">
        <v>38043</v>
      </c>
      <c r="D7108" s="7" t="s">
        <v>9043</v>
      </c>
      <c r="E7108" s="7" t="s">
        <v>9042</v>
      </c>
      <c r="F7108" s="7" t="s">
        <v>9041</v>
      </c>
      <c r="G7108" s="6" t="s">
        <v>9040</v>
      </c>
    </row>
    <row r="7109" spans="1:7" hidden="1">
      <c r="A7109" s="5">
        <f t="shared" si="116"/>
        <v>2767</v>
      </c>
      <c r="B7109" s="9">
        <v>231528</v>
      </c>
      <c r="C7109" s="8">
        <v>36868</v>
      </c>
      <c r="D7109" s="7" t="s">
        <v>9039</v>
      </c>
      <c r="E7109" s="7" t="s">
        <v>9038</v>
      </c>
      <c r="F7109" s="7" t="s">
        <v>9037</v>
      </c>
      <c r="G7109" s="6" t="s">
        <v>9036</v>
      </c>
    </row>
    <row r="7110" spans="1:7" hidden="1">
      <c r="A7110" s="5">
        <f t="shared" si="116"/>
        <v>2768</v>
      </c>
      <c r="B7110" s="4">
        <v>231577</v>
      </c>
      <c r="C7110" s="3">
        <v>37203</v>
      </c>
      <c r="D7110" s="2" t="s">
        <v>9035</v>
      </c>
      <c r="E7110" s="2" t="s">
        <v>9034</v>
      </c>
      <c r="F7110" s="2" t="s">
        <v>9033</v>
      </c>
      <c r="G7110" s="1" t="s">
        <v>6469</v>
      </c>
    </row>
    <row r="7111" spans="1:7" hidden="1">
      <c r="A7111" s="5">
        <f t="shared" si="116"/>
        <v>2769</v>
      </c>
      <c r="B7111" s="9">
        <v>231595</v>
      </c>
      <c r="C7111" s="8">
        <v>37203</v>
      </c>
      <c r="D7111" s="7" t="s">
        <v>9032</v>
      </c>
      <c r="E7111" s="7" t="s">
        <v>9031</v>
      </c>
      <c r="F7111" s="7" t="s">
        <v>9030</v>
      </c>
      <c r="G7111" s="6" t="s">
        <v>6078</v>
      </c>
    </row>
    <row r="7112" spans="1:7" hidden="1">
      <c r="A7112" s="5">
        <f t="shared" si="116"/>
        <v>2770</v>
      </c>
      <c r="B7112" s="4">
        <v>231609</v>
      </c>
      <c r="C7112" s="3">
        <v>37203</v>
      </c>
      <c r="D7112" s="2" t="s">
        <v>9029</v>
      </c>
      <c r="E7112" s="2" t="s">
        <v>9028</v>
      </c>
      <c r="F7112" s="2" t="s">
        <v>9027</v>
      </c>
      <c r="G7112" s="1" t="s">
        <v>7267</v>
      </c>
    </row>
    <row r="7113" spans="1:7" hidden="1">
      <c r="A7113" s="5">
        <f t="shared" si="116"/>
        <v>2771</v>
      </c>
      <c r="B7113" s="9">
        <v>231620</v>
      </c>
      <c r="C7113" s="8">
        <v>37203</v>
      </c>
      <c r="D7113" s="7" t="s">
        <v>9026</v>
      </c>
      <c r="E7113" s="7" t="s">
        <v>9025</v>
      </c>
      <c r="F7113" s="7" t="s">
        <v>9024</v>
      </c>
      <c r="G7113" s="6" t="s">
        <v>7738</v>
      </c>
    </row>
    <row r="7114" spans="1:7" hidden="1">
      <c r="A7114" s="5">
        <f t="shared" si="116"/>
        <v>2772</v>
      </c>
      <c r="B7114" s="4">
        <v>231635</v>
      </c>
      <c r="C7114" s="3">
        <v>37203</v>
      </c>
      <c r="D7114" s="2" t="s">
        <v>9023</v>
      </c>
      <c r="E7114" s="2" t="s">
        <v>9022</v>
      </c>
      <c r="F7114" s="2" t="s">
        <v>9021</v>
      </c>
      <c r="G7114" s="1" t="s">
        <v>6681</v>
      </c>
    </row>
    <row r="7115" spans="1:7" hidden="1">
      <c r="A7115" s="5">
        <f t="shared" si="116"/>
        <v>2773</v>
      </c>
      <c r="B7115" s="9">
        <v>232491</v>
      </c>
      <c r="C7115" s="8">
        <v>39769</v>
      </c>
      <c r="D7115" s="7" t="s">
        <v>9020</v>
      </c>
      <c r="E7115" s="7" t="s">
        <v>9012</v>
      </c>
      <c r="F7115" s="7" t="s">
        <v>9019</v>
      </c>
      <c r="G7115" s="6"/>
    </row>
    <row r="7116" spans="1:7" hidden="1">
      <c r="A7116" s="5">
        <f t="shared" si="116"/>
        <v>2774</v>
      </c>
      <c r="B7116" s="4">
        <v>232500</v>
      </c>
      <c r="C7116" s="3">
        <v>39862</v>
      </c>
      <c r="D7116" s="2" t="s">
        <v>9018</v>
      </c>
      <c r="E7116" s="2" t="s">
        <v>9017</v>
      </c>
      <c r="F7116" s="2" t="s">
        <v>9016</v>
      </c>
      <c r="G7116" s="1"/>
    </row>
    <row r="7117" spans="1:7" hidden="1">
      <c r="A7117" s="5">
        <f t="shared" si="116"/>
        <v>2775</v>
      </c>
      <c r="B7117" s="9">
        <v>232505</v>
      </c>
      <c r="C7117" s="8">
        <v>39843</v>
      </c>
      <c r="D7117" s="7" t="s">
        <v>9015</v>
      </c>
      <c r="E7117" s="7" t="s">
        <v>9012</v>
      </c>
      <c r="F7117" s="7" t="s">
        <v>9014</v>
      </c>
      <c r="G7117" s="6"/>
    </row>
    <row r="7118" spans="1:7" hidden="1">
      <c r="A7118" s="5">
        <f t="shared" si="116"/>
        <v>2776</v>
      </c>
      <c r="B7118" s="4">
        <v>232512</v>
      </c>
      <c r="C7118" s="3">
        <v>39843</v>
      </c>
      <c r="D7118" s="2" t="s">
        <v>9013</v>
      </c>
      <c r="E7118" s="2" t="s">
        <v>9012</v>
      </c>
      <c r="F7118" s="2" t="s">
        <v>8465</v>
      </c>
      <c r="G7118" s="1"/>
    </row>
    <row r="7119" spans="1:7" hidden="1">
      <c r="A7119" s="5">
        <f t="shared" si="116"/>
        <v>2777</v>
      </c>
      <c r="B7119" s="9">
        <v>232517</v>
      </c>
      <c r="C7119" s="8">
        <v>39862</v>
      </c>
      <c r="D7119" s="7" t="s">
        <v>9011</v>
      </c>
      <c r="E7119" s="7" t="s">
        <v>9010</v>
      </c>
      <c r="F7119" s="7" t="s">
        <v>9009</v>
      </c>
      <c r="G7119" s="6"/>
    </row>
    <row r="7120" spans="1:7" hidden="1">
      <c r="A7120" s="5">
        <f t="shared" si="116"/>
        <v>2778</v>
      </c>
      <c r="B7120" s="4">
        <v>232525</v>
      </c>
      <c r="C7120" s="3">
        <v>38679</v>
      </c>
      <c r="D7120" s="2" t="s">
        <v>9008</v>
      </c>
      <c r="E7120" s="2" t="s">
        <v>9007</v>
      </c>
      <c r="F7120" s="2" t="s">
        <v>9006</v>
      </c>
      <c r="G7120" s="1" t="s">
        <v>2922</v>
      </c>
    </row>
    <row r="7121" spans="1:7" hidden="1">
      <c r="A7121" s="5">
        <f t="shared" si="116"/>
        <v>2779</v>
      </c>
      <c r="B7121" s="9">
        <v>232529</v>
      </c>
      <c r="C7121" s="8">
        <v>37088</v>
      </c>
      <c r="D7121" s="7" t="s">
        <v>9005</v>
      </c>
      <c r="E7121" s="7" t="s">
        <v>9004</v>
      </c>
      <c r="F7121" s="7" t="s">
        <v>9003</v>
      </c>
      <c r="G7121" s="6" t="s">
        <v>5913</v>
      </c>
    </row>
    <row r="7122" spans="1:7" hidden="1">
      <c r="A7122" s="5">
        <f t="shared" si="116"/>
        <v>2780</v>
      </c>
      <c r="B7122" s="4">
        <v>233075</v>
      </c>
      <c r="C7122" s="3">
        <v>37575</v>
      </c>
      <c r="D7122" s="2" t="s">
        <v>9002</v>
      </c>
      <c r="E7122" s="2" t="s">
        <v>9001</v>
      </c>
      <c r="F7122" s="2" t="s">
        <v>9000</v>
      </c>
      <c r="G7122" s="1" t="s">
        <v>5015</v>
      </c>
    </row>
    <row r="7123" spans="1:7" hidden="1">
      <c r="A7123" s="5">
        <f t="shared" si="116"/>
        <v>2781</v>
      </c>
      <c r="B7123" s="9">
        <v>233253</v>
      </c>
      <c r="C7123" s="8">
        <v>37575</v>
      </c>
      <c r="D7123" s="7" t="s">
        <v>8999</v>
      </c>
      <c r="E7123" s="7" t="s">
        <v>8998</v>
      </c>
      <c r="F7123" s="7" t="s">
        <v>8997</v>
      </c>
      <c r="G7123" s="6" t="s">
        <v>5997</v>
      </c>
    </row>
    <row r="7124" spans="1:7" hidden="1">
      <c r="A7124" s="5">
        <f t="shared" si="116"/>
        <v>2782</v>
      </c>
      <c r="B7124" s="4">
        <v>233263</v>
      </c>
      <c r="C7124" s="3">
        <v>37195</v>
      </c>
      <c r="D7124" s="2" t="s">
        <v>8996</v>
      </c>
      <c r="E7124" s="2" t="s">
        <v>8995</v>
      </c>
      <c r="F7124" s="2" t="s">
        <v>8994</v>
      </c>
      <c r="G7124" s="1" t="s">
        <v>6093</v>
      </c>
    </row>
    <row r="7125" spans="1:7" hidden="1">
      <c r="A7125" s="5">
        <f t="shared" si="116"/>
        <v>2783</v>
      </c>
      <c r="B7125" s="9">
        <v>233315</v>
      </c>
      <c r="C7125" s="8">
        <v>37286</v>
      </c>
      <c r="D7125" s="7" t="s">
        <v>8993</v>
      </c>
      <c r="E7125" s="7" t="s">
        <v>8992</v>
      </c>
      <c r="F7125" s="7" t="s">
        <v>8991</v>
      </c>
      <c r="G7125" s="6" t="s">
        <v>8990</v>
      </c>
    </row>
    <row r="7126" spans="1:7" hidden="1">
      <c r="A7126" s="5">
        <f t="shared" si="116"/>
        <v>2784</v>
      </c>
      <c r="B7126" s="4">
        <v>233444</v>
      </c>
      <c r="C7126" s="3">
        <v>37539</v>
      </c>
      <c r="D7126" s="2" t="s">
        <v>8989</v>
      </c>
      <c r="E7126" s="2" t="s">
        <v>8988</v>
      </c>
      <c r="F7126" s="2" t="s">
        <v>8987</v>
      </c>
      <c r="G7126" s="1" t="s">
        <v>7300</v>
      </c>
    </row>
    <row r="7127" spans="1:7" hidden="1">
      <c r="A7127" s="5">
        <f t="shared" si="116"/>
        <v>2785</v>
      </c>
      <c r="B7127" s="9">
        <v>233543</v>
      </c>
      <c r="C7127" s="8">
        <v>37539</v>
      </c>
      <c r="D7127" s="7" t="s">
        <v>8986</v>
      </c>
      <c r="E7127" s="7" t="s">
        <v>8985</v>
      </c>
      <c r="F7127" s="7" t="s">
        <v>8984</v>
      </c>
      <c r="G7127" s="6" t="s">
        <v>7688</v>
      </c>
    </row>
    <row r="7128" spans="1:7" hidden="1">
      <c r="A7128" s="5">
        <f t="shared" si="116"/>
        <v>2786</v>
      </c>
      <c r="B7128" s="4">
        <v>233648</v>
      </c>
      <c r="C7128" s="3">
        <v>37203</v>
      </c>
      <c r="D7128" s="2" t="s">
        <v>8983</v>
      </c>
      <c r="E7128" s="2" t="s">
        <v>8982</v>
      </c>
      <c r="F7128" s="2" t="s">
        <v>8981</v>
      </c>
      <c r="G7128" s="1" t="s">
        <v>6669</v>
      </c>
    </row>
    <row r="7129" spans="1:7" hidden="1">
      <c r="A7129" s="5">
        <f t="shared" si="116"/>
        <v>2787</v>
      </c>
      <c r="B7129" s="9">
        <v>233841</v>
      </c>
      <c r="C7129" s="8">
        <v>37700</v>
      </c>
      <c r="D7129" s="7" t="s">
        <v>8980</v>
      </c>
      <c r="E7129" s="7" t="s">
        <v>8979</v>
      </c>
      <c r="F7129" s="7" t="s">
        <v>8978</v>
      </c>
      <c r="G7129" s="6" t="s">
        <v>6392</v>
      </c>
    </row>
    <row r="7130" spans="1:7" hidden="1">
      <c r="A7130" s="5">
        <f t="shared" si="116"/>
        <v>2788</v>
      </c>
      <c r="B7130" s="4">
        <v>233933</v>
      </c>
      <c r="C7130" s="3">
        <v>38751</v>
      </c>
      <c r="D7130" s="2" t="s">
        <v>8977</v>
      </c>
      <c r="E7130" s="2" t="s">
        <v>8976</v>
      </c>
      <c r="F7130" s="2" t="s">
        <v>8975</v>
      </c>
      <c r="G7130" s="1" t="s">
        <v>4462</v>
      </c>
    </row>
    <row r="7131" spans="1:7" hidden="1">
      <c r="A7131" s="5">
        <f t="shared" si="116"/>
        <v>2789</v>
      </c>
      <c r="B7131" s="9">
        <v>234062</v>
      </c>
      <c r="C7131" s="8">
        <v>37265</v>
      </c>
      <c r="D7131" s="7" t="s">
        <v>8974</v>
      </c>
      <c r="E7131" s="7" t="s">
        <v>8973</v>
      </c>
      <c r="F7131" s="7" t="s">
        <v>8972</v>
      </c>
      <c r="G7131" s="6" t="s">
        <v>6798</v>
      </c>
    </row>
    <row r="7132" spans="1:7" hidden="1">
      <c r="A7132" s="5">
        <f t="shared" si="116"/>
        <v>2790</v>
      </c>
      <c r="B7132" s="4">
        <v>234105</v>
      </c>
      <c r="C7132" s="3">
        <v>37210</v>
      </c>
      <c r="D7132" s="2" t="s">
        <v>8971</v>
      </c>
      <c r="E7132" s="2" t="s">
        <v>8970</v>
      </c>
      <c r="F7132" s="2" t="s">
        <v>8969</v>
      </c>
      <c r="G7132" s="1" t="s">
        <v>5158</v>
      </c>
    </row>
    <row r="7133" spans="1:7" hidden="1">
      <c r="A7133" s="5">
        <f t="shared" ref="A7133:A7196" si="117">SUM(A7132+1)</f>
        <v>2791</v>
      </c>
      <c r="B7133" s="9">
        <v>234150</v>
      </c>
      <c r="C7133" s="8">
        <v>37210</v>
      </c>
      <c r="D7133" s="7" t="s">
        <v>8968</v>
      </c>
      <c r="E7133" s="7" t="s">
        <v>8967</v>
      </c>
      <c r="F7133" s="7" t="s">
        <v>8966</v>
      </c>
      <c r="G7133" s="6" t="s">
        <v>6504</v>
      </c>
    </row>
    <row r="7134" spans="1:7" hidden="1">
      <c r="A7134" s="5">
        <f t="shared" si="117"/>
        <v>2792</v>
      </c>
      <c r="B7134" s="4">
        <v>234174</v>
      </c>
      <c r="C7134" s="3">
        <v>37518</v>
      </c>
      <c r="D7134" s="2" t="s">
        <v>8965</v>
      </c>
      <c r="E7134" s="2" t="s">
        <v>8964</v>
      </c>
      <c r="F7134" s="2" t="s">
        <v>8963</v>
      </c>
      <c r="G7134" s="1" t="s">
        <v>7017</v>
      </c>
    </row>
    <row r="7135" spans="1:7" hidden="1">
      <c r="A7135" s="5">
        <f t="shared" si="117"/>
        <v>2793</v>
      </c>
      <c r="B7135" s="9">
        <v>234177</v>
      </c>
      <c r="C7135" s="8">
        <v>37210</v>
      </c>
      <c r="D7135" s="7" t="s">
        <v>8962</v>
      </c>
      <c r="E7135" s="7" t="s">
        <v>8961</v>
      </c>
      <c r="F7135" s="7" t="s">
        <v>8960</v>
      </c>
      <c r="G7135" s="6" t="s">
        <v>5913</v>
      </c>
    </row>
    <row r="7136" spans="1:7" hidden="1">
      <c r="A7136" s="5">
        <f t="shared" si="117"/>
        <v>2794</v>
      </c>
      <c r="B7136" s="4">
        <v>234216</v>
      </c>
      <c r="C7136" s="3">
        <v>35601</v>
      </c>
      <c r="D7136" s="2" t="s">
        <v>8959</v>
      </c>
      <c r="E7136" s="2" t="s">
        <v>8958</v>
      </c>
      <c r="F7136" s="2" t="s">
        <v>8957</v>
      </c>
      <c r="G7136" s="1" t="s">
        <v>8956</v>
      </c>
    </row>
    <row r="7137" spans="1:7" hidden="1">
      <c r="A7137" s="5">
        <f t="shared" si="117"/>
        <v>2795</v>
      </c>
      <c r="B7137" s="9">
        <v>234253</v>
      </c>
      <c r="C7137" s="8">
        <v>37243</v>
      </c>
      <c r="D7137" s="7" t="s">
        <v>8955</v>
      </c>
      <c r="E7137" s="7" t="s">
        <v>8954</v>
      </c>
      <c r="F7137" s="7" t="s">
        <v>8953</v>
      </c>
      <c r="G7137" s="6" t="s">
        <v>6504</v>
      </c>
    </row>
    <row r="7138" spans="1:7" hidden="1">
      <c r="A7138" s="5">
        <f t="shared" si="117"/>
        <v>2796</v>
      </c>
      <c r="B7138" s="4">
        <v>234410</v>
      </c>
      <c r="C7138" s="3">
        <v>37210</v>
      </c>
      <c r="D7138" s="2" t="s">
        <v>8952</v>
      </c>
      <c r="E7138" s="2" t="s">
        <v>8951</v>
      </c>
      <c r="F7138" s="2" t="s">
        <v>8950</v>
      </c>
      <c r="G7138" s="1" t="s">
        <v>7720</v>
      </c>
    </row>
    <row r="7139" spans="1:7" hidden="1">
      <c r="A7139" s="5">
        <f t="shared" si="117"/>
        <v>2797</v>
      </c>
      <c r="B7139" s="4">
        <v>234493</v>
      </c>
      <c r="C7139" s="3">
        <v>37981</v>
      </c>
      <c r="D7139" s="2" t="s">
        <v>8949</v>
      </c>
      <c r="E7139" s="2" t="s">
        <v>8948</v>
      </c>
      <c r="F7139" s="2" t="s">
        <v>8947</v>
      </c>
      <c r="G7139" s="1" t="s">
        <v>6778</v>
      </c>
    </row>
    <row r="7140" spans="1:7" hidden="1">
      <c r="A7140" s="5">
        <f t="shared" si="117"/>
        <v>2798</v>
      </c>
      <c r="B7140" s="9">
        <v>234563</v>
      </c>
      <c r="C7140" s="8">
        <v>38320</v>
      </c>
      <c r="D7140" s="7" t="s">
        <v>8946</v>
      </c>
      <c r="E7140" s="7" t="s">
        <v>8945</v>
      </c>
      <c r="F7140" s="7" t="s">
        <v>8944</v>
      </c>
      <c r="G7140" s="6" t="s">
        <v>2957</v>
      </c>
    </row>
    <row r="7141" spans="1:7" hidden="1">
      <c r="A7141" s="5">
        <f t="shared" si="117"/>
        <v>2799</v>
      </c>
      <c r="B7141" s="4">
        <v>234841</v>
      </c>
      <c r="C7141" s="3">
        <v>38023</v>
      </c>
      <c r="D7141" s="2" t="s">
        <v>8943</v>
      </c>
      <c r="E7141" s="2" t="s">
        <v>8942</v>
      </c>
      <c r="F7141" s="2" t="s">
        <v>8462</v>
      </c>
      <c r="G7141" s="1" t="s">
        <v>6164</v>
      </c>
    </row>
    <row r="7142" spans="1:7" hidden="1">
      <c r="A7142" s="5">
        <f t="shared" si="117"/>
        <v>2800</v>
      </c>
      <c r="B7142" s="9">
        <v>235362</v>
      </c>
      <c r="C7142" s="8">
        <v>37949</v>
      </c>
      <c r="D7142" s="7" t="s">
        <v>8941</v>
      </c>
      <c r="E7142" s="7" t="s">
        <v>8940</v>
      </c>
      <c r="F7142" s="7" t="s">
        <v>8939</v>
      </c>
      <c r="G7142" s="6" t="s">
        <v>6417</v>
      </c>
    </row>
    <row r="7143" spans="1:7" hidden="1">
      <c r="A7143" s="5">
        <f t="shared" si="117"/>
        <v>2801</v>
      </c>
      <c r="B7143" s="4">
        <v>235981</v>
      </c>
      <c r="C7143" s="3">
        <v>37210</v>
      </c>
      <c r="D7143" s="2" t="s">
        <v>8938</v>
      </c>
      <c r="E7143" s="2" t="s">
        <v>8937</v>
      </c>
      <c r="F7143" s="2" t="s">
        <v>8936</v>
      </c>
      <c r="G7143" s="1" t="s">
        <v>6085</v>
      </c>
    </row>
    <row r="7144" spans="1:7" hidden="1">
      <c r="A7144" s="5">
        <f t="shared" si="117"/>
        <v>2802</v>
      </c>
      <c r="B7144" s="9">
        <v>236161</v>
      </c>
      <c r="C7144" s="8">
        <v>37950</v>
      </c>
      <c r="D7144" s="7" t="s">
        <v>8935</v>
      </c>
      <c r="E7144" s="7" t="s">
        <v>8934</v>
      </c>
      <c r="F7144" s="7" t="s">
        <v>8933</v>
      </c>
      <c r="G7144" s="6" t="s">
        <v>6518</v>
      </c>
    </row>
    <row r="7145" spans="1:7" hidden="1">
      <c r="A7145" s="5">
        <f t="shared" si="117"/>
        <v>2803</v>
      </c>
      <c r="B7145" s="4">
        <v>236201</v>
      </c>
      <c r="C7145" s="3">
        <v>37211</v>
      </c>
      <c r="D7145" s="2" t="s">
        <v>8932</v>
      </c>
      <c r="E7145" s="2" t="s">
        <v>8931</v>
      </c>
      <c r="F7145" s="2" t="s">
        <v>8930</v>
      </c>
      <c r="G7145" s="1" t="s">
        <v>6101</v>
      </c>
    </row>
    <row r="7146" spans="1:7" hidden="1">
      <c r="A7146" s="5">
        <f t="shared" si="117"/>
        <v>2804</v>
      </c>
      <c r="B7146" s="9">
        <v>237061</v>
      </c>
      <c r="C7146" s="8">
        <v>37280</v>
      </c>
      <c r="D7146" s="7" t="s">
        <v>8929</v>
      </c>
      <c r="E7146" s="7" t="s">
        <v>8928</v>
      </c>
      <c r="F7146" s="7" t="s">
        <v>8927</v>
      </c>
      <c r="G7146" s="6" t="s">
        <v>7384</v>
      </c>
    </row>
    <row r="7147" spans="1:7" hidden="1">
      <c r="A7147" s="5">
        <f t="shared" si="117"/>
        <v>2805</v>
      </c>
      <c r="B7147" s="4">
        <v>238501</v>
      </c>
      <c r="C7147" s="3">
        <v>38159</v>
      </c>
      <c r="D7147" s="2" t="s">
        <v>8926</v>
      </c>
      <c r="E7147" s="2" t="s">
        <v>8925</v>
      </c>
      <c r="F7147" s="2" t="s">
        <v>8924</v>
      </c>
      <c r="G7147" s="1" t="s">
        <v>3667</v>
      </c>
    </row>
    <row r="7148" spans="1:7" hidden="1">
      <c r="A7148" s="5">
        <f t="shared" si="117"/>
        <v>2806</v>
      </c>
      <c r="B7148" s="9">
        <v>238581</v>
      </c>
      <c r="C7148" s="8">
        <v>38022</v>
      </c>
      <c r="D7148" s="7" t="s">
        <v>8923</v>
      </c>
      <c r="E7148" s="7" t="s">
        <v>8922</v>
      </c>
      <c r="F7148" s="7" t="s">
        <v>8921</v>
      </c>
      <c r="G7148" s="6" t="s">
        <v>6997</v>
      </c>
    </row>
    <row r="7149" spans="1:7" hidden="1">
      <c r="A7149" s="5">
        <f t="shared" si="117"/>
        <v>2807</v>
      </c>
      <c r="B7149" s="4">
        <v>238621</v>
      </c>
      <c r="C7149" s="3">
        <v>37292</v>
      </c>
      <c r="D7149" s="2" t="s">
        <v>8920</v>
      </c>
      <c r="E7149" s="2" t="s">
        <v>8919</v>
      </c>
      <c r="F7149" s="2" t="s">
        <v>8918</v>
      </c>
      <c r="G7149" s="1" t="s">
        <v>7845</v>
      </c>
    </row>
    <row r="7150" spans="1:7" hidden="1">
      <c r="A7150" s="5">
        <f t="shared" si="117"/>
        <v>2808</v>
      </c>
      <c r="B7150" s="9">
        <v>238682</v>
      </c>
      <c r="C7150" s="8">
        <v>38057</v>
      </c>
      <c r="D7150" s="7" t="s">
        <v>8917</v>
      </c>
      <c r="E7150" s="7" t="s">
        <v>8916</v>
      </c>
      <c r="F7150" s="7" t="s">
        <v>8915</v>
      </c>
      <c r="G7150" s="6" t="s">
        <v>5738</v>
      </c>
    </row>
    <row r="7151" spans="1:7" hidden="1">
      <c r="A7151" s="5">
        <f t="shared" si="117"/>
        <v>2809</v>
      </c>
      <c r="B7151" s="4">
        <v>238761</v>
      </c>
      <c r="C7151" s="3">
        <v>38779</v>
      </c>
      <c r="D7151" s="2" t="s">
        <v>8914</v>
      </c>
      <c r="E7151" s="2" t="s">
        <v>8913</v>
      </c>
      <c r="F7151" s="2" t="s">
        <v>8912</v>
      </c>
      <c r="G7151" s="1"/>
    </row>
    <row r="7152" spans="1:7" hidden="1">
      <c r="A7152" s="5">
        <f t="shared" si="117"/>
        <v>2810</v>
      </c>
      <c r="B7152" s="9">
        <v>239041</v>
      </c>
      <c r="C7152" s="8">
        <v>37281</v>
      </c>
      <c r="D7152" s="7" t="s">
        <v>8911</v>
      </c>
      <c r="E7152" s="7" t="s">
        <v>8910</v>
      </c>
      <c r="F7152" s="7" t="s">
        <v>8909</v>
      </c>
      <c r="G7152" s="6" t="s">
        <v>6623</v>
      </c>
    </row>
    <row r="7153" spans="1:7" hidden="1">
      <c r="A7153" s="5">
        <f t="shared" si="117"/>
        <v>2811</v>
      </c>
      <c r="B7153" s="4">
        <v>239144</v>
      </c>
      <c r="C7153" s="3">
        <v>37950</v>
      </c>
      <c r="D7153" s="2" t="s">
        <v>8908</v>
      </c>
      <c r="E7153" s="2" t="s">
        <v>8907</v>
      </c>
      <c r="F7153" s="2" t="s">
        <v>8906</v>
      </c>
      <c r="G7153" s="1" t="s">
        <v>6652</v>
      </c>
    </row>
    <row r="7154" spans="1:7" hidden="1">
      <c r="A7154" s="5">
        <f t="shared" si="117"/>
        <v>2812</v>
      </c>
      <c r="B7154" s="9">
        <v>239382</v>
      </c>
      <c r="C7154" s="8">
        <v>38623</v>
      </c>
      <c r="D7154" s="7" t="s">
        <v>8905</v>
      </c>
      <c r="E7154" s="7" t="s">
        <v>8904</v>
      </c>
      <c r="F7154" s="7" t="s">
        <v>8903</v>
      </c>
      <c r="G7154" s="6"/>
    </row>
    <row r="7155" spans="1:7" hidden="1">
      <c r="A7155" s="5">
        <f t="shared" si="117"/>
        <v>2813</v>
      </c>
      <c r="B7155" s="4">
        <v>239821</v>
      </c>
      <c r="C7155" s="3">
        <v>37274</v>
      </c>
      <c r="D7155" s="2" t="s">
        <v>8902</v>
      </c>
      <c r="E7155" s="2" t="s">
        <v>8901</v>
      </c>
      <c r="F7155" s="2" t="s">
        <v>8900</v>
      </c>
      <c r="G7155" s="1" t="s">
        <v>5981</v>
      </c>
    </row>
    <row r="7156" spans="1:7" hidden="1">
      <c r="A7156" s="5">
        <f t="shared" si="117"/>
        <v>2814</v>
      </c>
      <c r="B7156" s="9">
        <v>239944</v>
      </c>
      <c r="C7156" s="8">
        <v>38023</v>
      </c>
      <c r="D7156" s="7" t="s">
        <v>8899</v>
      </c>
      <c r="E7156" s="7" t="s">
        <v>8898</v>
      </c>
      <c r="F7156" s="7" t="s">
        <v>8897</v>
      </c>
      <c r="G7156" s="6" t="s">
        <v>8896</v>
      </c>
    </row>
    <row r="7157" spans="1:7" hidden="1">
      <c r="A7157" s="5">
        <f t="shared" si="117"/>
        <v>2815</v>
      </c>
      <c r="B7157" s="4">
        <v>240801</v>
      </c>
      <c r="C7157" s="3">
        <v>38022</v>
      </c>
      <c r="D7157" s="2" t="s">
        <v>8895</v>
      </c>
      <c r="E7157" s="2" t="s">
        <v>8894</v>
      </c>
      <c r="F7157" s="2" t="s">
        <v>8893</v>
      </c>
      <c r="G7157" s="1" t="s">
        <v>8892</v>
      </c>
    </row>
    <row r="7158" spans="1:7" hidden="1">
      <c r="A7158" s="5">
        <f t="shared" si="117"/>
        <v>2816</v>
      </c>
      <c r="B7158" s="9">
        <v>241057</v>
      </c>
      <c r="C7158" s="8">
        <v>37292</v>
      </c>
      <c r="D7158" s="7" t="s">
        <v>8891</v>
      </c>
      <c r="E7158" s="7" t="s">
        <v>8890</v>
      </c>
      <c r="F7158" s="7" t="s">
        <v>8889</v>
      </c>
      <c r="G7158" s="6" t="s">
        <v>6143</v>
      </c>
    </row>
    <row r="7159" spans="1:7" hidden="1">
      <c r="A7159" s="5">
        <f t="shared" si="117"/>
        <v>2817</v>
      </c>
      <c r="B7159" s="4">
        <v>241070</v>
      </c>
      <c r="C7159" s="3">
        <v>37902</v>
      </c>
      <c r="D7159" s="2" t="s">
        <v>8888</v>
      </c>
      <c r="E7159" s="2" t="s">
        <v>8887</v>
      </c>
      <c r="F7159" s="2" t="s">
        <v>8472</v>
      </c>
      <c r="G7159" s="1" t="s">
        <v>7192</v>
      </c>
    </row>
    <row r="7160" spans="1:7" hidden="1">
      <c r="A7160" s="5">
        <f t="shared" si="117"/>
        <v>2818</v>
      </c>
      <c r="B7160" s="9">
        <v>241082</v>
      </c>
      <c r="C7160" s="8">
        <v>37274</v>
      </c>
      <c r="D7160" s="7" t="s">
        <v>8886</v>
      </c>
      <c r="E7160" s="7" t="s">
        <v>8885</v>
      </c>
      <c r="F7160" s="7" t="s">
        <v>8884</v>
      </c>
      <c r="G7160" s="6" t="s">
        <v>6722</v>
      </c>
    </row>
    <row r="7161" spans="1:7" hidden="1">
      <c r="A7161" s="5">
        <f t="shared" si="117"/>
        <v>2819</v>
      </c>
      <c r="B7161" s="4">
        <v>241111</v>
      </c>
      <c r="C7161" s="3">
        <v>38320</v>
      </c>
      <c r="D7161" s="2" t="s">
        <v>8883</v>
      </c>
      <c r="E7161" s="2" t="s">
        <v>8882</v>
      </c>
      <c r="F7161" s="2" t="s">
        <v>8881</v>
      </c>
      <c r="G7161" s="1" t="s">
        <v>2999</v>
      </c>
    </row>
    <row r="7162" spans="1:7" hidden="1">
      <c r="A7162" s="5">
        <f t="shared" si="117"/>
        <v>2820</v>
      </c>
      <c r="B7162" s="9">
        <v>241118</v>
      </c>
      <c r="C7162" s="8">
        <v>37292</v>
      </c>
      <c r="D7162" s="7" t="s">
        <v>8880</v>
      </c>
      <c r="E7162" s="7" t="s">
        <v>8879</v>
      </c>
      <c r="F7162" s="7" t="s">
        <v>8878</v>
      </c>
      <c r="G7162" s="6" t="s">
        <v>8877</v>
      </c>
    </row>
    <row r="7163" spans="1:7" hidden="1">
      <c r="A7163" s="5">
        <f t="shared" si="117"/>
        <v>2821</v>
      </c>
      <c r="B7163" s="4">
        <v>241469</v>
      </c>
      <c r="C7163" s="3">
        <v>38532</v>
      </c>
      <c r="D7163" s="2" t="s">
        <v>8876</v>
      </c>
      <c r="E7163" s="2" t="s">
        <v>8875</v>
      </c>
      <c r="F7163" s="2" t="s">
        <v>8874</v>
      </c>
      <c r="G7163" s="1" t="s">
        <v>3390</v>
      </c>
    </row>
    <row r="7164" spans="1:7" hidden="1">
      <c r="A7164" s="5">
        <f t="shared" si="117"/>
        <v>2822</v>
      </c>
      <c r="B7164" s="9">
        <v>241491</v>
      </c>
      <c r="C7164" s="8">
        <v>37195</v>
      </c>
      <c r="D7164" s="7" t="s">
        <v>8873</v>
      </c>
      <c r="E7164" s="7" t="s">
        <v>8872</v>
      </c>
      <c r="F7164" s="7" t="s">
        <v>8871</v>
      </c>
      <c r="G7164" s="6" t="s">
        <v>5099</v>
      </c>
    </row>
    <row r="7165" spans="1:7" hidden="1">
      <c r="A7165" s="5">
        <f t="shared" si="117"/>
        <v>2823</v>
      </c>
      <c r="B7165" s="4">
        <v>241516</v>
      </c>
      <c r="C7165" s="3">
        <v>38050</v>
      </c>
      <c r="D7165" s="2" t="s">
        <v>8870</v>
      </c>
      <c r="E7165" s="2" t="s">
        <v>8869</v>
      </c>
      <c r="F7165" s="2" t="s">
        <v>8868</v>
      </c>
      <c r="G7165" s="1" t="s">
        <v>8867</v>
      </c>
    </row>
    <row r="7166" spans="1:7" hidden="1">
      <c r="A7166" s="5">
        <f t="shared" si="117"/>
        <v>2824</v>
      </c>
      <c r="B7166" s="9">
        <v>241531</v>
      </c>
      <c r="C7166" s="8">
        <v>38050</v>
      </c>
      <c r="D7166" s="7" t="s">
        <v>8866</v>
      </c>
      <c r="E7166" s="7" t="s">
        <v>8865</v>
      </c>
      <c r="F7166" s="7" t="s">
        <v>8864</v>
      </c>
      <c r="G7166" s="6" t="s">
        <v>8863</v>
      </c>
    </row>
    <row r="7167" spans="1:7" hidden="1">
      <c r="A7167" s="5">
        <f t="shared" si="117"/>
        <v>2825</v>
      </c>
      <c r="B7167" s="4">
        <v>241534</v>
      </c>
      <c r="C7167" s="3">
        <v>38057</v>
      </c>
      <c r="D7167" s="2" t="s">
        <v>8862</v>
      </c>
      <c r="E7167" s="2" t="s">
        <v>8861</v>
      </c>
      <c r="F7167" s="2" t="s">
        <v>8860</v>
      </c>
      <c r="G7167" s="1" t="s">
        <v>5743</v>
      </c>
    </row>
    <row r="7168" spans="1:7" hidden="1">
      <c r="A7168" s="5">
        <f t="shared" si="117"/>
        <v>2826</v>
      </c>
      <c r="B7168" s="9">
        <v>241583</v>
      </c>
      <c r="C7168" s="8">
        <v>37274</v>
      </c>
      <c r="D7168" s="7" t="s">
        <v>8859</v>
      </c>
      <c r="E7168" s="7" t="s">
        <v>8858</v>
      </c>
      <c r="F7168" s="7" t="s">
        <v>8857</v>
      </c>
      <c r="G7168" s="6" t="s">
        <v>7307</v>
      </c>
    </row>
    <row r="7169" spans="1:7" hidden="1">
      <c r="A7169" s="5">
        <f t="shared" si="117"/>
        <v>2827</v>
      </c>
      <c r="B7169" s="4">
        <v>241584</v>
      </c>
      <c r="C7169" s="3">
        <v>38169</v>
      </c>
      <c r="D7169" s="2" t="s">
        <v>8856</v>
      </c>
      <c r="E7169" s="2" t="s">
        <v>8855</v>
      </c>
      <c r="F7169" s="2" t="s">
        <v>8854</v>
      </c>
      <c r="G7169" s="1" t="s">
        <v>3595</v>
      </c>
    </row>
    <row r="7170" spans="1:7" hidden="1">
      <c r="A7170" s="5">
        <f t="shared" si="117"/>
        <v>2828</v>
      </c>
      <c r="B7170" s="9">
        <v>241609</v>
      </c>
      <c r="C7170" s="8">
        <v>38320</v>
      </c>
      <c r="D7170" s="7" t="s">
        <v>8853</v>
      </c>
      <c r="E7170" s="7" t="s">
        <v>8852</v>
      </c>
      <c r="F7170" s="7" t="s">
        <v>8851</v>
      </c>
      <c r="G7170" s="6" t="s">
        <v>2945</v>
      </c>
    </row>
    <row r="7171" spans="1:7" hidden="1">
      <c r="A7171" s="5">
        <f t="shared" si="117"/>
        <v>2829</v>
      </c>
      <c r="B7171" s="4">
        <v>241622</v>
      </c>
      <c r="C7171" s="3">
        <v>38742</v>
      </c>
      <c r="D7171" s="2" t="s">
        <v>8850</v>
      </c>
      <c r="E7171" s="2" t="s">
        <v>8849</v>
      </c>
      <c r="F7171" s="2" t="s">
        <v>8848</v>
      </c>
      <c r="G7171" s="1"/>
    </row>
    <row r="7172" spans="1:7" hidden="1">
      <c r="A7172" s="5">
        <f t="shared" si="117"/>
        <v>2830</v>
      </c>
      <c r="B7172" s="4">
        <v>241648</v>
      </c>
      <c r="C7172" s="3">
        <v>37984</v>
      </c>
      <c r="D7172" s="2" t="s">
        <v>8847</v>
      </c>
      <c r="E7172" s="2" t="s">
        <v>8846</v>
      </c>
      <c r="F7172" s="2" t="s">
        <v>8845</v>
      </c>
      <c r="G7172" s="1" t="s">
        <v>6601</v>
      </c>
    </row>
    <row r="7173" spans="1:7" hidden="1">
      <c r="A7173" s="5">
        <f t="shared" si="117"/>
        <v>2831</v>
      </c>
      <c r="B7173" s="9">
        <v>241652</v>
      </c>
      <c r="C7173" s="8">
        <v>37195</v>
      </c>
      <c r="D7173" s="7" t="s">
        <v>8844</v>
      </c>
      <c r="E7173" s="7" t="s">
        <v>8843</v>
      </c>
      <c r="F7173" s="7" t="s">
        <v>8842</v>
      </c>
      <c r="G7173" s="6" t="s">
        <v>6188</v>
      </c>
    </row>
    <row r="7174" spans="1:7" hidden="1">
      <c r="A7174" s="5">
        <f t="shared" si="117"/>
        <v>2832</v>
      </c>
      <c r="B7174" s="4">
        <v>241667</v>
      </c>
      <c r="C7174" s="3">
        <v>38320</v>
      </c>
      <c r="D7174" s="2" t="s">
        <v>8841</v>
      </c>
      <c r="E7174" s="2" t="s">
        <v>8840</v>
      </c>
      <c r="F7174" s="2" t="s">
        <v>8839</v>
      </c>
      <c r="G7174" s="1" t="s">
        <v>2953</v>
      </c>
    </row>
    <row r="7175" spans="1:7" hidden="1">
      <c r="A7175" s="5">
        <f t="shared" si="117"/>
        <v>2833</v>
      </c>
      <c r="B7175" s="9">
        <v>241747</v>
      </c>
      <c r="C7175" s="8">
        <v>38056</v>
      </c>
      <c r="D7175" s="7" t="s">
        <v>8838</v>
      </c>
      <c r="E7175" s="7" t="s">
        <v>8837</v>
      </c>
      <c r="F7175" s="7" t="s">
        <v>8836</v>
      </c>
      <c r="G7175" s="6" t="s">
        <v>5743</v>
      </c>
    </row>
    <row r="7176" spans="1:7" hidden="1">
      <c r="A7176" s="5">
        <f t="shared" si="117"/>
        <v>2834</v>
      </c>
      <c r="B7176" s="4">
        <v>241768</v>
      </c>
      <c r="C7176" s="3">
        <v>38055</v>
      </c>
      <c r="D7176" s="2" t="s">
        <v>8835</v>
      </c>
      <c r="E7176" s="2" t="s">
        <v>8834</v>
      </c>
      <c r="F7176" s="2" t="s">
        <v>8833</v>
      </c>
      <c r="G7176" s="1" t="s">
        <v>5738</v>
      </c>
    </row>
    <row r="7177" spans="1:7" hidden="1">
      <c r="A7177" s="5">
        <f t="shared" si="117"/>
        <v>2835</v>
      </c>
      <c r="B7177" s="9">
        <v>241808</v>
      </c>
      <c r="C7177" s="8">
        <v>38532</v>
      </c>
      <c r="D7177" s="7" t="s">
        <v>8832</v>
      </c>
      <c r="E7177" s="7" t="s">
        <v>8831</v>
      </c>
      <c r="F7177" s="7" t="s">
        <v>8830</v>
      </c>
      <c r="G7177" s="6" t="s">
        <v>3432</v>
      </c>
    </row>
    <row r="7178" spans="1:7" hidden="1">
      <c r="A7178" s="5">
        <f t="shared" si="117"/>
        <v>2836</v>
      </c>
      <c r="B7178" s="4">
        <v>241830</v>
      </c>
      <c r="C7178" s="3">
        <v>38051</v>
      </c>
      <c r="D7178" s="2" t="s">
        <v>8829</v>
      </c>
      <c r="E7178" s="2" t="s">
        <v>8828</v>
      </c>
      <c r="F7178" s="2" t="s">
        <v>8827</v>
      </c>
      <c r="G7178" s="1" t="s">
        <v>6465</v>
      </c>
    </row>
    <row r="7179" spans="1:7" hidden="1">
      <c r="A7179" s="5">
        <f t="shared" si="117"/>
        <v>2837</v>
      </c>
      <c r="B7179" s="9">
        <v>241856</v>
      </c>
      <c r="C7179" s="8">
        <v>38169</v>
      </c>
      <c r="D7179" s="7" t="s">
        <v>8826</v>
      </c>
      <c r="E7179" s="7" t="s">
        <v>8825</v>
      </c>
      <c r="F7179" s="7" t="s">
        <v>8824</v>
      </c>
      <c r="G7179" s="6" t="s">
        <v>3521</v>
      </c>
    </row>
    <row r="7180" spans="1:7" hidden="1">
      <c r="A7180" s="5">
        <f t="shared" si="117"/>
        <v>2838</v>
      </c>
      <c r="B7180" s="4">
        <v>241864</v>
      </c>
      <c r="C7180" s="3">
        <v>36847</v>
      </c>
      <c r="D7180" s="2" t="s">
        <v>8823</v>
      </c>
      <c r="E7180" s="2" t="s">
        <v>8822</v>
      </c>
      <c r="F7180" s="2" t="s">
        <v>8821</v>
      </c>
      <c r="G7180" s="1" t="s">
        <v>6504</v>
      </c>
    </row>
    <row r="7181" spans="1:7" hidden="1">
      <c r="A7181" s="5">
        <f t="shared" si="117"/>
        <v>2839</v>
      </c>
      <c r="B7181" s="4">
        <v>241883</v>
      </c>
      <c r="C7181" s="3">
        <v>38169</v>
      </c>
      <c r="D7181" s="2" t="s">
        <v>8820</v>
      </c>
      <c r="E7181" s="2" t="s">
        <v>8819</v>
      </c>
      <c r="F7181" s="2" t="s">
        <v>8818</v>
      </c>
      <c r="G7181" s="1" t="s">
        <v>3517</v>
      </c>
    </row>
    <row r="7182" spans="1:7" hidden="1">
      <c r="A7182" s="5">
        <f t="shared" si="117"/>
        <v>2840</v>
      </c>
      <c r="B7182" s="9">
        <v>241901</v>
      </c>
      <c r="C7182" s="8">
        <v>36676</v>
      </c>
      <c r="D7182" s="7" t="s">
        <v>8817</v>
      </c>
      <c r="E7182" s="7" t="s">
        <v>8816</v>
      </c>
      <c r="F7182" s="7" t="s">
        <v>8815</v>
      </c>
      <c r="G7182" s="6" t="s">
        <v>7742</v>
      </c>
    </row>
    <row r="7183" spans="1:7" hidden="1">
      <c r="A7183" s="5">
        <f t="shared" si="117"/>
        <v>2841</v>
      </c>
      <c r="B7183" s="4">
        <v>241921</v>
      </c>
      <c r="C7183" s="3">
        <v>37950</v>
      </c>
      <c r="D7183" s="2" t="s">
        <v>8814</v>
      </c>
      <c r="E7183" s="2" t="s">
        <v>8813</v>
      </c>
      <c r="F7183" s="2" t="s">
        <v>8812</v>
      </c>
      <c r="G7183" s="1" t="s">
        <v>8811</v>
      </c>
    </row>
    <row r="7184" spans="1:7" hidden="1">
      <c r="A7184" s="5">
        <f t="shared" si="117"/>
        <v>2842</v>
      </c>
      <c r="B7184" s="9">
        <v>241985</v>
      </c>
      <c r="C7184" s="8">
        <v>37707</v>
      </c>
      <c r="D7184" s="7" t="s">
        <v>8810</v>
      </c>
      <c r="E7184" s="7" t="s">
        <v>8809</v>
      </c>
      <c r="F7184" s="7" t="s">
        <v>8808</v>
      </c>
      <c r="G7184" s="6" t="s">
        <v>6695</v>
      </c>
    </row>
    <row r="7185" spans="1:7" hidden="1">
      <c r="A7185" s="5">
        <f t="shared" si="117"/>
        <v>2843</v>
      </c>
      <c r="B7185" s="4">
        <v>242015</v>
      </c>
      <c r="C7185" s="3">
        <v>37707</v>
      </c>
      <c r="D7185" s="2" t="s">
        <v>8807</v>
      </c>
      <c r="E7185" s="2" t="s">
        <v>8806</v>
      </c>
      <c r="F7185" s="2" t="s">
        <v>8805</v>
      </c>
      <c r="G7185" s="1" t="s">
        <v>6786</v>
      </c>
    </row>
    <row r="7186" spans="1:7" hidden="1">
      <c r="A7186" s="5">
        <f t="shared" si="117"/>
        <v>2844</v>
      </c>
      <c r="B7186" s="9">
        <v>242049</v>
      </c>
      <c r="C7186" s="8">
        <v>38616</v>
      </c>
      <c r="D7186" s="7" t="s">
        <v>8804</v>
      </c>
      <c r="E7186" s="7" t="s">
        <v>8803</v>
      </c>
      <c r="F7186" s="7" t="s">
        <v>8802</v>
      </c>
      <c r="G7186" s="6"/>
    </row>
    <row r="7187" spans="1:7" hidden="1">
      <c r="A7187" s="5">
        <f t="shared" si="117"/>
        <v>2845</v>
      </c>
      <c r="B7187" s="4">
        <v>242071</v>
      </c>
      <c r="C7187" s="3">
        <v>38405</v>
      </c>
      <c r="D7187" s="2" t="s">
        <v>8801</v>
      </c>
      <c r="E7187" s="2" t="s">
        <v>8800</v>
      </c>
      <c r="F7187" s="2" t="s">
        <v>8799</v>
      </c>
      <c r="G7187" s="1" t="s">
        <v>3315</v>
      </c>
    </row>
    <row r="7188" spans="1:7" hidden="1">
      <c r="A7188" s="5">
        <f t="shared" si="117"/>
        <v>2846</v>
      </c>
      <c r="B7188" s="9">
        <v>242086</v>
      </c>
      <c r="C7188" s="8">
        <v>37274</v>
      </c>
      <c r="D7188" s="7" t="s">
        <v>8798</v>
      </c>
      <c r="E7188" s="7" t="s">
        <v>8797</v>
      </c>
      <c r="F7188" s="7" t="s">
        <v>8796</v>
      </c>
      <c r="G7188" s="6"/>
    </row>
    <row r="7189" spans="1:7" hidden="1">
      <c r="A7189" s="5">
        <f t="shared" si="117"/>
        <v>2847</v>
      </c>
      <c r="B7189" s="4">
        <v>242111</v>
      </c>
      <c r="C7189" s="3">
        <v>37274</v>
      </c>
      <c r="D7189" s="2" t="s">
        <v>8795</v>
      </c>
      <c r="E7189" s="2" t="s">
        <v>8794</v>
      </c>
      <c r="F7189" s="2" t="s">
        <v>8793</v>
      </c>
      <c r="G7189" s="1" t="s">
        <v>6071</v>
      </c>
    </row>
    <row r="7190" spans="1:7" hidden="1">
      <c r="A7190" s="5">
        <f t="shared" si="117"/>
        <v>2848</v>
      </c>
      <c r="B7190" s="9">
        <v>242177</v>
      </c>
      <c r="C7190" s="8">
        <v>38086</v>
      </c>
      <c r="D7190" s="7" t="s">
        <v>8792</v>
      </c>
      <c r="E7190" s="7" t="s">
        <v>8791</v>
      </c>
      <c r="F7190" s="7" t="s">
        <v>8790</v>
      </c>
      <c r="G7190" s="6" t="s">
        <v>5742</v>
      </c>
    </row>
    <row r="7191" spans="1:7" hidden="1">
      <c r="A7191" s="5">
        <f t="shared" si="117"/>
        <v>2849</v>
      </c>
      <c r="B7191" s="4">
        <v>242235</v>
      </c>
      <c r="C7191" s="3">
        <v>37518</v>
      </c>
      <c r="D7191" s="2" t="s">
        <v>8789</v>
      </c>
      <c r="E7191" s="2" t="s">
        <v>8788</v>
      </c>
      <c r="F7191" s="2" t="s">
        <v>8787</v>
      </c>
      <c r="G7191" s="1" t="s">
        <v>6702</v>
      </c>
    </row>
    <row r="7192" spans="1:7" hidden="1">
      <c r="A7192" s="5">
        <f t="shared" si="117"/>
        <v>2850</v>
      </c>
      <c r="B7192" s="9">
        <v>242384</v>
      </c>
      <c r="C7192" s="8">
        <v>36213</v>
      </c>
      <c r="D7192" s="7" t="s">
        <v>8786</v>
      </c>
      <c r="E7192" s="7" t="s">
        <v>8785</v>
      </c>
      <c r="F7192" s="7" t="s">
        <v>8784</v>
      </c>
      <c r="G7192" s="6" t="s">
        <v>8783</v>
      </c>
    </row>
    <row r="7193" spans="1:7" hidden="1">
      <c r="A7193" s="5">
        <f t="shared" si="117"/>
        <v>2851</v>
      </c>
      <c r="B7193" s="4">
        <v>242407</v>
      </c>
      <c r="C7193" s="3">
        <v>38090</v>
      </c>
      <c r="D7193" s="2" t="s">
        <v>8782</v>
      </c>
      <c r="E7193" s="2" t="s">
        <v>8781</v>
      </c>
      <c r="F7193" s="2" t="s">
        <v>8780</v>
      </c>
      <c r="G7193" s="1" t="s">
        <v>5587</v>
      </c>
    </row>
    <row r="7194" spans="1:7" hidden="1">
      <c r="A7194" s="5">
        <f t="shared" si="117"/>
        <v>2852</v>
      </c>
      <c r="B7194" s="9">
        <v>242506</v>
      </c>
      <c r="C7194" s="8">
        <v>34425</v>
      </c>
      <c r="D7194" s="7" t="s">
        <v>8779</v>
      </c>
      <c r="E7194" s="7" t="s">
        <v>8778</v>
      </c>
      <c r="F7194" s="7" t="s">
        <v>8777</v>
      </c>
      <c r="G7194" s="6" t="s">
        <v>6597</v>
      </c>
    </row>
    <row r="7195" spans="1:7" hidden="1">
      <c r="A7195" s="5">
        <f t="shared" si="117"/>
        <v>2853</v>
      </c>
      <c r="B7195" s="4">
        <v>242551</v>
      </c>
      <c r="C7195" s="3">
        <v>38023</v>
      </c>
      <c r="D7195" s="2" t="s">
        <v>8776</v>
      </c>
      <c r="E7195" s="2" t="s">
        <v>8775</v>
      </c>
      <c r="F7195" s="2" t="s">
        <v>8774</v>
      </c>
      <c r="G7195" s="1" t="s">
        <v>8773</v>
      </c>
    </row>
    <row r="7196" spans="1:7" hidden="1">
      <c r="A7196" s="5">
        <f t="shared" si="117"/>
        <v>2854</v>
      </c>
      <c r="B7196" s="9">
        <v>242566</v>
      </c>
      <c r="C7196" s="8">
        <v>38132</v>
      </c>
      <c r="D7196" s="7" t="s">
        <v>8772</v>
      </c>
      <c r="E7196" s="7" t="s">
        <v>8771</v>
      </c>
      <c r="F7196" s="7" t="s">
        <v>8770</v>
      </c>
      <c r="G7196" s="6" t="s">
        <v>4090</v>
      </c>
    </row>
    <row r="7197" spans="1:7" hidden="1">
      <c r="A7197" s="5">
        <f t="shared" ref="A7197:A7260" si="118">SUM(A7196+1)</f>
        <v>2855</v>
      </c>
      <c r="B7197" s="4">
        <v>242582</v>
      </c>
      <c r="C7197" s="3">
        <v>38014</v>
      </c>
      <c r="D7197" s="2" t="s">
        <v>8769</v>
      </c>
      <c r="E7197" s="2" t="s">
        <v>8768</v>
      </c>
      <c r="F7197" s="2" t="s">
        <v>8767</v>
      </c>
      <c r="G7197" s="1" t="s">
        <v>8766</v>
      </c>
    </row>
    <row r="7198" spans="1:7" hidden="1">
      <c r="A7198" s="5">
        <f t="shared" si="118"/>
        <v>2856</v>
      </c>
      <c r="B7198" s="9">
        <v>242606</v>
      </c>
      <c r="C7198" s="8">
        <v>38015</v>
      </c>
      <c r="D7198" s="7" t="s">
        <v>8765</v>
      </c>
      <c r="E7198" s="7" t="s">
        <v>8764</v>
      </c>
      <c r="F7198" s="7" t="s">
        <v>8763</v>
      </c>
      <c r="G7198" s="6" t="s">
        <v>6202</v>
      </c>
    </row>
    <row r="7199" spans="1:7" hidden="1">
      <c r="A7199" s="5">
        <f t="shared" si="118"/>
        <v>2857</v>
      </c>
      <c r="B7199" s="4">
        <v>242622</v>
      </c>
      <c r="C7199" s="3">
        <v>38008</v>
      </c>
      <c r="D7199" s="2" t="s">
        <v>8762</v>
      </c>
      <c r="E7199" s="2" t="s">
        <v>8761</v>
      </c>
      <c r="F7199" s="2" t="s">
        <v>8760</v>
      </c>
      <c r="G7199" s="1" t="s">
        <v>6517</v>
      </c>
    </row>
    <row r="7200" spans="1:7" hidden="1">
      <c r="A7200" s="5">
        <f t="shared" si="118"/>
        <v>2858</v>
      </c>
      <c r="B7200" s="9">
        <v>242624</v>
      </c>
      <c r="C7200" s="8">
        <v>38561</v>
      </c>
      <c r="D7200" s="7" t="s">
        <v>8759</v>
      </c>
      <c r="E7200" s="7" t="s">
        <v>8758</v>
      </c>
      <c r="F7200" s="7" t="s">
        <v>8757</v>
      </c>
      <c r="G7200" s="6" t="s">
        <v>2798</v>
      </c>
    </row>
    <row r="7201" spans="1:7" hidden="1">
      <c r="A7201" s="5">
        <f t="shared" si="118"/>
        <v>2859</v>
      </c>
      <c r="B7201" s="4">
        <v>242644</v>
      </c>
      <c r="C7201" s="3">
        <v>38013</v>
      </c>
      <c r="D7201" s="2" t="s">
        <v>8756</v>
      </c>
      <c r="E7201" s="2" t="s">
        <v>8755</v>
      </c>
      <c r="F7201" s="2" t="s">
        <v>8754</v>
      </c>
      <c r="G7201" s="1" t="s">
        <v>6499</v>
      </c>
    </row>
    <row r="7202" spans="1:7" hidden="1">
      <c r="A7202" s="5">
        <f t="shared" si="118"/>
        <v>2860</v>
      </c>
      <c r="B7202" s="9">
        <v>242670</v>
      </c>
      <c r="C7202" s="8">
        <v>38009</v>
      </c>
      <c r="D7202" s="7" t="s">
        <v>8753</v>
      </c>
      <c r="E7202" s="7" t="s">
        <v>8752</v>
      </c>
      <c r="F7202" s="7" t="s">
        <v>8751</v>
      </c>
      <c r="G7202" s="6" t="s">
        <v>8042</v>
      </c>
    </row>
    <row r="7203" spans="1:7" hidden="1">
      <c r="A7203" s="5">
        <f t="shared" si="118"/>
        <v>2861</v>
      </c>
      <c r="B7203" s="4">
        <v>242693</v>
      </c>
      <c r="C7203" s="3">
        <v>38008</v>
      </c>
      <c r="D7203" s="2" t="s">
        <v>8750</v>
      </c>
      <c r="E7203" s="2" t="s">
        <v>8749</v>
      </c>
      <c r="F7203" s="2" t="s">
        <v>8748</v>
      </c>
      <c r="G7203" s="1" t="s">
        <v>6677</v>
      </c>
    </row>
    <row r="7204" spans="1:7" hidden="1">
      <c r="A7204" s="5">
        <f t="shared" si="118"/>
        <v>2862</v>
      </c>
      <c r="B7204" s="9">
        <v>242716</v>
      </c>
      <c r="C7204" s="8">
        <v>38015</v>
      </c>
      <c r="D7204" s="7" t="s">
        <v>8747</v>
      </c>
      <c r="E7204" s="7" t="s">
        <v>8746</v>
      </c>
      <c r="F7204" s="7" t="s">
        <v>8745</v>
      </c>
      <c r="G7204" s="6" t="s">
        <v>8744</v>
      </c>
    </row>
    <row r="7205" spans="1:7" hidden="1">
      <c r="A7205" s="5">
        <f t="shared" si="118"/>
        <v>2863</v>
      </c>
      <c r="B7205" s="4">
        <v>242727</v>
      </c>
      <c r="C7205" s="3">
        <v>38016</v>
      </c>
      <c r="D7205" s="2" t="s">
        <v>8743</v>
      </c>
      <c r="E7205" s="2" t="s">
        <v>8742</v>
      </c>
      <c r="F7205" s="2" t="s">
        <v>8615</v>
      </c>
      <c r="G7205" s="1" t="s">
        <v>8741</v>
      </c>
    </row>
    <row r="7206" spans="1:7" hidden="1">
      <c r="A7206" s="5">
        <f t="shared" si="118"/>
        <v>2864</v>
      </c>
      <c r="B7206" s="9">
        <v>242738</v>
      </c>
      <c r="C7206" s="8">
        <v>38009</v>
      </c>
      <c r="D7206" s="7" t="s">
        <v>8740</v>
      </c>
      <c r="E7206" s="7" t="s">
        <v>8739</v>
      </c>
      <c r="F7206" s="7" t="s">
        <v>8738</v>
      </c>
      <c r="G7206" s="6" t="s">
        <v>4394</v>
      </c>
    </row>
    <row r="7207" spans="1:7" hidden="1">
      <c r="A7207" s="5">
        <f t="shared" si="118"/>
        <v>2865</v>
      </c>
      <c r="B7207" s="4">
        <v>242748</v>
      </c>
      <c r="C7207" s="3">
        <v>38009</v>
      </c>
      <c r="D7207" s="2" t="s">
        <v>8737</v>
      </c>
      <c r="E7207" s="2" t="s">
        <v>8736</v>
      </c>
      <c r="F7207" s="2" t="s">
        <v>8735</v>
      </c>
      <c r="G7207" s="1" t="s">
        <v>6433</v>
      </c>
    </row>
    <row r="7208" spans="1:7" hidden="1">
      <c r="A7208" s="5">
        <f t="shared" si="118"/>
        <v>2866</v>
      </c>
      <c r="B7208" s="9">
        <v>242754</v>
      </c>
      <c r="C7208" s="8">
        <v>38016</v>
      </c>
      <c r="D7208" s="7" t="s">
        <v>8734</v>
      </c>
      <c r="E7208" s="7" t="s">
        <v>8733</v>
      </c>
      <c r="F7208" s="7" t="s">
        <v>8732</v>
      </c>
      <c r="G7208" s="6" t="s">
        <v>8017</v>
      </c>
    </row>
    <row r="7209" spans="1:7" hidden="1">
      <c r="A7209" s="5">
        <f t="shared" si="118"/>
        <v>2867</v>
      </c>
      <c r="B7209" s="4">
        <v>242759</v>
      </c>
      <c r="C7209" s="3">
        <v>38636</v>
      </c>
      <c r="D7209" s="2" t="s">
        <v>8731</v>
      </c>
      <c r="E7209" s="2" t="s">
        <v>8730</v>
      </c>
      <c r="F7209" s="2" t="s">
        <v>8729</v>
      </c>
      <c r="G7209" s="1"/>
    </row>
    <row r="7210" spans="1:7" hidden="1">
      <c r="A7210" s="5">
        <f t="shared" si="118"/>
        <v>2868</v>
      </c>
      <c r="B7210" s="9">
        <v>242763</v>
      </c>
      <c r="C7210" s="8">
        <v>37272</v>
      </c>
      <c r="D7210" s="7" t="s">
        <v>8728</v>
      </c>
      <c r="E7210" s="7" t="s">
        <v>8727</v>
      </c>
      <c r="F7210" s="7" t="s">
        <v>8726</v>
      </c>
      <c r="G7210" s="6" t="s">
        <v>6223</v>
      </c>
    </row>
    <row r="7211" spans="1:7" hidden="1">
      <c r="A7211" s="5">
        <f t="shared" si="118"/>
        <v>2869</v>
      </c>
      <c r="B7211" s="4">
        <v>242769</v>
      </c>
      <c r="C7211" s="3">
        <v>38407</v>
      </c>
      <c r="D7211" s="2" t="s">
        <v>8725</v>
      </c>
      <c r="E7211" s="2" t="s">
        <v>8724</v>
      </c>
      <c r="F7211" s="2" t="s">
        <v>8723</v>
      </c>
      <c r="G7211" s="1" t="s">
        <v>3571</v>
      </c>
    </row>
    <row r="7212" spans="1:7" hidden="1">
      <c r="A7212" s="5">
        <f t="shared" si="118"/>
        <v>2870</v>
      </c>
      <c r="B7212" s="9">
        <v>242772</v>
      </c>
      <c r="C7212" s="8">
        <v>38121</v>
      </c>
      <c r="D7212" s="7" t="s">
        <v>8722</v>
      </c>
      <c r="E7212" s="7" t="s">
        <v>8721</v>
      </c>
      <c r="F7212" s="7" t="s">
        <v>8720</v>
      </c>
      <c r="G7212" s="6" t="s">
        <v>5587</v>
      </c>
    </row>
    <row r="7213" spans="1:7" hidden="1">
      <c r="A7213" s="5">
        <f t="shared" si="118"/>
        <v>2871</v>
      </c>
      <c r="B7213" s="4">
        <v>242774</v>
      </c>
      <c r="C7213" s="3">
        <v>38124</v>
      </c>
      <c r="D7213" s="2" t="s">
        <v>8719</v>
      </c>
      <c r="E7213" s="2" t="s">
        <v>8718</v>
      </c>
      <c r="F7213" s="2" t="s">
        <v>8717</v>
      </c>
      <c r="G7213" s="1" t="s">
        <v>4386</v>
      </c>
    </row>
    <row r="7214" spans="1:7" hidden="1">
      <c r="A7214" s="5">
        <f t="shared" si="118"/>
        <v>2872</v>
      </c>
      <c r="B7214" s="9">
        <v>242778</v>
      </c>
      <c r="C7214" s="8">
        <v>38182</v>
      </c>
      <c r="D7214" s="7" t="s">
        <v>8716</v>
      </c>
      <c r="E7214" s="7" t="s">
        <v>8715</v>
      </c>
      <c r="F7214" s="7" t="s">
        <v>8714</v>
      </c>
      <c r="G7214" s="6" t="s">
        <v>3254</v>
      </c>
    </row>
    <row r="7215" spans="1:7" hidden="1">
      <c r="A7215" s="5">
        <f t="shared" si="118"/>
        <v>2873</v>
      </c>
      <c r="B7215" s="4">
        <v>242781</v>
      </c>
      <c r="C7215" s="3">
        <v>38131</v>
      </c>
      <c r="D7215" s="2" t="s">
        <v>8713</v>
      </c>
      <c r="E7215" s="2" t="s">
        <v>8712</v>
      </c>
      <c r="F7215" s="2" t="s">
        <v>8711</v>
      </c>
      <c r="G7215" s="1" t="s">
        <v>4166</v>
      </c>
    </row>
    <row r="7216" spans="1:7" hidden="1">
      <c r="A7216" s="5">
        <f t="shared" si="118"/>
        <v>2874</v>
      </c>
      <c r="B7216" s="9">
        <v>242786</v>
      </c>
      <c r="C7216" s="8">
        <v>38124</v>
      </c>
      <c r="D7216" s="7" t="s">
        <v>8710</v>
      </c>
      <c r="E7216" s="7" t="s">
        <v>8709</v>
      </c>
      <c r="F7216" s="7" t="s">
        <v>8708</v>
      </c>
      <c r="G7216" s="6" t="s">
        <v>4283</v>
      </c>
    </row>
    <row r="7217" spans="1:7" hidden="1">
      <c r="A7217" s="5">
        <f t="shared" si="118"/>
        <v>2875</v>
      </c>
      <c r="B7217" s="4">
        <v>242791</v>
      </c>
      <c r="C7217" s="3">
        <v>37707</v>
      </c>
      <c r="D7217" s="2" t="s">
        <v>8707</v>
      </c>
      <c r="E7217" s="2" t="s">
        <v>8706</v>
      </c>
      <c r="F7217" s="2" t="s">
        <v>8705</v>
      </c>
      <c r="G7217" s="1" t="s">
        <v>5917</v>
      </c>
    </row>
    <row r="7218" spans="1:7" hidden="1">
      <c r="A7218" s="5">
        <f t="shared" si="118"/>
        <v>2876</v>
      </c>
      <c r="B7218" s="9">
        <v>242794</v>
      </c>
      <c r="C7218" s="8">
        <v>38561</v>
      </c>
      <c r="D7218" s="7" t="s">
        <v>8704</v>
      </c>
      <c r="E7218" s="7" t="s">
        <v>8703</v>
      </c>
      <c r="F7218" s="7" t="s">
        <v>8702</v>
      </c>
      <c r="G7218" s="6" t="s">
        <v>3135</v>
      </c>
    </row>
    <row r="7219" spans="1:7" hidden="1">
      <c r="A7219" s="5">
        <f t="shared" si="118"/>
        <v>2877</v>
      </c>
      <c r="B7219" s="4">
        <v>242799</v>
      </c>
      <c r="C7219" s="3">
        <v>38415</v>
      </c>
      <c r="D7219" s="2" t="s">
        <v>8701</v>
      </c>
      <c r="E7219" s="2" t="s">
        <v>8700</v>
      </c>
      <c r="F7219" s="2" t="s">
        <v>8699</v>
      </c>
      <c r="G7219" s="1" t="s">
        <v>5658</v>
      </c>
    </row>
    <row r="7220" spans="1:7" hidden="1">
      <c r="A7220" s="5">
        <f t="shared" si="118"/>
        <v>2878</v>
      </c>
      <c r="B7220" s="9">
        <v>242803</v>
      </c>
      <c r="C7220" s="8">
        <v>38666</v>
      </c>
      <c r="D7220" s="7" t="s">
        <v>8698</v>
      </c>
      <c r="E7220" s="7" t="s">
        <v>8697</v>
      </c>
      <c r="F7220" s="7" t="s">
        <v>8696</v>
      </c>
      <c r="G7220" s="6"/>
    </row>
    <row r="7221" spans="1:7" hidden="1">
      <c r="A7221" s="5">
        <f t="shared" si="118"/>
        <v>2879</v>
      </c>
      <c r="B7221" s="4">
        <v>243177</v>
      </c>
      <c r="C7221" s="3">
        <v>37286</v>
      </c>
      <c r="D7221" s="2" t="s">
        <v>8695</v>
      </c>
      <c r="E7221" s="2" t="s">
        <v>8694</v>
      </c>
      <c r="F7221" s="2" t="s">
        <v>8693</v>
      </c>
      <c r="G7221" s="1" t="s">
        <v>7598</v>
      </c>
    </row>
    <row r="7222" spans="1:7" hidden="1">
      <c r="A7222" s="5">
        <f t="shared" si="118"/>
        <v>2880</v>
      </c>
      <c r="B7222" s="9">
        <v>243226</v>
      </c>
      <c r="C7222" s="8">
        <v>37274</v>
      </c>
      <c r="D7222" s="7" t="s">
        <v>8692</v>
      </c>
      <c r="E7222" s="7" t="s">
        <v>8691</v>
      </c>
      <c r="F7222" s="7" t="s">
        <v>8690</v>
      </c>
      <c r="G7222" s="6" t="s">
        <v>7352</v>
      </c>
    </row>
    <row r="7223" spans="1:7" hidden="1">
      <c r="A7223" s="5">
        <f t="shared" si="118"/>
        <v>2881</v>
      </c>
      <c r="B7223" s="4">
        <v>243326</v>
      </c>
      <c r="C7223" s="3">
        <v>37280</v>
      </c>
      <c r="D7223" s="2" t="s">
        <v>8689</v>
      </c>
      <c r="E7223" s="2" t="s">
        <v>8688</v>
      </c>
      <c r="F7223" s="2" t="s">
        <v>8687</v>
      </c>
      <c r="G7223" s="1" t="s">
        <v>6659</v>
      </c>
    </row>
    <row r="7224" spans="1:7" hidden="1">
      <c r="A7224" s="5">
        <f t="shared" si="118"/>
        <v>2882</v>
      </c>
      <c r="B7224" s="9">
        <v>243384</v>
      </c>
      <c r="C7224" s="8">
        <v>37287</v>
      </c>
      <c r="D7224" s="7" t="s">
        <v>8686</v>
      </c>
      <c r="E7224" s="7" t="s">
        <v>8685</v>
      </c>
      <c r="F7224" s="7" t="s">
        <v>8684</v>
      </c>
      <c r="G7224" s="6" t="s">
        <v>7692</v>
      </c>
    </row>
    <row r="7225" spans="1:7" hidden="1">
      <c r="A7225" s="5">
        <f t="shared" si="118"/>
        <v>2883</v>
      </c>
      <c r="B7225" s="4">
        <v>243582</v>
      </c>
      <c r="C7225" s="3">
        <v>37274</v>
      </c>
      <c r="D7225" s="2" t="s">
        <v>8683</v>
      </c>
      <c r="E7225" s="2" t="s">
        <v>8682</v>
      </c>
      <c r="F7225" s="2" t="s">
        <v>8681</v>
      </c>
      <c r="G7225" s="1" t="s">
        <v>7251</v>
      </c>
    </row>
    <row r="7226" spans="1:7" hidden="1">
      <c r="A7226" s="5">
        <f t="shared" si="118"/>
        <v>2884</v>
      </c>
      <c r="B7226" s="9">
        <v>243628</v>
      </c>
      <c r="C7226" s="8">
        <v>38848</v>
      </c>
      <c r="D7226" s="7" t="s">
        <v>8680</v>
      </c>
      <c r="E7226" s="7" t="s">
        <v>8679</v>
      </c>
      <c r="F7226" s="7" t="s">
        <v>8678</v>
      </c>
      <c r="G7226" s="6"/>
    </row>
    <row r="7227" spans="1:7" hidden="1">
      <c r="A7227" s="5">
        <f t="shared" si="118"/>
        <v>2885</v>
      </c>
      <c r="B7227" s="4">
        <v>243653</v>
      </c>
      <c r="C7227" s="3">
        <v>37286</v>
      </c>
      <c r="D7227" s="2" t="s">
        <v>8677</v>
      </c>
      <c r="E7227" s="2" t="s">
        <v>8676</v>
      </c>
      <c r="F7227" s="2" t="s">
        <v>8675</v>
      </c>
      <c r="G7227" s="1" t="s">
        <v>7716</v>
      </c>
    </row>
    <row r="7228" spans="1:7" hidden="1">
      <c r="A7228" s="5">
        <f t="shared" si="118"/>
        <v>2886</v>
      </c>
      <c r="B7228" s="9">
        <v>243675</v>
      </c>
      <c r="C7228" s="8">
        <v>37280</v>
      </c>
      <c r="D7228" s="7" t="s">
        <v>8674</v>
      </c>
      <c r="E7228" s="7" t="s">
        <v>8673</v>
      </c>
      <c r="F7228" s="7" t="s">
        <v>8672</v>
      </c>
      <c r="G7228" s="6" t="s">
        <v>6440</v>
      </c>
    </row>
    <row r="7229" spans="1:7" hidden="1">
      <c r="A7229" s="5">
        <f t="shared" si="118"/>
        <v>2887</v>
      </c>
      <c r="B7229" s="4">
        <v>243759</v>
      </c>
      <c r="C7229" s="3">
        <v>37274</v>
      </c>
      <c r="D7229" s="2" t="s">
        <v>8671</v>
      </c>
      <c r="E7229" s="2" t="s">
        <v>8670</v>
      </c>
      <c r="F7229" s="2" t="s">
        <v>8669</v>
      </c>
      <c r="G7229" s="1" t="s">
        <v>7223</v>
      </c>
    </row>
    <row r="7230" spans="1:7" hidden="1">
      <c r="A7230" s="5">
        <f t="shared" si="118"/>
        <v>2888</v>
      </c>
      <c r="B7230" s="9">
        <v>243792</v>
      </c>
      <c r="C7230" s="8">
        <v>38124</v>
      </c>
      <c r="D7230" s="7" t="s">
        <v>8668</v>
      </c>
      <c r="E7230" s="7" t="s">
        <v>8667</v>
      </c>
      <c r="F7230" s="7" t="s">
        <v>8666</v>
      </c>
      <c r="G7230" s="6" t="s">
        <v>4810</v>
      </c>
    </row>
    <row r="7231" spans="1:7" hidden="1">
      <c r="A7231" s="5">
        <f t="shared" si="118"/>
        <v>2889</v>
      </c>
      <c r="B7231" s="4">
        <v>243807</v>
      </c>
      <c r="C7231" s="3">
        <v>38539</v>
      </c>
      <c r="D7231" s="2" t="s">
        <v>8665</v>
      </c>
      <c r="E7231" s="2" t="s">
        <v>8664</v>
      </c>
      <c r="F7231" s="2" t="s">
        <v>8663</v>
      </c>
      <c r="G7231" s="1" t="s">
        <v>3178</v>
      </c>
    </row>
    <row r="7232" spans="1:7" hidden="1">
      <c r="A7232" s="5">
        <f t="shared" si="118"/>
        <v>2890</v>
      </c>
      <c r="B7232" s="9">
        <v>243843</v>
      </c>
      <c r="C7232" s="8">
        <v>38610</v>
      </c>
      <c r="D7232" s="7" t="s">
        <v>8662</v>
      </c>
      <c r="E7232" s="7" t="s">
        <v>8661</v>
      </c>
      <c r="F7232" s="7" t="s">
        <v>8660</v>
      </c>
      <c r="G7232" s="6"/>
    </row>
    <row r="7233" spans="1:7" hidden="1">
      <c r="A7233" s="5">
        <f t="shared" si="118"/>
        <v>2891</v>
      </c>
      <c r="B7233" s="4">
        <v>243904</v>
      </c>
      <c r="C7233" s="3">
        <v>39050</v>
      </c>
      <c r="D7233" s="2" t="s">
        <v>8659</v>
      </c>
      <c r="E7233" s="2" t="s">
        <v>8658</v>
      </c>
      <c r="F7233" s="2" t="s">
        <v>8657</v>
      </c>
      <c r="G7233" s="1"/>
    </row>
    <row r="7234" spans="1:7" hidden="1">
      <c r="A7234" s="5">
        <f t="shared" si="118"/>
        <v>2892</v>
      </c>
      <c r="B7234" s="9">
        <v>243939</v>
      </c>
      <c r="C7234" s="8">
        <v>39050</v>
      </c>
      <c r="D7234" s="7" t="s">
        <v>8656</v>
      </c>
      <c r="E7234" s="7" t="s">
        <v>8655</v>
      </c>
      <c r="F7234" s="7" t="s">
        <v>8654</v>
      </c>
      <c r="G7234" s="6"/>
    </row>
    <row r="7235" spans="1:7" hidden="1">
      <c r="A7235" s="5">
        <f t="shared" si="118"/>
        <v>2893</v>
      </c>
      <c r="B7235" s="4">
        <v>243966</v>
      </c>
      <c r="C7235" s="3">
        <v>39058</v>
      </c>
      <c r="D7235" s="2" t="s">
        <v>8653</v>
      </c>
      <c r="E7235" s="2" t="s">
        <v>8652</v>
      </c>
      <c r="F7235" s="2" t="s">
        <v>8651</v>
      </c>
      <c r="G7235" s="1"/>
    </row>
    <row r="7236" spans="1:7" hidden="1">
      <c r="A7236" s="5">
        <f t="shared" si="118"/>
        <v>2894</v>
      </c>
      <c r="B7236" s="9">
        <v>244013</v>
      </c>
      <c r="C7236" s="8">
        <v>38415</v>
      </c>
      <c r="D7236" s="7" t="s">
        <v>8650</v>
      </c>
      <c r="E7236" s="7" t="s">
        <v>8649</v>
      </c>
      <c r="F7236" s="7" t="s">
        <v>8648</v>
      </c>
      <c r="G7236" s="6" t="s">
        <v>5095</v>
      </c>
    </row>
    <row r="7237" spans="1:7" hidden="1">
      <c r="A7237" s="5">
        <f t="shared" si="118"/>
        <v>2895</v>
      </c>
      <c r="B7237" s="4">
        <v>245649</v>
      </c>
      <c r="C7237" s="3">
        <v>39688</v>
      </c>
      <c r="D7237" s="2" t="s">
        <v>8647</v>
      </c>
      <c r="E7237" s="2" t="s">
        <v>8646</v>
      </c>
      <c r="F7237" s="2" t="s">
        <v>8645</v>
      </c>
      <c r="G7237" s="1"/>
    </row>
    <row r="7238" spans="1:7" hidden="1">
      <c r="A7238" s="5">
        <f t="shared" si="118"/>
        <v>2896</v>
      </c>
      <c r="B7238" s="9">
        <v>245788</v>
      </c>
      <c r="C7238" s="8">
        <v>38712</v>
      </c>
      <c r="D7238" s="7" t="s">
        <v>8644</v>
      </c>
      <c r="E7238" s="7" t="s">
        <v>8643</v>
      </c>
      <c r="F7238" s="7" t="s">
        <v>8642</v>
      </c>
      <c r="G7238" s="6"/>
    </row>
    <row r="7239" spans="1:7" hidden="1">
      <c r="A7239" s="5">
        <f t="shared" si="118"/>
        <v>2897</v>
      </c>
      <c r="B7239" s="4">
        <v>245948</v>
      </c>
      <c r="C7239" s="3">
        <v>38699</v>
      </c>
      <c r="D7239" s="2" t="s">
        <v>8641</v>
      </c>
      <c r="E7239" s="2" t="s">
        <v>8640</v>
      </c>
      <c r="F7239" s="2" t="s">
        <v>8639</v>
      </c>
      <c r="G7239" s="1"/>
    </row>
    <row r="7240" spans="1:7" hidden="1">
      <c r="A7240" s="5">
        <f t="shared" si="118"/>
        <v>2898</v>
      </c>
      <c r="B7240" s="9">
        <v>246449</v>
      </c>
      <c r="C7240" s="8">
        <v>38712</v>
      </c>
      <c r="D7240" s="7" t="s">
        <v>8638</v>
      </c>
      <c r="E7240" s="7" t="s">
        <v>8637</v>
      </c>
      <c r="F7240" s="7" t="s">
        <v>8636</v>
      </c>
      <c r="G7240" s="6"/>
    </row>
    <row r="7241" spans="1:7" hidden="1">
      <c r="A7241" s="5">
        <f t="shared" si="118"/>
        <v>2899</v>
      </c>
      <c r="B7241" s="4">
        <v>246789</v>
      </c>
      <c r="C7241" s="3">
        <v>38712</v>
      </c>
      <c r="D7241" s="2" t="s">
        <v>8635</v>
      </c>
      <c r="E7241" s="2" t="s">
        <v>8634</v>
      </c>
      <c r="F7241" s="2" t="s">
        <v>8633</v>
      </c>
      <c r="G7241" s="1"/>
    </row>
    <row r="7242" spans="1:7" hidden="1">
      <c r="A7242" s="5">
        <f t="shared" si="118"/>
        <v>2900</v>
      </c>
      <c r="B7242" s="9">
        <v>246857</v>
      </c>
      <c r="C7242" s="8">
        <v>38699</v>
      </c>
      <c r="D7242" s="7" t="s">
        <v>8632</v>
      </c>
      <c r="E7242" s="7" t="s">
        <v>8631</v>
      </c>
      <c r="F7242" s="7" t="s">
        <v>8630</v>
      </c>
      <c r="G7242" s="6"/>
    </row>
    <row r="7243" spans="1:7" hidden="1">
      <c r="A7243" s="5">
        <f t="shared" si="118"/>
        <v>2901</v>
      </c>
      <c r="B7243" s="4">
        <v>246895</v>
      </c>
      <c r="C7243" s="3">
        <v>39688</v>
      </c>
      <c r="D7243" s="2" t="s">
        <v>8629</v>
      </c>
      <c r="E7243" s="2" t="s">
        <v>8628</v>
      </c>
      <c r="F7243" s="2" t="s">
        <v>8627</v>
      </c>
      <c r="G7243" s="1"/>
    </row>
    <row r="7244" spans="1:7" hidden="1">
      <c r="A7244" s="5">
        <f t="shared" si="118"/>
        <v>2902</v>
      </c>
      <c r="B7244" s="9">
        <v>247117</v>
      </c>
      <c r="C7244" s="8">
        <v>37272</v>
      </c>
      <c r="D7244" s="7" t="s">
        <v>8626</v>
      </c>
      <c r="E7244" s="7" t="s">
        <v>8625</v>
      </c>
      <c r="F7244" s="7" t="s">
        <v>8624</v>
      </c>
      <c r="G7244" s="6" t="s">
        <v>7274</v>
      </c>
    </row>
    <row r="7245" spans="1:7" hidden="1">
      <c r="A7245" s="5">
        <f t="shared" si="118"/>
        <v>2903</v>
      </c>
      <c r="B7245" s="4">
        <v>247308</v>
      </c>
      <c r="C7245" s="3">
        <v>38121</v>
      </c>
      <c r="D7245" s="2" t="s">
        <v>8623</v>
      </c>
      <c r="E7245" s="2" t="s">
        <v>8622</v>
      </c>
      <c r="F7245" s="2" t="s">
        <v>8621</v>
      </c>
      <c r="G7245" s="1" t="s">
        <v>5091</v>
      </c>
    </row>
    <row r="7246" spans="1:7" hidden="1">
      <c r="A7246" s="5">
        <f t="shared" si="118"/>
        <v>2904</v>
      </c>
      <c r="B7246" s="9">
        <v>247477</v>
      </c>
      <c r="C7246" s="8">
        <v>38125</v>
      </c>
      <c r="D7246" s="7" t="s">
        <v>8620</v>
      </c>
      <c r="E7246" s="7" t="s">
        <v>8619</v>
      </c>
      <c r="F7246" s="7" t="s">
        <v>8618</v>
      </c>
      <c r="G7246" s="6" t="s">
        <v>4234</v>
      </c>
    </row>
    <row r="7247" spans="1:7" hidden="1">
      <c r="A7247" s="5">
        <f t="shared" si="118"/>
        <v>2905</v>
      </c>
      <c r="B7247" s="4">
        <v>247773</v>
      </c>
      <c r="C7247" s="3">
        <v>38125</v>
      </c>
      <c r="D7247" s="2" t="s">
        <v>8617</v>
      </c>
      <c r="E7247" s="2" t="s">
        <v>8616</v>
      </c>
      <c r="F7247" s="2" t="s">
        <v>8615</v>
      </c>
      <c r="G7247" s="1" t="s">
        <v>4258</v>
      </c>
    </row>
    <row r="7248" spans="1:7" hidden="1">
      <c r="A7248" s="5">
        <f t="shared" si="118"/>
        <v>2906</v>
      </c>
      <c r="B7248" s="9">
        <v>247831</v>
      </c>
      <c r="C7248" s="8">
        <v>38125</v>
      </c>
      <c r="D7248" s="7" t="s">
        <v>8614</v>
      </c>
      <c r="E7248" s="7" t="s">
        <v>8613</v>
      </c>
      <c r="F7248" s="7" t="s">
        <v>8612</v>
      </c>
      <c r="G7248" s="6" t="s">
        <v>4238</v>
      </c>
    </row>
    <row r="7249" spans="1:7" hidden="1">
      <c r="A7249" s="5">
        <f t="shared" si="118"/>
        <v>2907</v>
      </c>
      <c r="B7249" s="4">
        <v>247864</v>
      </c>
      <c r="C7249" s="3">
        <v>37707</v>
      </c>
      <c r="D7249" s="2" t="s">
        <v>8611</v>
      </c>
      <c r="E7249" s="2" t="s">
        <v>8610</v>
      </c>
      <c r="F7249" s="2" t="s">
        <v>8609</v>
      </c>
      <c r="G7249" s="1" t="s">
        <v>8608</v>
      </c>
    </row>
    <row r="7250" spans="1:7" hidden="1">
      <c r="A7250" s="5">
        <f t="shared" si="118"/>
        <v>2908</v>
      </c>
      <c r="B7250" s="9">
        <v>247879</v>
      </c>
      <c r="C7250" s="8">
        <v>38699</v>
      </c>
      <c r="D7250" s="7" t="s">
        <v>8607</v>
      </c>
      <c r="E7250" s="7" t="s">
        <v>8606</v>
      </c>
      <c r="F7250" s="7" t="s">
        <v>8605</v>
      </c>
      <c r="G7250" s="6"/>
    </row>
    <row r="7251" spans="1:7" hidden="1">
      <c r="A7251" s="5">
        <f t="shared" si="118"/>
        <v>2909</v>
      </c>
      <c r="B7251" s="4">
        <v>247915</v>
      </c>
      <c r="C7251" s="3">
        <v>37707</v>
      </c>
      <c r="D7251" s="2" t="s">
        <v>8604</v>
      </c>
      <c r="E7251" s="2" t="s">
        <v>8603</v>
      </c>
      <c r="F7251" s="2" t="s">
        <v>8602</v>
      </c>
      <c r="G7251" s="1" t="s">
        <v>8601</v>
      </c>
    </row>
    <row r="7252" spans="1:7" hidden="1">
      <c r="A7252" s="5">
        <f t="shared" si="118"/>
        <v>2910</v>
      </c>
      <c r="B7252" s="9">
        <v>248269</v>
      </c>
      <c r="C7252" s="8">
        <v>38699</v>
      </c>
      <c r="D7252" s="7" t="s">
        <v>8600</v>
      </c>
      <c r="E7252" s="7" t="s">
        <v>8599</v>
      </c>
      <c r="F7252" s="7" t="s">
        <v>8598</v>
      </c>
      <c r="G7252" s="6"/>
    </row>
    <row r="7253" spans="1:7" hidden="1">
      <c r="A7253" s="5">
        <f t="shared" si="118"/>
        <v>2911</v>
      </c>
      <c r="B7253" s="4">
        <v>248489</v>
      </c>
      <c r="C7253" s="3">
        <v>38712</v>
      </c>
      <c r="D7253" s="2" t="s">
        <v>8597</v>
      </c>
      <c r="E7253" s="2" t="s">
        <v>8596</v>
      </c>
      <c r="F7253" s="2" t="s">
        <v>8595</v>
      </c>
      <c r="G7253" s="1"/>
    </row>
    <row r="7254" spans="1:7" hidden="1">
      <c r="A7254" s="5">
        <f t="shared" si="118"/>
        <v>2912</v>
      </c>
      <c r="B7254" s="9">
        <v>248579</v>
      </c>
      <c r="C7254" s="8">
        <v>38712</v>
      </c>
      <c r="D7254" s="7" t="s">
        <v>8594</v>
      </c>
      <c r="E7254" s="7" t="s">
        <v>8593</v>
      </c>
      <c r="F7254" s="7" t="s">
        <v>8592</v>
      </c>
      <c r="G7254" s="6"/>
    </row>
    <row r="7255" spans="1:7" hidden="1">
      <c r="A7255" s="5">
        <f t="shared" si="118"/>
        <v>2913</v>
      </c>
      <c r="B7255" s="4">
        <v>248636</v>
      </c>
      <c r="C7255" s="3">
        <v>39688</v>
      </c>
      <c r="D7255" s="2" t="s">
        <v>8591</v>
      </c>
      <c r="E7255" s="2" t="s">
        <v>8590</v>
      </c>
      <c r="F7255" s="2" t="s">
        <v>8589</v>
      </c>
      <c r="G7255" s="1"/>
    </row>
    <row r="7256" spans="1:7" hidden="1">
      <c r="A7256" s="5">
        <f t="shared" si="118"/>
        <v>2914</v>
      </c>
      <c r="B7256" s="9">
        <v>248678</v>
      </c>
      <c r="C7256" s="8">
        <v>37518</v>
      </c>
      <c r="D7256" s="7" t="s">
        <v>8588</v>
      </c>
      <c r="E7256" s="7" t="s">
        <v>8587</v>
      </c>
      <c r="F7256" s="7" t="s">
        <v>8586</v>
      </c>
      <c r="G7256" s="6" t="s">
        <v>6718</v>
      </c>
    </row>
    <row r="7257" spans="1:7" hidden="1">
      <c r="A7257" s="5">
        <f t="shared" si="118"/>
        <v>2915</v>
      </c>
      <c r="B7257" s="4">
        <v>248853</v>
      </c>
      <c r="C7257" s="3">
        <v>37575</v>
      </c>
      <c r="D7257" s="2" t="s">
        <v>8585</v>
      </c>
      <c r="E7257" s="2" t="s">
        <v>8584</v>
      </c>
      <c r="F7257" s="2" t="s">
        <v>8583</v>
      </c>
      <c r="G7257" s="1" t="s">
        <v>6157</v>
      </c>
    </row>
    <row r="7258" spans="1:7" hidden="1">
      <c r="A7258" s="5">
        <f t="shared" si="118"/>
        <v>2916</v>
      </c>
      <c r="B7258" s="9">
        <v>248909</v>
      </c>
      <c r="C7258" s="8">
        <v>37575</v>
      </c>
      <c r="D7258" s="7" t="s">
        <v>8582</v>
      </c>
      <c r="E7258" s="7" t="s">
        <v>8581</v>
      </c>
      <c r="F7258" s="7" t="s">
        <v>8580</v>
      </c>
      <c r="G7258" s="6" t="s">
        <v>5992</v>
      </c>
    </row>
    <row r="7259" spans="1:7" hidden="1">
      <c r="A7259" s="5">
        <f t="shared" si="118"/>
        <v>2917</v>
      </c>
      <c r="B7259" s="4">
        <v>248948</v>
      </c>
      <c r="C7259" s="3">
        <v>37575</v>
      </c>
      <c r="D7259" s="2" t="s">
        <v>8579</v>
      </c>
      <c r="E7259" s="2" t="s">
        <v>8578</v>
      </c>
      <c r="F7259" s="2" t="s">
        <v>8577</v>
      </c>
      <c r="G7259" s="1" t="s">
        <v>8576</v>
      </c>
    </row>
    <row r="7260" spans="1:7" hidden="1">
      <c r="A7260" s="5">
        <f t="shared" si="118"/>
        <v>2918</v>
      </c>
      <c r="B7260" s="9">
        <v>248984</v>
      </c>
      <c r="C7260" s="8">
        <v>37539</v>
      </c>
      <c r="D7260" s="7" t="s">
        <v>8575</v>
      </c>
      <c r="E7260" s="7" t="s">
        <v>8574</v>
      </c>
      <c r="F7260" s="7" t="s">
        <v>8573</v>
      </c>
      <c r="G7260" s="6" t="s">
        <v>6055</v>
      </c>
    </row>
    <row r="7261" spans="1:7" hidden="1">
      <c r="A7261" s="5">
        <f t="shared" ref="A7261:A7324" si="119">SUM(A7260+1)</f>
        <v>2919</v>
      </c>
      <c r="B7261" s="4">
        <v>249089</v>
      </c>
      <c r="C7261" s="3">
        <v>37540</v>
      </c>
      <c r="D7261" s="2" t="s">
        <v>8572</v>
      </c>
      <c r="E7261" s="2" t="s">
        <v>8571</v>
      </c>
      <c r="F7261" s="2" t="s">
        <v>8558</v>
      </c>
      <c r="G7261" s="1" t="s">
        <v>8570</v>
      </c>
    </row>
    <row r="7262" spans="1:7" hidden="1">
      <c r="A7262" s="5">
        <f t="shared" si="119"/>
        <v>2920</v>
      </c>
      <c r="B7262" s="9">
        <v>249208</v>
      </c>
      <c r="C7262" s="8">
        <v>37250</v>
      </c>
      <c r="D7262" s="7" t="s">
        <v>8569</v>
      </c>
      <c r="E7262" s="7" t="s">
        <v>8568</v>
      </c>
      <c r="F7262" s="7" t="s">
        <v>8567</v>
      </c>
      <c r="G7262" s="6" t="s">
        <v>7720</v>
      </c>
    </row>
    <row r="7263" spans="1:7" hidden="1">
      <c r="A7263" s="5">
        <f t="shared" si="119"/>
        <v>2921</v>
      </c>
      <c r="B7263" s="4">
        <v>249233</v>
      </c>
      <c r="C7263" s="3">
        <v>37274</v>
      </c>
      <c r="D7263" s="2" t="s">
        <v>8566</v>
      </c>
      <c r="E7263" s="2" t="s">
        <v>8565</v>
      </c>
      <c r="F7263" s="2" t="s">
        <v>8564</v>
      </c>
      <c r="G7263" s="1" t="s">
        <v>6590</v>
      </c>
    </row>
    <row r="7264" spans="1:7" hidden="1">
      <c r="A7264" s="5">
        <f t="shared" si="119"/>
        <v>2922</v>
      </c>
      <c r="B7264" s="9">
        <v>249295</v>
      </c>
      <c r="C7264" s="8">
        <v>38288</v>
      </c>
      <c r="D7264" s="7" t="s">
        <v>8563</v>
      </c>
      <c r="E7264" s="7" t="s">
        <v>8562</v>
      </c>
      <c r="F7264" s="7" t="s">
        <v>8561</v>
      </c>
      <c r="G7264" s="6" t="s">
        <v>3092</v>
      </c>
    </row>
    <row r="7265" spans="1:7" hidden="1">
      <c r="A7265" s="5">
        <f t="shared" si="119"/>
        <v>2923</v>
      </c>
      <c r="B7265" s="4">
        <v>249321</v>
      </c>
      <c r="C7265" s="3">
        <v>36094</v>
      </c>
      <c r="D7265" s="2" t="s">
        <v>8560</v>
      </c>
      <c r="E7265" s="2" t="s">
        <v>8559</v>
      </c>
      <c r="F7265" s="2" t="s">
        <v>8558</v>
      </c>
      <c r="G7265" s="1" t="s">
        <v>8557</v>
      </c>
    </row>
    <row r="7266" spans="1:7" hidden="1">
      <c r="A7266" s="5">
        <f t="shared" si="119"/>
        <v>2924</v>
      </c>
      <c r="B7266" s="9">
        <v>249354</v>
      </c>
      <c r="C7266" s="8">
        <v>37575</v>
      </c>
      <c r="D7266" s="7" t="s">
        <v>8556</v>
      </c>
      <c r="E7266" s="7" t="s">
        <v>8555</v>
      </c>
      <c r="F7266" s="7" t="s">
        <v>8554</v>
      </c>
      <c r="G7266" s="6" t="s">
        <v>5996</v>
      </c>
    </row>
    <row r="7267" spans="1:7" hidden="1">
      <c r="A7267" s="5">
        <f t="shared" si="119"/>
        <v>2925</v>
      </c>
      <c r="B7267" s="4">
        <v>249402</v>
      </c>
      <c r="C7267" s="3">
        <v>37575</v>
      </c>
      <c r="D7267" s="2" t="s">
        <v>8553</v>
      </c>
      <c r="E7267" s="2" t="s">
        <v>8552</v>
      </c>
      <c r="F7267" s="2" t="s">
        <v>8551</v>
      </c>
      <c r="G7267" s="1" t="s">
        <v>6512</v>
      </c>
    </row>
    <row r="7268" spans="1:7" hidden="1">
      <c r="A7268" s="5">
        <f t="shared" si="119"/>
        <v>2926</v>
      </c>
      <c r="B7268" s="9">
        <v>249453</v>
      </c>
      <c r="C7268" s="8">
        <v>37130</v>
      </c>
      <c r="D7268" s="7" t="s">
        <v>8550</v>
      </c>
      <c r="E7268" s="7" t="s">
        <v>8549</v>
      </c>
      <c r="F7268" s="7" t="s">
        <v>8548</v>
      </c>
      <c r="G7268" s="6" t="s">
        <v>6089</v>
      </c>
    </row>
    <row r="7269" spans="1:7" hidden="1">
      <c r="A7269" s="5">
        <f t="shared" si="119"/>
        <v>2927</v>
      </c>
      <c r="B7269" s="4">
        <v>249481</v>
      </c>
      <c r="C7269" s="3">
        <v>37274</v>
      </c>
      <c r="D7269" s="2" t="s">
        <v>8547</v>
      </c>
      <c r="E7269" s="2" t="s">
        <v>8546</v>
      </c>
      <c r="F7269" s="2" t="s">
        <v>8545</v>
      </c>
      <c r="G7269" s="1" t="s">
        <v>6612</v>
      </c>
    </row>
    <row r="7270" spans="1:7" hidden="1">
      <c r="A7270" s="5">
        <f t="shared" si="119"/>
        <v>2928</v>
      </c>
      <c r="B7270" s="9">
        <v>249498</v>
      </c>
      <c r="C7270" s="8">
        <v>37274</v>
      </c>
      <c r="D7270" s="7" t="s">
        <v>8544</v>
      </c>
      <c r="E7270" s="7" t="s">
        <v>8543</v>
      </c>
      <c r="F7270" s="7" t="s">
        <v>8542</v>
      </c>
      <c r="G7270" s="6" t="s">
        <v>6075</v>
      </c>
    </row>
    <row r="7271" spans="1:7" hidden="1">
      <c r="A7271" s="5">
        <f t="shared" si="119"/>
        <v>2929</v>
      </c>
      <c r="B7271" s="4">
        <v>249557</v>
      </c>
      <c r="C7271" s="3">
        <v>38436</v>
      </c>
      <c r="D7271" s="2" t="s">
        <v>8541</v>
      </c>
      <c r="E7271" s="2" t="s">
        <v>8540</v>
      </c>
      <c r="F7271" s="2" t="s">
        <v>8539</v>
      </c>
      <c r="G7271" s="1" t="s">
        <v>4999</v>
      </c>
    </row>
    <row r="7272" spans="1:7" hidden="1">
      <c r="A7272" s="5">
        <f t="shared" si="119"/>
        <v>2930</v>
      </c>
      <c r="B7272" s="9">
        <v>249566</v>
      </c>
      <c r="C7272" s="8">
        <v>37805</v>
      </c>
      <c r="D7272" s="7" t="s">
        <v>8538</v>
      </c>
      <c r="E7272" s="7" t="s">
        <v>8537</v>
      </c>
      <c r="F7272" s="7" t="s">
        <v>8536</v>
      </c>
      <c r="G7272" s="6" t="s">
        <v>6105</v>
      </c>
    </row>
    <row r="7273" spans="1:7" hidden="1">
      <c r="A7273" s="5">
        <f t="shared" si="119"/>
        <v>2931</v>
      </c>
      <c r="B7273" s="9">
        <v>249582</v>
      </c>
      <c r="C7273" s="8">
        <v>37204</v>
      </c>
      <c r="D7273" s="7" t="s">
        <v>8535</v>
      </c>
      <c r="E7273" s="7" t="s">
        <v>8534</v>
      </c>
      <c r="F7273" s="7" t="s">
        <v>8533</v>
      </c>
      <c r="G7273" s="6" t="s">
        <v>8532</v>
      </c>
    </row>
    <row r="7274" spans="1:7" hidden="1">
      <c r="A7274" s="5">
        <f t="shared" si="119"/>
        <v>2932</v>
      </c>
      <c r="B7274" s="4">
        <v>249589</v>
      </c>
      <c r="C7274" s="3">
        <v>38693</v>
      </c>
      <c r="D7274" s="2" t="s">
        <v>8531</v>
      </c>
      <c r="E7274" s="2" t="s">
        <v>8530</v>
      </c>
      <c r="F7274" s="2" t="s">
        <v>8529</v>
      </c>
      <c r="G7274" s="1"/>
    </row>
    <row r="7275" spans="1:7" hidden="1">
      <c r="A7275" s="5">
        <f t="shared" si="119"/>
        <v>2933</v>
      </c>
      <c r="B7275" s="9">
        <v>249596</v>
      </c>
      <c r="C7275" s="8">
        <v>40949</v>
      </c>
      <c r="D7275" s="7" t="s">
        <v>8528</v>
      </c>
      <c r="E7275" s="7" t="s">
        <v>8527</v>
      </c>
      <c r="F7275" s="7" t="s">
        <v>8526</v>
      </c>
      <c r="G7275" s="6" t="s">
        <v>6188</v>
      </c>
    </row>
    <row r="7276" spans="1:7" hidden="1">
      <c r="A7276" s="5">
        <f t="shared" si="119"/>
        <v>2934</v>
      </c>
      <c r="B7276" s="4">
        <v>249601</v>
      </c>
      <c r="C7276" s="3">
        <v>38439</v>
      </c>
      <c r="D7276" s="2" t="s">
        <v>8525</v>
      </c>
      <c r="E7276" s="2" t="s">
        <v>8524</v>
      </c>
      <c r="F7276" s="2" t="s">
        <v>8523</v>
      </c>
      <c r="G7276" s="1" t="s">
        <v>4487</v>
      </c>
    </row>
    <row r="7277" spans="1:7" hidden="1">
      <c r="A7277" s="5">
        <f t="shared" si="119"/>
        <v>2935</v>
      </c>
      <c r="B7277" s="9">
        <v>249605</v>
      </c>
      <c r="C7277" s="8">
        <v>37805</v>
      </c>
      <c r="D7277" s="7" t="s">
        <v>8522</v>
      </c>
      <c r="E7277" s="7" t="s">
        <v>8521</v>
      </c>
      <c r="F7277" s="7" t="s">
        <v>8520</v>
      </c>
      <c r="G7277" s="6" t="s">
        <v>7024</v>
      </c>
    </row>
    <row r="7278" spans="1:7" hidden="1">
      <c r="A7278" s="5">
        <f t="shared" si="119"/>
        <v>2936</v>
      </c>
      <c r="B7278" s="4">
        <v>249608</v>
      </c>
      <c r="C7278" s="3">
        <v>38699</v>
      </c>
      <c r="D7278" s="2" t="s">
        <v>8519</v>
      </c>
      <c r="E7278" s="2" t="s">
        <v>8518</v>
      </c>
      <c r="F7278" s="2" t="s">
        <v>8517</v>
      </c>
      <c r="G7278" s="1"/>
    </row>
    <row r="7279" spans="1:7" hidden="1">
      <c r="A7279" s="5">
        <f t="shared" si="119"/>
        <v>2937</v>
      </c>
      <c r="B7279" s="9">
        <v>249610</v>
      </c>
      <c r="C7279" s="8">
        <v>38693</v>
      </c>
      <c r="D7279" s="7" t="s">
        <v>8516</v>
      </c>
      <c r="E7279" s="7" t="s">
        <v>8515</v>
      </c>
      <c r="F7279" s="7" t="s">
        <v>8514</v>
      </c>
      <c r="G7279" s="6"/>
    </row>
    <row r="7280" spans="1:7" hidden="1">
      <c r="A7280" s="5">
        <f t="shared" si="119"/>
        <v>2938</v>
      </c>
      <c r="B7280" s="4">
        <v>250370</v>
      </c>
      <c r="C7280" s="3">
        <v>37272</v>
      </c>
      <c r="D7280" s="2" t="s">
        <v>8513</v>
      </c>
      <c r="E7280" s="2" t="s">
        <v>8512</v>
      </c>
      <c r="F7280" s="2" t="s">
        <v>8511</v>
      </c>
      <c r="G7280" s="1" t="s">
        <v>5998</v>
      </c>
    </row>
    <row r="7281" spans="1:7" hidden="1">
      <c r="A7281" s="5">
        <f t="shared" si="119"/>
        <v>2939</v>
      </c>
      <c r="B7281" s="9">
        <v>250473</v>
      </c>
      <c r="C7281" s="8">
        <v>38124</v>
      </c>
      <c r="D7281" s="7" t="s">
        <v>8510</v>
      </c>
      <c r="E7281" s="7" t="s">
        <v>8509</v>
      </c>
      <c r="F7281" s="7" t="s">
        <v>8508</v>
      </c>
      <c r="G7281" s="6" t="s">
        <v>4608</v>
      </c>
    </row>
    <row r="7282" spans="1:7" hidden="1">
      <c r="A7282" s="5">
        <f t="shared" si="119"/>
        <v>2940</v>
      </c>
      <c r="B7282" s="4">
        <v>250630</v>
      </c>
      <c r="C7282" s="3">
        <v>38477</v>
      </c>
      <c r="D7282" s="2" t="s">
        <v>8507</v>
      </c>
      <c r="E7282" s="2" t="s">
        <v>8506</v>
      </c>
      <c r="F7282" s="2" t="s">
        <v>8505</v>
      </c>
      <c r="G7282" s="1" t="s">
        <v>3732</v>
      </c>
    </row>
    <row r="7283" spans="1:7" hidden="1">
      <c r="A7283" s="5">
        <f t="shared" si="119"/>
        <v>2941</v>
      </c>
      <c r="B7283" s="9">
        <v>250830</v>
      </c>
      <c r="C7283" s="8">
        <v>38561</v>
      </c>
      <c r="D7283" s="7" t="s">
        <v>8504</v>
      </c>
      <c r="E7283" s="7" t="s">
        <v>8503</v>
      </c>
      <c r="F7283" s="7" t="s">
        <v>8502</v>
      </c>
      <c r="G7283" s="6" t="s">
        <v>3336</v>
      </c>
    </row>
    <row r="7284" spans="1:7" hidden="1">
      <c r="A7284" s="5">
        <f t="shared" si="119"/>
        <v>2942</v>
      </c>
      <c r="B7284" s="4">
        <v>250867</v>
      </c>
      <c r="C7284" s="3">
        <v>38715</v>
      </c>
      <c r="D7284" s="2" t="s">
        <v>8501</v>
      </c>
      <c r="E7284" s="2" t="s">
        <v>8500</v>
      </c>
      <c r="F7284" s="2" t="s">
        <v>8499</v>
      </c>
      <c r="G7284" s="1" t="s">
        <v>2780</v>
      </c>
    </row>
    <row r="7285" spans="1:7" hidden="1">
      <c r="A7285" s="5">
        <f t="shared" si="119"/>
        <v>2943</v>
      </c>
      <c r="B7285" s="9">
        <v>250880</v>
      </c>
      <c r="C7285" s="8">
        <v>38693</v>
      </c>
      <c r="D7285" s="7" t="s">
        <v>8498</v>
      </c>
      <c r="E7285" s="7" t="s">
        <v>8497</v>
      </c>
      <c r="F7285" s="7" t="s">
        <v>8496</v>
      </c>
      <c r="G7285" s="6"/>
    </row>
    <row r="7286" spans="1:7" hidden="1">
      <c r="A7286" s="5">
        <f t="shared" si="119"/>
        <v>2944</v>
      </c>
      <c r="B7286" s="4">
        <v>250951</v>
      </c>
      <c r="C7286" s="3">
        <v>38693</v>
      </c>
      <c r="D7286" s="2" t="s">
        <v>8495</v>
      </c>
      <c r="E7286" s="2" t="s">
        <v>8494</v>
      </c>
      <c r="F7286" s="2" t="s">
        <v>8493</v>
      </c>
      <c r="G7286" s="1"/>
    </row>
    <row r="7287" spans="1:7" hidden="1">
      <c r="A7287" s="5">
        <f t="shared" si="119"/>
        <v>2945</v>
      </c>
      <c r="B7287" s="9">
        <v>251018</v>
      </c>
      <c r="C7287" s="8">
        <v>37272</v>
      </c>
      <c r="D7287" s="7" t="s">
        <v>8492</v>
      </c>
      <c r="E7287" s="7" t="s">
        <v>8491</v>
      </c>
      <c r="F7287" s="7" t="s">
        <v>8490</v>
      </c>
      <c r="G7287" s="6" t="s">
        <v>5910</v>
      </c>
    </row>
    <row r="7288" spans="1:7" hidden="1">
      <c r="A7288" s="5">
        <f t="shared" si="119"/>
        <v>2946</v>
      </c>
      <c r="B7288" s="4">
        <v>251021</v>
      </c>
      <c r="C7288" s="3">
        <v>38693</v>
      </c>
      <c r="D7288" s="2" t="s">
        <v>8489</v>
      </c>
      <c r="E7288" s="2" t="s">
        <v>8488</v>
      </c>
      <c r="F7288" s="2" t="s">
        <v>8487</v>
      </c>
      <c r="G7288" s="1"/>
    </row>
    <row r="7289" spans="1:7" hidden="1">
      <c r="A7289" s="5">
        <f t="shared" si="119"/>
        <v>2947</v>
      </c>
      <c r="B7289" s="9">
        <v>251030</v>
      </c>
      <c r="C7289" s="8">
        <v>38160</v>
      </c>
      <c r="D7289" s="7" t="s">
        <v>8486</v>
      </c>
      <c r="E7289" s="7" t="s">
        <v>8485</v>
      </c>
      <c r="F7289" s="7" t="s">
        <v>8484</v>
      </c>
      <c r="G7289" s="6" t="s">
        <v>3525</v>
      </c>
    </row>
    <row r="7290" spans="1:7" hidden="1">
      <c r="A7290" s="5">
        <f t="shared" si="119"/>
        <v>2948</v>
      </c>
      <c r="B7290" s="4">
        <v>251063</v>
      </c>
      <c r="C7290" s="3">
        <v>38439</v>
      </c>
      <c r="D7290" s="2" t="s">
        <v>8483</v>
      </c>
      <c r="E7290" s="2" t="s">
        <v>8482</v>
      </c>
      <c r="F7290" s="2" t="s">
        <v>8481</v>
      </c>
      <c r="G7290" s="1" t="s">
        <v>4111</v>
      </c>
    </row>
    <row r="7291" spans="1:7" hidden="1">
      <c r="A7291" s="5">
        <f t="shared" si="119"/>
        <v>2949</v>
      </c>
      <c r="B7291" s="9">
        <v>251111</v>
      </c>
      <c r="C7291" s="8">
        <v>38155</v>
      </c>
      <c r="D7291" s="7" t="s">
        <v>8480</v>
      </c>
      <c r="E7291" s="7" t="s">
        <v>8479</v>
      </c>
      <c r="F7291" s="7" t="s">
        <v>8478</v>
      </c>
      <c r="G7291" s="6" t="s">
        <v>4032</v>
      </c>
    </row>
    <row r="7292" spans="1:7" hidden="1">
      <c r="A7292" s="5">
        <f t="shared" si="119"/>
        <v>2950</v>
      </c>
      <c r="B7292" s="4">
        <v>251122</v>
      </c>
      <c r="C7292" s="3">
        <v>38407</v>
      </c>
      <c r="D7292" s="2" t="s">
        <v>8477</v>
      </c>
      <c r="E7292" s="2" t="s">
        <v>8476</v>
      </c>
      <c r="F7292" s="2" t="s">
        <v>8475</v>
      </c>
      <c r="G7292" s="1" t="s">
        <v>5794</v>
      </c>
    </row>
    <row r="7293" spans="1:7" hidden="1">
      <c r="A7293" s="5">
        <f t="shared" si="119"/>
        <v>2951</v>
      </c>
      <c r="B7293" s="9">
        <v>251161</v>
      </c>
      <c r="C7293" s="8">
        <v>38155</v>
      </c>
      <c r="D7293" s="7" t="s">
        <v>8474</v>
      </c>
      <c r="E7293" s="7" t="s">
        <v>8473</v>
      </c>
      <c r="F7293" s="7" t="s">
        <v>8472</v>
      </c>
      <c r="G7293" s="6" t="s">
        <v>4002</v>
      </c>
    </row>
    <row r="7294" spans="1:7" hidden="1">
      <c r="A7294" s="5">
        <f t="shared" si="119"/>
        <v>2952</v>
      </c>
      <c r="B7294" s="4">
        <v>251205</v>
      </c>
      <c r="C7294" s="3">
        <v>38407</v>
      </c>
      <c r="D7294" s="2" t="s">
        <v>8471</v>
      </c>
      <c r="E7294" s="2" t="s">
        <v>8470</v>
      </c>
      <c r="F7294" s="2" t="s">
        <v>8469</v>
      </c>
      <c r="G7294" s="1" t="s">
        <v>8468</v>
      </c>
    </row>
    <row r="7295" spans="1:7" hidden="1">
      <c r="A7295" s="5">
        <f t="shared" si="119"/>
        <v>2953</v>
      </c>
      <c r="B7295" s="9">
        <v>251213</v>
      </c>
      <c r="C7295" s="8">
        <v>37078</v>
      </c>
      <c r="D7295" s="7" t="s">
        <v>8467</v>
      </c>
      <c r="E7295" s="7" t="s">
        <v>8466</v>
      </c>
      <c r="F7295" s="7" t="s">
        <v>8465</v>
      </c>
      <c r="G7295" s="6" t="s">
        <v>5158</v>
      </c>
    </row>
    <row r="7296" spans="1:7" hidden="1">
      <c r="A7296" s="5">
        <f t="shared" si="119"/>
        <v>2954</v>
      </c>
      <c r="B7296" s="4">
        <v>251274</v>
      </c>
      <c r="C7296" s="3">
        <v>38135</v>
      </c>
      <c r="D7296" s="2" t="s">
        <v>8464</v>
      </c>
      <c r="E7296" s="2" t="s">
        <v>8463</v>
      </c>
      <c r="F7296" s="2" t="s">
        <v>8462</v>
      </c>
      <c r="G7296" s="1" t="s">
        <v>4093</v>
      </c>
    </row>
    <row r="7297" spans="1:7" hidden="1">
      <c r="A7297" s="5">
        <f t="shared" si="119"/>
        <v>2955</v>
      </c>
      <c r="B7297" s="9">
        <v>251286</v>
      </c>
      <c r="C7297" s="8">
        <v>38562</v>
      </c>
      <c r="D7297" s="7" t="s">
        <v>8461</v>
      </c>
      <c r="E7297" s="7" t="s">
        <v>8460</v>
      </c>
      <c r="F7297" s="7" t="s">
        <v>8459</v>
      </c>
      <c r="G7297" s="6" t="s">
        <v>3300</v>
      </c>
    </row>
    <row r="7298" spans="1:7" hidden="1">
      <c r="A7298" s="5">
        <f t="shared" si="119"/>
        <v>2956</v>
      </c>
      <c r="B7298" s="4">
        <v>251349</v>
      </c>
      <c r="C7298" s="3">
        <v>38477</v>
      </c>
      <c r="D7298" s="2" t="s">
        <v>8458</v>
      </c>
      <c r="E7298" s="2" t="s">
        <v>8457</v>
      </c>
      <c r="F7298" s="2" t="s">
        <v>8456</v>
      </c>
      <c r="G7298" s="1" t="s">
        <v>3728</v>
      </c>
    </row>
    <row r="7299" spans="1:7" hidden="1">
      <c r="A7299" s="5">
        <f t="shared" si="119"/>
        <v>2957</v>
      </c>
      <c r="B7299" s="9">
        <v>251434</v>
      </c>
      <c r="C7299" s="8">
        <v>36360</v>
      </c>
      <c r="D7299" s="7" t="s">
        <v>8455</v>
      </c>
      <c r="E7299" s="7" t="s">
        <v>8454</v>
      </c>
      <c r="F7299" s="7" t="s">
        <v>8453</v>
      </c>
      <c r="G7299" s="6" t="s">
        <v>6089</v>
      </c>
    </row>
    <row r="7300" spans="1:7" hidden="1">
      <c r="A7300" s="5">
        <f t="shared" si="119"/>
        <v>2958</v>
      </c>
      <c r="B7300" s="4">
        <v>251526</v>
      </c>
      <c r="C7300" s="3">
        <v>38477</v>
      </c>
      <c r="D7300" s="2" t="s">
        <v>8452</v>
      </c>
      <c r="E7300" s="2" t="s">
        <v>8451</v>
      </c>
      <c r="F7300" s="2" t="s">
        <v>8450</v>
      </c>
      <c r="G7300" s="1" t="s">
        <v>3724</v>
      </c>
    </row>
    <row r="7301" spans="1:7" hidden="1">
      <c r="A7301" s="5">
        <f t="shared" si="119"/>
        <v>2959</v>
      </c>
      <c r="B7301" s="9">
        <v>251623</v>
      </c>
      <c r="C7301" s="8">
        <v>37230</v>
      </c>
      <c r="D7301" s="7" t="s">
        <v>8449</v>
      </c>
      <c r="E7301" s="7" t="s">
        <v>8448</v>
      </c>
      <c r="F7301" s="7" t="s">
        <v>8447</v>
      </c>
      <c r="G7301" s="6" t="s">
        <v>6669</v>
      </c>
    </row>
    <row r="7302" spans="1:7" hidden="1">
      <c r="A7302" s="5">
        <f t="shared" si="119"/>
        <v>2960</v>
      </c>
      <c r="B7302" s="4">
        <v>251746</v>
      </c>
      <c r="C7302" s="3">
        <v>38539</v>
      </c>
      <c r="D7302" s="2" t="s">
        <v>8446</v>
      </c>
      <c r="E7302" s="2" t="s">
        <v>8445</v>
      </c>
      <c r="F7302" s="2" t="s">
        <v>8444</v>
      </c>
      <c r="G7302" s="1" t="s">
        <v>3108</v>
      </c>
    </row>
    <row r="7303" spans="1:7" hidden="1">
      <c r="A7303" s="5">
        <f t="shared" si="119"/>
        <v>2961</v>
      </c>
      <c r="B7303" s="9">
        <v>251776</v>
      </c>
      <c r="C7303" s="8">
        <v>38532</v>
      </c>
      <c r="D7303" s="7" t="s">
        <v>8443</v>
      </c>
      <c r="E7303" s="7" t="s">
        <v>8434</v>
      </c>
      <c r="F7303" s="7" t="s">
        <v>8442</v>
      </c>
      <c r="G7303" s="6" t="s">
        <v>3185</v>
      </c>
    </row>
    <row r="7304" spans="1:7" hidden="1">
      <c r="A7304" s="5">
        <f t="shared" si="119"/>
        <v>2962</v>
      </c>
      <c r="B7304" s="4">
        <v>251819</v>
      </c>
      <c r="C7304" s="3">
        <v>38610</v>
      </c>
      <c r="D7304" s="2" t="s">
        <v>8441</v>
      </c>
      <c r="E7304" s="2" t="s">
        <v>8440</v>
      </c>
      <c r="F7304" s="2" t="s">
        <v>8439</v>
      </c>
      <c r="G7304" s="1"/>
    </row>
    <row r="7305" spans="1:7" hidden="1">
      <c r="A7305" s="5">
        <f t="shared" si="119"/>
        <v>2963</v>
      </c>
      <c r="B7305" s="9">
        <v>251909</v>
      </c>
      <c r="C7305" s="8">
        <v>38680</v>
      </c>
      <c r="D7305" s="7" t="s">
        <v>8438</v>
      </c>
      <c r="E7305" s="7" t="s">
        <v>8437</v>
      </c>
      <c r="F7305" s="7" t="s">
        <v>8436</v>
      </c>
      <c r="G7305" s="6"/>
    </row>
    <row r="7306" spans="1:7" hidden="1">
      <c r="A7306" s="5">
        <f t="shared" si="119"/>
        <v>2964</v>
      </c>
      <c r="B7306" s="4">
        <v>251940</v>
      </c>
      <c r="C7306" s="3">
        <v>38526</v>
      </c>
      <c r="D7306" s="2" t="s">
        <v>8435</v>
      </c>
      <c r="E7306" s="2" t="s">
        <v>8434</v>
      </c>
      <c r="F7306" s="2" t="s">
        <v>8431</v>
      </c>
      <c r="G7306" s="1" t="s">
        <v>3421</v>
      </c>
    </row>
    <row r="7307" spans="1:7" hidden="1">
      <c r="A7307" s="5">
        <f t="shared" si="119"/>
        <v>2965</v>
      </c>
      <c r="B7307" s="9">
        <v>251978</v>
      </c>
      <c r="C7307" s="8">
        <v>38600</v>
      </c>
      <c r="D7307" s="7" t="s">
        <v>8433</v>
      </c>
      <c r="E7307" s="7" t="s">
        <v>8432</v>
      </c>
      <c r="F7307" s="7" t="s">
        <v>8431</v>
      </c>
      <c r="G7307" s="6"/>
    </row>
    <row r="7308" spans="1:7" hidden="1">
      <c r="A7308" s="5">
        <f t="shared" si="119"/>
        <v>2966</v>
      </c>
      <c r="B7308" s="4">
        <v>252006</v>
      </c>
      <c r="C7308" s="3">
        <v>38679</v>
      </c>
      <c r="D7308" s="2" t="s">
        <v>8430</v>
      </c>
      <c r="E7308" s="2" t="s">
        <v>8429</v>
      </c>
      <c r="F7308" s="2" t="s">
        <v>8428</v>
      </c>
      <c r="G7308" s="1"/>
    </row>
    <row r="7309" spans="1:7" hidden="1">
      <c r="A7309" s="5">
        <f t="shared" si="119"/>
        <v>2967</v>
      </c>
      <c r="B7309" s="9">
        <v>252029</v>
      </c>
      <c r="C7309" s="8">
        <v>38712</v>
      </c>
      <c r="D7309" s="7" t="s">
        <v>8427</v>
      </c>
      <c r="E7309" s="7" t="s">
        <v>8426</v>
      </c>
      <c r="F7309" s="7" t="s">
        <v>8425</v>
      </c>
      <c r="G7309" s="6"/>
    </row>
    <row r="7310" spans="1:7" hidden="1">
      <c r="A7310" s="5">
        <f t="shared" si="119"/>
        <v>2968</v>
      </c>
      <c r="B7310" s="4">
        <v>252084</v>
      </c>
      <c r="C7310" s="3">
        <v>38650</v>
      </c>
      <c r="D7310" s="2" t="s">
        <v>8424</v>
      </c>
      <c r="E7310" s="2" t="s">
        <v>8423</v>
      </c>
      <c r="F7310" s="2" t="s">
        <v>8422</v>
      </c>
      <c r="G7310" s="1"/>
    </row>
    <row r="7311" spans="1:7" hidden="1">
      <c r="A7311" s="5">
        <f t="shared" si="119"/>
        <v>2969</v>
      </c>
      <c r="B7311" s="9">
        <v>252210</v>
      </c>
      <c r="C7311" s="8">
        <v>38600</v>
      </c>
      <c r="D7311" s="7" t="s">
        <v>8421</v>
      </c>
      <c r="E7311" s="7" t="s">
        <v>8420</v>
      </c>
      <c r="F7311" s="7" t="s">
        <v>8419</v>
      </c>
      <c r="G7311" s="6"/>
    </row>
    <row r="7312" spans="1:7" hidden="1">
      <c r="A7312" s="5">
        <f t="shared" si="119"/>
        <v>2970</v>
      </c>
      <c r="B7312" s="4">
        <v>252225</v>
      </c>
      <c r="C7312" s="3">
        <v>40196</v>
      </c>
      <c r="D7312" s="2" t="s">
        <v>8418</v>
      </c>
      <c r="E7312" s="2" t="s">
        <v>8417</v>
      </c>
      <c r="F7312" s="2" t="s">
        <v>8416</v>
      </c>
      <c r="G7312" s="1" t="s">
        <v>6078</v>
      </c>
    </row>
    <row r="7313" spans="1:7" hidden="1">
      <c r="A7313" s="5">
        <f t="shared" si="119"/>
        <v>2971</v>
      </c>
      <c r="B7313" s="4">
        <v>252322</v>
      </c>
      <c r="C7313" s="3">
        <v>38331</v>
      </c>
      <c r="D7313" s="2" t="s">
        <v>8415</v>
      </c>
      <c r="E7313" s="2" t="s">
        <v>8413</v>
      </c>
      <c r="F7313" s="2" t="s">
        <v>8412</v>
      </c>
      <c r="G7313" s="1" t="s">
        <v>3855</v>
      </c>
    </row>
    <row r="7314" spans="1:7" hidden="1">
      <c r="A7314" s="5">
        <f t="shared" si="119"/>
        <v>2972</v>
      </c>
      <c r="B7314" s="9">
        <v>253633</v>
      </c>
      <c r="C7314" s="8">
        <v>38330</v>
      </c>
      <c r="D7314" s="7" t="s">
        <v>8414</v>
      </c>
      <c r="E7314" s="7" t="s">
        <v>8413</v>
      </c>
      <c r="F7314" s="7" t="s">
        <v>8412</v>
      </c>
      <c r="G7314" s="6" t="s">
        <v>4147</v>
      </c>
    </row>
    <row r="7315" spans="1:7" hidden="1">
      <c r="A7315" s="5">
        <f t="shared" si="119"/>
        <v>2973</v>
      </c>
      <c r="B7315" s="4">
        <v>253695</v>
      </c>
      <c r="C7315" s="3">
        <v>38405</v>
      </c>
      <c r="D7315" s="2" t="s">
        <v>8411</v>
      </c>
      <c r="E7315" s="2" t="s">
        <v>8410</v>
      </c>
      <c r="F7315" s="2" t="s">
        <v>8409</v>
      </c>
      <c r="G7315" s="1" t="s">
        <v>3406</v>
      </c>
    </row>
    <row r="7316" spans="1:7" hidden="1">
      <c r="A7316" s="5">
        <f t="shared" si="119"/>
        <v>2974</v>
      </c>
      <c r="B7316" s="9">
        <v>253714</v>
      </c>
      <c r="C7316" s="8">
        <v>37230</v>
      </c>
      <c r="D7316" s="7" t="s">
        <v>8408</v>
      </c>
      <c r="E7316" s="7" t="s">
        <v>8407</v>
      </c>
      <c r="F7316" s="7" t="s">
        <v>8406</v>
      </c>
      <c r="G7316" s="6" t="s">
        <v>7738</v>
      </c>
    </row>
    <row r="7317" spans="1:7" hidden="1">
      <c r="A7317" s="5">
        <f t="shared" si="119"/>
        <v>2975</v>
      </c>
      <c r="B7317" s="4">
        <v>253760</v>
      </c>
      <c r="C7317" s="3">
        <v>36858</v>
      </c>
      <c r="D7317" s="2" t="s">
        <v>8405</v>
      </c>
      <c r="E7317" s="2" t="s">
        <v>8404</v>
      </c>
      <c r="F7317" s="2" t="s">
        <v>8403</v>
      </c>
      <c r="G7317" s="1" t="s">
        <v>6078</v>
      </c>
    </row>
    <row r="7318" spans="1:7" hidden="1">
      <c r="A7318" s="5">
        <f t="shared" si="119"/>
        <v>2976</v>
      </c>
      <c r="B7318" s="9">
        <v>253769</v>
      </c>
      <c r="C7318" s="8">
        <v>37271</v>
      </c>
      <c r="D7318" s="7" t="s">
        <v>8402</v>
      </c>
      <c r="E7318" s="7" t="s">
        <v>8401</v>
      </c>
      <c r="F7318" s="7" t="s">
        <v>8400</v>
      </c>
      <c r="G7318" s="6" t="s">
        <v>6097</v>
      </c>
    </row>
    <row r="7319" spans="1:7" hidden="1">
      <c r="A7319" s="5">
        <f t="shared" si="119"/>
        <v>2977</v>
      </c>
      <c r="B7319" s="4">
        <v>253796</v>
      </c>
      <c r="C7319" s="3">
        <v>37230</v>
      </c>
      <c r="D7319" s="2" t="s">
        <v>8399</v>
      </c>
      <c r="E7319" s="2" t="s">
        <v>8398</v>
      </c>
      <c r="F7319" s="2" t="s">
        <v>8397</v>
      </c>
      <c r="G7319" s="1" t="s">
        <v>7267</v>
      </c>
    </row>
    <row r="7320" spans="1:7" hidden="1">
      <c r="A7320" s="5">
        <f t="shared" si="119"/>
        <v>2978</v>
      </c>
      <c r="B7320" s="9">
        <v>253824</v>
      </c>
      <c r="C7320" s="8">
        <v>38651</v>
      </c>
      <c r="D7320" s="7" t="s">
        <v>8396</v>
      </c>
      <c r="E7320" s="7" t="s">
        <v>8152</v>
      </c>
      <c r="F7320" s="7" t="s">
        <v>8395</v>
      </c>
      <c r="G7320" s="6" t="s">
        <v>4203</v>
      </c>
    </row>
    <row r="7321" spans="1:7" hidden="1">
      <c r="A7321" s="5">
        <f t="shared" si="119"/>
        <v>2979</v>
      </c>
      <c r="B7321" s="4">
        <v>253838</v>
      </c>
      <c r="C7321" s="3">
        <v>37250</v>
      </c>
      <c r="D7321" s="2" t="s">
        <v>8394</v>
      </c>
      <c r="E7321" s="2" t="s">
        <v>8393</v>
      </c>
      <c r="F7321" s="2" t="s">
        <v>8392</v>
      </c>
      <c r="G7321" s="1" t="s">
        <v>6790</v>
      </c>
    </row>
    <row r="7322" spans="1:7" hidden="1">
      <c r="A7322" s="5">
        <f t="shared" si="119"/>
        <v>2980</v>
      </c>
      <c r="B7322" s="4">
        <v>253907</v>
      </c>
      <c r="C7322" s="3">
        <v>37252</v>
      </c>
      <c r="D7322" s="2" t="s">
        <v>8391</v>
      </c>
      <c r="E7322" s="2" t="s">
        <v>8390</v>
      </c>
      <c r="F7322" s="2" t="s">
        <v>8389</v>
      </c>
      <c r="G7322" s="1" t="s">
        <v>6085</v>
      </c>
    </row>
    <row r="7323" spans="1:7" hidden="1">
      <c r="A7323" s="5">
        <f t="shared" si="119"/>
        <v>2981</v>
      </c>
      <c r="B7323" s="9">
        <v>253908</v>
      </c>
      <c r="C7323" s="8">
        <v>37699</v>
      </c>
      <c r="D7323" s="7" t="s">
        <v>8388</v>
      </c>
      <c r="E7323" s="7" t="s">
        <v>8387</v>
      </c>
      <c r="F7323" s="7" t="s">
        <v>8386</v>
      </c>
      <c r="G7323" s="6" t="s">
        <v>6503</v>
      </c>
    </row>
    <row r="7324" spans="1:7" hidden="1">
      <c r="A7324" s="5">
        <f t="shared" si="119"/>
        <v>2982</v>
      </c>
      <c r="B7324" s="4">
        <v>254017</v>
      </c>
      <c r="C7324" s="3">
        <v>38565</v>
      </c>
      <c r="D7324" s="2" t="s">
        <v>8385</v>
      </c>
      <c r="E7324" s="2" t="s">
        <v>8384</v>
      </c>
      <c r="F7324" s="2" t="s">
        <v>8383</v>
      </c>
      <c r="G7324" s="1" t="s">
        <v>3304</v>
      </c>
    </row>
    <row r="7325" spans="1:7" hidden="1">
      <c r="A7325" s="5">
        <f t="shared" ref="A7325:A7388" si="120">SUM(A7324+1)</f>
        <v>2983</v>
      </c>
      <c r="B7325" s="4">
        <v>254156</v>
      </c>
      <c r="C7325" s="3">
        <v>38665</v>
      </c>
      <c r="D7325" s="2" t="s">
        <v>8382</v>
      </c>
      <c r="E7325" s="2" t="s">
        <v>8381</v>
      </c>
      <c r="F7325" s="2" t="s">
        <v>8380</v>
      </c>
      <c r="G7325" s="1" t="s">
        <v>2358</v>
      </c>
    </row>
    <row r="7326" spans="1:7" hidden="1">
      <c r="A7326" s="5">
        <f t="shared" si="120"/>
        <v>2984</v>
      </c>
      <c r="B7326" s="9">
        <v>254205</v>
      </c>
      <c r="C7326" s="8">
        <v>38663</v>
      </c>
      <c r="D7326" s="7" t="s">
        <v>8379</v>
      </c>
      <c r="E7326" s="7" t="s">
        <v>8378</v>
      </c>
      <c r="F7326" s="7" t="s">
        <v>8377</v>
      </c>
      <c r="G7326" s="6" t="s">
        <v>3840</v>
      </c>
    </row>
    <row r="7327" spans="1:7" hidden="1">
      <c r="A7327" s="5">
        <f t="shared" si="120"/>
        <v>2985</v>
      </c>
      <c r="B7327" s="9">
        <v>254272</v>
      </c>
      <c r="C7327" s="8">
        <v>38665</v>
      </c>
      <c r="D7327" s="7" t="s">
        <v>8376</v>
      </c>
      <c r="E7327" s="7" t="s">
        <v>8375</v>
      </c>
      <c r="F7327" s="7" t="s">
        <v>8374</v>
      </c>
      <c r="G7327" s="6" t="s">
        <v>3509</v>
      </c>
    </row>
    <row r="7328" spans="1:7" hidden="1">
      <c r="A7328" s="5">
        <f t="shared" si="120"/>
        <v>2986</v>
      </c>
      <c r="B7328" s="4">
        <v>254313</v>
      </c>
      <c r="C7328" s="3">
        <v>38665</v>
      </c>
      <c r="D7328" s="2" t="s">
        <v>8373</v>
      </c>
      <c r="E7328" s="2" t="s">
        <v>8372</v>
      </c>
      <c r="F7328" s="2" t="s">
        <v>8371</v>
      </c>
      <c r="G7328" s="1" t="s">
        <v>3501</v>
      </c>
    </row>
    <row r="7329" spans="1:7" hidden="1">
      <c r="A7329" s="5">
        <f t="shared" si="120"/>
        <v>2987</v>
      </c>
      <c r="B7329" s="9">
        <v>255048</v>
      </c>
      <c r="C7329" s="8">
        <v>38665</v>
      </c>
      <c r="D7329" s="7" t="s">
        <v>8370</v>
      </c>
      <c r="E7329" s="7" t="s">
        <v>8369</v>
      </c>
      <c r="F7329" s="7" t="s">
        <v>8368</v>
      </c>
      <c r="G7329" s="6" t="s">
        <v>3281</v>
      </c>
    </row>
    <row r="7330" spans="1:7" hidden="1">
      <c r="A7330" s="5">
        <f t="shared" si="120"/>
        <v>2988</v>
      </c>
      <c r="B7330" s="4">
        <v>255688</v>
      </c>
      <c r="C7330" s="3">
        <v>38663</v>
      </c>
      <c r="D7330" s="2" t="s">
        <v>8367</v>
      </c>
      <c r="E7330" s="2" t="s">
        <v>8366</v>
      </c>
      <c r="F7330" s="2" t="s">
        <v>8365</v>
      </c>
      <c r="G7330" s="1" t="s">
        <v>472</v>
      </c>
    </row>
    <row r="7331" spans="1:7" hidden="1">
      <c r="A7331" s="5">
        <f t="shared" si="120"/>
        <v>2989</v>
      </c>
      <c r="B7331" s="9">
        <v>256011</v>
      </c>
      <c r="C7331" s="8">
        <v>38663</v>
      </c>
      <c r="D7331" s="7" t="s">
        <v>8364</v>
      </c>
      <c r="E7331" s="7" t="s">
        <v>8363</v>
      </c>
      <c r="F7331" s="7" t="s">
        <v>8362</v>
      </c>
      <c r="G7331" s="6" t="s">
        <v>4009</v>
      </c>
    </row>
    <row r="7332" spans="1:7" hidden="1">
      <c r="A7332" s="5">
        <f t="shared" si="120"/>
        <v>2990</v>
      </c>
      <c r="B7332" s="4">
        <v>256203</v>
      </c>
      <c r="C7332" s="3">
        <v>38663</v>
      </c>
      <c r="D7332" s="2" t="s">
        <v>8361</v>
      </c>
      <c r="E7332" s="2" t="s">
        <v>8360</v>
      </c>
      <c r="F7332" s="2" t="s">
        <v>8359</v>
      </c>
      <c r="G7332" s="1" t="s">
        <v>4006</v>
      </c>
    </row>
    <row r="7333" spans="1:7" hidden="1">
      <c r="A7333" s="5">
        <f t="shared" si="120"/>
        <v>2991</v>
      </c>
      <c r="B7333" s="9">
        <v>256274</v>
      </c>
      <c r="C7333" s="8">
        <v>38665</v>
      </c>
      <c r="D7333" s="7" t="s">
        <v>8358</v>
      </c>
      <c r="E7333" s="7" t="s">
        <v>8357</v>
      </c>
      <c r="F7333" s="7" t="s">
        <v>8356</v>
      </c>
      <c r="G7333" s="6" t="s">
        <v>3261</v>
      </c>
    </row>
    <row r="7334" spans="1:7" hidden="1">
      <c r="A7334" s="5">
        <f t="shared" si="120"/>
        <v>2992</v>
      </c>
      <c r="B7334" s="4">
        <v>256534</v>
      </c>
      <c r="C7334" s="3">
        <v>38665</v>
      </c>
      <c r="D7334" s="2" t="s">
        <v>8355</v>
      </c>
      <c r="E7334" s="2" t="s">
        <v>8354</v>
      </c>
      <c r="F7334" s="2" t="s">
        <v>8353</v>
      </c>
      <c r="G7334" s="1" t="s">
        <v>3174</v>
      </c>
    </row>
    <row r="7335" spans="1:7" hidden="1">
      <c r="A7335" s="5">
        <f t="shared" si="120"/>
        <v>2993</v>
      </c>
      <c r="B7335" s="9">
        <v>256553</v>
      </c>
      <c r="C7335" s="8">
        <v>38665</v>
      </c>
      <c r="D7335" s="7" t="s">
        <v>8352</v>
      </c>
      <c r="E7335" s="7" t="s">
        <v>8351</v>
      </c>
      <c r="F7335" s="7" t="s">
        <v>8350</v>
      </c>
      <c r="G7335" s="6" t="s">
        <v>3455</v>
      </c>
    </row>
    <row r="7336" spans="1:7" hidden="1">
      <c r="A7336" s="5">
        <f t="shared" si="120"/>
        <v>2994</v>
      </c>
      <c r="B7336" s="4">
        <v>256583</v>
      </c>
      <c r="C7336" s="3">
        <v>38665</v>
      </c>
      <c r="D7336" s="2" t="s">
        <v>8349</v>
      </c>
      <c r="E7336" s="2" t="s">
        <v>8348</v>
      </c>
      <c r="F7336" s="2" t="s">
        <v>8347</v>
      </c>
      <c r="G7336" s="1" t="s">
        <v>3505</v>
      </c>
    </row>
    <row r="7337" spans="1:7" hidden="1">
      <c r="A7337" s="5">
        <f t="shared" si="120"/>
        <v>2995</v>
      </c>
      <c r="B7337" s="9">
        <v>256608</v>
      </c>
      <c r="C7337" s="8">
        <v>38665</v>
      </c>
      <c r="D7337" s="7" t="s">
        <v>8346</v>
      </c>
      <c r="E7337" s="7" t="s">
        <v>8345</v>
      </c>
      <c r="F7337" s="7" t="s">
        <v>8344</v>
      </c>
      <c r="G7337" s="6" t="s">
        <v>1752</v>
      </c>
    </row>
    <row r="7338" spans="1:7" hidden="1">
      <c r="A7338" s="5">
        <f t="shared" si="120"/>
        <v>2996</v>
      </c>
      <c r="B7338" s="4">
        <v>257787</v>
      </c>
      <c r="C7338" s="3">
        <v>38663</v>
      </c>
      <c r="D7338" s="2" t="s">
        <v>8343</v>
      </c>
      <c r="E7338" s="2" t="s">
        <v>8342</v>
      </c>
      <c r="F7338" s="2" t="s">
        <v>8341</v>
      </c>
      <c r="G7338" s="1" t="s">
        <v>4080</v>
      </c>
    </row>
    <row r="7339" spans="1:7" hidden="1">
      <c r="A7339" s="5">
        <f t="shared" si="120"/>
        <v>2997</v>
      </c>
      <c r="B7339" s="9">
        <v>257834</v>
      </c>
      <c r="C7339" s="8">
        <v>38663</v>
      </c>
      <c r="D7339" s="7" t="s">
        <v>8340</v>
      </c>
      <c r="E7339" s="7" t="s">
        <v>8339</v>
      </c>
      <c r="F7339" s="7" t="s">
        <v>8338</v>
      </c>
      <c r="G7339" s="6" t="s">
        <v>4104</v>
      </c>
    </row>
    <row r="7340" spans="1:7" hidden="1">
      <c r="A7340" s="5">
        <f t="shared" si="120"/>
        <v>2998</v>
      </c>
      <c r="B7340" s="4">
        <v>257853</v>
      </c>
      <c r="C7340" s="3">
        <v>38663</v>
      </c>
      <c r="D7340" s="2" t="s">
        <v>8337</v>
      </c>
      <c r="E7340" s="2" t="s">
        <v>8336</v>
      </c>
      <c r="F7340" s="2" t="s">
        <v>8335</v>
      </c>
      <c r="G7340" s="1" t="s">
        <v>3962</v>
      </c>
    </row>
    <row r="7341" spans="1:7" hidden="1">
      <c r="A7341" s="5">
        <f t="shared" si="120"/>
        <v>2999</v>
      </c>
      <c r="B7341" s="9">
        <v>257871</v>
      </c>
      <c r="C7341" s="8">
        <v>38665</v>
      </c>
      <c r="D7341" s="7" t="s">
        <v>8334</v>
      </c>
      <c r="E7341" s="7" t="s">
        <v>8333</v>
      </c>
      <c r="F7341" s="7" t="s">
        <v>8332</v>
      </c>
      <c r="G7341" s="6" t="s">
        <v>3513</v>
      </c>
    </row>
    <row r="7342" spans="1:7" hidden="1">
      <c r="A7342" s="5">
        <f t="shared" si="120"/>
        <v>3000</v>
      </c>
      <c r="B7342" s="4">
        <v>257888</v>
      </c>
      <c r="C7342" s="3">
        <v>38665</v>
      </c>
      <c r="D7342" s="2" t="s">
        <v>8331</v>
      </c>
      <c r="E7342" s="2" t="s">
        <v>8330</v>
      </c>
      <c r="F7342" s="2" t="s">
        <v>8329</v>
      </c>
      <c r="G7342" s="1" t="s">
        <v>3428</v>
      </c>
    </row>
    <row r="7343" spans="1:7" hidden="1">
      <c r="A7343" s="5">
        <f t="shared" si="120"/>
        <v>3001</v>
      </c>
      <c r="B7343" s="9">
        <v>257896</v>
      </c>
      <c r="C7343" s="8">
        <v>38665</v>
      </c>
      <c r="D7343" s="7" t="s">
        <v>8328</v>
      </c>
      <c r="E7343" s="7" t="s">
        <v>8327</v>
      </c>
      <c r="F7343" s="7" t="s">
        <v>8326</v>
      </c>
      <c r="G7343" s="6" t="s">
        <v>3346</v>
      </c>
    </row>
    <row r="7344" spans="1:7" hidden="1">
      <c r="A7344" s="5">
        <f t="shared" si="120"/>
        <v>3002</v>
      </c>
      <c r="B7344" s="4">
        <v>257909</v>
      </c>
      <c r="C7344" s="3">
        <v>38056</v>
      </c>
      <c r="D7344" s="2" t="s">
        <v>8325</v>
      </c>
      <c r="E7344" s="2" t="s">
        <v>8324</v>
      </c>
      <c r="F7344" s="2" t="s">
        <v>8323</v>
      </c>
      <c r="G7344" s="1" t="s">
        <v>5744</v>
      </c>
    </row>
    <row r="7345" spans="1:7" hidden="1">
      <c r="A7345" s="5">
        <f t="shared" si="120"/>
        <v>3003</v>
      </c>
      <c r="B7345" s="4">
        <v>257918</v>
      </c>
      <c r="C7345" s="3">
        <v>38330</v>
      </c>
      <c r="D7345" s="2" t="s">
        <v>8322</v>
      </c>
      <c r="E7345" s="2" t="s">
        <v>8321</v>
      </c>
      <c r="F7345" s="2" t="s">
        <v>8320</v>
      </c>
      <c r="G7345" s="1" t="s">
        <v>4434</v>
      </c>
    </row>
    <row r="7346" spans="1:7" hidden="1">
      <c r="A7346" s="5">
        <f t="shared" si="120"/>
        <v>3004</v>
      </c>
      <c r="B7346" s="9">
        <v>257927</v>
      </c>
      <c r="C7346" s="8">
        <v>38407</v>
      </c>
      <c r="D7346" s="7" t="s">
        <v>8319</v>
      </c>
      <c r="E7346" s="7" t="s">
        <v>8318</v>
      </c>
      <c r="F7346" s="7" t="s">
        <v>8317</v>
      </c>
      <c r="G7346" s="6" t="s">
        <v>7174</v>
      </c>
    </row>
    <row r="7347" spans="1:7" hidden="1">
      <c r="A7347" s="5">
        <f t="shared" si="120"/>
        <v>3005</v>
      </c>
      <c r="B7347" s="4">
        <v>257936</v>
      </c>
      <c r="C7347" s="3">
        <v>38666</v>
      </c>
      <c r="D7347" s="2" t="s">
        <v>8316</v>
      </c>
      <c r="E7347" s="2" t="s">
        <v>8315</v>
      </c>
      <c r="F7347" s="2" t="s">
        <v>8314</v>
      </c>
      <c r="G7347" s="1"/>
    </row>
    <row r="7348" spans="1:7" hidden="1">
      <c r="A7348" s="5">
        <f t="shared" si="120"/>
        <v>3006</v>
      </c>
      <c r="B7348" s="9">
        <v>257945</v>
      </c>
      <c r="C7348" s="8">
        <v>38485</v>
      </c>
      <c r="D7348" s="7" t="s">
        <v>8313</v>
      </c>
      <c r="E7348" s="7" t="s">
        <v>8312</v>
      </c>
      <c r="F7348" s="7" t="s">
        <v>8311</v>
      </c>
      <c r="G7348" s="6" t="s">
        <v>3497</v>
      </c>
    </row>
    <row r="7349" spans="1:7" hidden="1">
      <c r="A7349" s="5">
        <f t="shared" si="120"/>
        <v>3007</v>
      </c>
      <c r="B7349" s="4">
        <v>257954</v>
      </c>
      <c r="C7349" s="3">
        <v>38477</v>
      </c>
      <c r="D7349" s="2" t="s">
        <v>8310</v>
      </c>
      <c r="E7349" s="2" t="s">
        <v>8309</v>
      </c>
      <c r="F7349" s="2" t="s">
        <v>8308</v>
      </c>
      <c r="G7349" s="1" t="s">
        <v>3736</v>
      </c>
    </row>
    <row r="7350" spans="1:7" hidden="1">
      <c r="A7350" s="5">
        <f t="shared" si="120"/>
        <v>3008</v>
      </c>
      <c r="B7350" s="9">
        <v>257960</v>
      </c>
      <c r="C7350" s="8">
        <v>39769</v>
      </c>
      <c r="D7350" s="7" t="s">
        <v>8307</v>
      </c>
      <c r="E7350" s="7" t="s">
        <v>8262</v>
      </c>
      <c r="F7350" s="7" t="s">
        <v>8306</v>
      </c>
      <c r="G7350" s="6"/>
    </row>
    <row r="7351" spans="1:7" hidden="1">
      <c r="A7351" s="5">
        <f t="shared" si="120"/>
        <v>3009</v>
      </c>
      <c r="B7351" s="4">
        <v>257979</v>
      </c>
      <c r="C7351" s="3">
        <v>39891</v>
      </c>
      <c r="D7351" s="2" t="s">
        <v>8305</v>
      </c>
      <c r="E7351" s="2" t="s">
        <v>8304</v>
      </c>
      <c r="F7351" s="2" t="s">
        <v>8303</v>
      </c>
      <c r="G7351" s="1"/>
    </row>
    <row r="7352" spans="1:7" hidden="1">
      <c r="A7352" s="5">
        <f t="shared" si="120"/>
        <v>3010</v>
      </c>
      <c r="B7352" s="9">
        <v>257981</v>
      </c>
      <c r="C7352" s="8">
        <v>39891</v>
      </c>
      <c r="D7352" s="7" t="s">
        <v>8302</v>
      </c>
      <c r="E7352" s="7" t="s">
        <v>8301</v>
      </c>
      <c r="F7352" s="7" t="s">
        <v>8300</v>
      </c>
      <c r="G7352" s="6"/>
    </row>
    <row r="7353" spans="1:7" hidden="1">
      <c r="A7353" s="5">
        <f t="shared" si="120"/>
        <v>3011</v>
      </c>
      <c r="B7353" s="4">
        <v>257986</v>
      </c>
      <c r="C7353" s="3">
        <v>39891</v>
      </c>
      <c r="D7353" s="2" t="s">
        <v>8299</v>
      </c>
      <c r="E7353" s="2" t="s">
        <v>8298</v>
      </c>
      <c r="F7353" s="2" t="s">
        <v>8297</v>
      </c>
      <c r="G7353" s="1"/>
    </row>
    <row r="7354" spans="1:7" hidden="1">
      <c r="A7354" s="5">
        <f t="shared" si="120"/>
        <v>3012</v>
      </c>
      <c r="B7354" s="9">
        <v>257989</v>
      </c>
      <c r="C7354" s="8">
        <v>39891</v>
      </c>
      <c r="D7354" s="7" t="s">
        <v>8296</v>
      </c>
      <c r="E7354" s="7" t="s">
        <v>8295</v>
      </c>
      <c r="F7354" s="7" t="s">
        <v>8294</v>
      </c>
      <c r="G7354" s="6"/>
    </row>
    <row r="7355" spans="1:7" hidden="1">
      <c r="A7355" s="5">
        <f t="shared" si="120"/>
        <v>3013</v>
      </c>
      <c r="B7355" s="4">
        <v>257995</v>
      </c>
      <c r="C7355" s="3">
        <v>39892</v>
      </c>
      <c r="D7355" s="2" t="s">
        <v>8293</v>
      </c>
      <c r="E7355" s="2" t="s">
        <v>8292</v>
      </c>
      <c r="F7355" s="2" t="s">
        <v>8291</v>
      </c>
      <c r="G7355" s="1"/>
    </row>
    <row r="7356" spans="1:7" hidden="1">
      <c r="A7356" s="5">
        <f t="shared" si="120"/>
        <v>3014</v>
      </c>
      <c r="B7356" s="9">
        <v>257999</v>
      </c>
      <c r="C7356" s="8">
        <v>39892</v>
      </c>
      <c r="D7356" s="7" t="s">
        <v>8290</v>
      </c>
      <c r="E7356" s="7" t="s">
        <v>8289</v>
      </c>
      <c r="F7356" s="7" t="s">
        <v>8288</v>
      </c>
      <c r="G7356" s="6"/>
    </row>
    <row r="7357" spans="1:7" hidden="1">
      <c r="A7357" s="5">
        <f t="shared" si="120"/>
        <v>3015</v>
      </c>
      <c r="B7357" s="4">
        <v>258001</v>
      </c>
      <c r="C7357" s="3">
        <v>39892</v>
      </c>
      <c r="D7357" s="2" t="s">
        <v>8287</v>
      </c>
      <c r="E7357" s="2" t="s">
        <v>8286</v>
      </c>
      <c r="F7357" s="2" t="s">
        <v>8285</v>
      </c>
      <c r="G7357" s="1"/>
    </row>
    <row r="7358" spans="1:7" hidden="1">
      <c r="A7358" s="5">
        <f t="shared" si="120"/>
        <v>3016</v>
      </c>
      <c r="B7358" s="4">
        <v>259672</v>
      </c>
      <c r="C7358" s="3">
        <v>38539</v>
      </c>
      <c r="D7358" s="2" t="s">
        <v>8284</v>
      </c>
      <c r="E7358" s="2" t="s">
        <v>8283</v>
      </c>
      <c r="F7358" s="2" t="s">
        <v>8282</v>
      </c>
      <c r="G7358" s="1" t="s">
        <v>3937</v>
      </c>
    </row>
    <row r="7359" spans="1:7" hidden="1">
      <c r="A7359" s="5">
        <f t="shared" si="120"/>
        <v>3017</v>
      </c>
      <c r="B7359" s="9">
        <v>259737</v>
      </c>
      <c r="C7359" s="8">
        <v>38532</v>
      </c>
      <c r="D7359" s="7" t="s">
        <v>8281</v>
      </c>
      <c r="E7359" s="7" t="s">
        <v>8280</v>
      </c>
      <c r="F7359" s="7" t="s">
        <v>8279</v>
      </c>
      <c r="G7359" s="6" t="s">
        <v>3189</v>
      </c>
    </row>
    <row r="7360" spans="1:7" hidden="1">
      <c r="A7360" s="5">
        <f t="shared" si="120"/>
        <v>3018</v>
      </c>
      <c r="B7360" s="4">
        <v>259913</v>
      </c>
      <c r="C7360" s="3">
        <v>38532</v>
      </c>
      <c r="D7360" s="2" t="s">
        <v>8278</v>
      </c>
      <c r="E7360" s="2" t="s">
        <v>8277</v>
      </c>
      <c r="F7360" s="2" t="s">
        <v>8276</v>
      </c>
      <c r="G7360" s="1" t="s">
        <v>3451</v>
      </c>
    </row>
    <row r="7361" spans="1:7" hidden="1">
      <c r="A7361" s="5">
        <f t="shared" si="120"/>
        <v>3019</v>
      </c>
      <c r="B7361" s="9">
        <v>260766</v>
      </c>
      <c r="C7361" s="8">
        <v>38677</v>
      </c>
      <c r="D7361" s="7" t="s">
        <v>8275</v>
      </c>
      <c r="E7361" s="7" t="s">
        <v>8274</v>
      </c>
      <c r="F7361" s="7" t="s">
        <v>8273</v>
      </c>
      <c r="G7361" s="6"/>
    </row>
    <row r="7362" spans="1:7" hidden="1">
      <c r="A7362" s="5">
        <f t="shared" si="120"/>
        <v>3020</v>
      </c>
      <c r="B7362" s="4">
        <v>261208</v>
      </c>
      <c r="C7362" s="3">
        <v>38532</v>
      </c>
      <c r="D7362" s="2" t="s">
        <v>8272</v>
      </c>
      <c r="E7362" s="2" t="s">
        <v>8271</v>
      </c>
      <c r="F7362" s="2" t="s">
        <v>8270</v>
      </c>
      <c r="G7362" s="1" t="s">
        <v>3193</v>
      </c>
    </row>
    <row r="7363" spans="1:7" hidden="1">
      <c r="A7363" s="5">
        <f t="shared" si="120"/>
        <v>3021</v>
      </c>
      <c r="B7363" s="9">
        <v>261398</v>
      </c>
      <c r="C7363" s="8">
        <v>38712</v>
      </c>
      <c r="D7363" s="7" t="s">
        <v>8269</v>
      </c>
      <c r="E7363" s="7" t="s">
        <v>8268</v>
      </c>
      <c r="F7363" s="7" t="s">
        <v>8267</v>
      </c>
      <c r="G7363" s="6"/>
    </row>
    <row r="7364" spans="1:7" hidden="1">
      <c r="A7364" s="5">
        <f t="shared" si="120"/>
        <v>3022</v>
      </c>
      <c r="B7364" s="4">
        <v>261442</v>
      </c>
      <c r="C7364" s="3">
        <v>38678</v>
      </c>
      <c r="D7364" s="2" t="s">
        <v>8266</v>
      </c>
      <c r="E7364" s="2" t="s">
        <v>8265</v>
      </c>
      <c r="F7364" s="2" t="s">
        <v>8264</v>
      </c>
      <c r="G7364" s="1"/>
    </row>
    <row r="7365" spans="1:7" hidden="1">
      <c r="A7365" s="5">
        <f t="shared" si="120"/>
        <v>3023</v>
      </c>
      <c r="B7365" s="9">
        <v>262171</v>
      </c>
      <c r="C7365" s="8">
        <v>39843</v>
      </c>
      <c r="D7365" s="7" t="s">
        <v>8263</v>
      </c>
      <c r="E7365" s="7" t="s">
        <v>8262</v>
      </c>
      <c r="F7365" s="7" t="s">
        <v>8261</v>
      </c>
      <c r="G7365" s="6"/>
    </row>
    <row r="7366" spans="1:7" hidden="1">
      <c r="A7366" s="5">
        <f t="shared" si="120"/>
        <v>3024</v>
      </c>
      <c r="B7366" s="4">
        <v>262357</v>
      </c>
      <c r="C7366" s="3">
        <v>39769</v>
      </c>
      <c r="D7366" s="2" t="s">
        <v>8260</v>
      </c>
      <c r="E7366" s="2" t="s">
        <v>8259</v>
      </c>
      <c r="F7366" s="2" t="s">
        <v>8258</v>
      </c>
      <c r="G7366" s="1"/>
    </row>
    <row r="7367" spans="1:7" hidden="1">
      <c r="A7367" s="5">
        <f t="shared" si="120"/>
        <v>3025</v>
      </c>
      <c r="B7367" s="9">
        <v>262936</v>
      </c>
      <c r="C7367" s="8">
        <v>38441</v>
      </c>
      <c r="D7367" s="7" t="s">
        <v>8257</v>
      </c>
      <c r="E7367" s="7" t="s">
        <v>8256</v>
      </c>
      <c r="F7367" s="7" t="s">
        <v>8255</v>
      </c>
      <c r="G7367" s="6" t="s">
        <v>6249</v>
      </c>
    </row>
    <row r="7368" spans="1:7" hidden="1">
      <c r="A7368" s="5">
        <f t="shared" si="120"/>
        <v>3026</v>
      </c>
      <c r="B7368" s="4">
        <v>262981</v>
      </c>
      <c r="C7368" s="3">
        <v>36398</v>
      </c>
      <c r="D7368" s="2" t="s">
        <v>8254</v>
      </c>
      <c r="E7368" s="2" t="s">
        <v>8253</v>
      </c>
      <c r="F7368" s="2" t="s">
        <v>8252</v>
      </c>
      <c r="G7368" s="1" t="s">
        <v>6597</v>
      </c>
    </row>
    <row r="7369" spans="1:7" hidden="1">
      <c r="A7369" s="5">
        <f t="shared" si="120"/>
        <v>3027</v>
      </c>
      <c r="B7369" s="9">
        <v>263214</v>
      </c>
      <c r="C7369" s="8">
        <v>40455</v>
      </c>
      <c r="D7369" s="7" t="s">
        <v>8251</v>
      </c>
      <c r="E7369" s="7" t="s">
        <v>8239</v>
      </c>
      <c r="F7369" s="7" t="s">
        <v>8250</v>
      </c>
      <c r="G7369" s="6" t="s">
        <v>6188</v>
      </c>
    </row>
    <row r="7370" spans="1:7" hidden="1">
      <c r="A7370" s="5">
        <f t="shared" si="120"/>
        <v>3028</v>
      </c>
      <c r="B7370" s="9">
        <v>263256</v>
      </c>
      <c r="C7370" s="8">
        <v>38695</v>
      </c>
      <c r="D7370" s="7" t="s">
        <v>8249</v>
      </c>
      <c r="E7370" s="7" t="s">
        <v>8248</v>
      </c>
      <c r="F7370" s="7" t="s">
        <v>8247</v>
      </c>
      <c r="G7370" s="6" t="s">
        <v>2794</v>
      </c>
    </row>
    <row r="7371" spans="1:7" hidden="1">
      <c r="A7371" s="5">
        <f t="shared" si="120"/>
        <v>3029</v>
      </c>
      <c r="B7371" s="4">
        <v>263300</v>
      </c>
      <c r="C7371" s="3">
        <v>38597</v>
      </c>
      <c r="D7371" s="2" t="s">
        <v>8246</v>
      </c>
      <c r="E7371" s="2" t="s">
        <v>8245</v>
      </c>
      <c r="F7371" s="2" t="s">
        <v>8244</v>
      </c>
      <c r="G7371" s="1"/>
    </row>
    <row r="7372" spans="1:7" hidden="1">
      <c r="A7372" s="5">
        <f t="shared" si="120"/>
        <v>3030</v>
      </c>
      <c r="B7372" s="9">
        <v>263323</v>
      </c>
      <c r="C7372" s="8">
        <v>36231</v>
      </c>
      <c r="D7372" s="7" t="s">
        <v>8243</v>
      </c>
      <c r="E7372" s="7" t="s">
        <v>8242</v>
      </c>
      <c r="F7372" s="7" t="s">
        <v>8241</v>
      </c>
      <c r="G7372" s="6" t="s">
        <v>6669</v>
      </c>
    </row>
    <row r="7373" spans="1:7" hidden="1">
      <c r="A7373" s="5">
        <f t="shared" si="120"/>
        <v>3031</v>
      </c>
      <c r="B7373" s="4">
        <v>263381</v>
      </c>
      <c r="C7373" s="3">
        <v>40455</v>
      </c>
      <c r="D7373" s="2" t="s">
        <v>8240</v>
      </c>
      <c r="E7373" s="2" t="s">
        <v>8239</v>
      </c>
      <c r="F7373" s="2" t="s">
        <v>8238</v>
      </c>
      <c r="G7373" s="1" t="s">
        <v>8237</v>
      </c>
    </row>
    <row r="7374" spans="1:7" hidden="1">
      <c r="A7374" s="5">
        <f t="shared" si="120"/>
        <v>3032</v>
      </c>
      <c r="B7374" s="9">
        <v>263421</v>
      </c>
      <c r="C7374" s="8">
        <v>38702</v>
      </c>
      <c r="D7374" s="7" t="s">
        <v>8236</v>
      </c>
      <c r="E7374" s="7" t="s">
        <v>8235</v>
      </c>
      <c r="F7374" s="7" t="s">
        <v>8234</v>
      </c>
      <c r="G7374" s="6" t="s">
        <v>2784</v>
      </c>
    </row>
    <row r="7375" spans="1:7" hidden="1">
      <c r="A7375" s="5">
        <f t="shared" si="120"/>
        <v>3033</v>
      </c>
      <c r="B7375" s="4">
        <v>263547</v>
      </c>
      <c r="C7375" s="3">
        <v>38712</v>
      </c>
      <c r="D7375" s="2" t="s">
        <v>8233</v>
      </c>
      <c r="E7375" s="2" t="s">
        <v>8232</v>
      </c>
      <c r="F7375" s="2" t="s">
        <v>8231</v>
      </c>
      <c r="G7375" s="1"/>
    </row>
    <row r="7376" spans="1:7" hidden="1">
      <c r="A7376" s="5">
        <f t="shared" si="120"/>
        <v>3034</v>
      </c>
      <c r="B7376" s="9">
        <v>263592</v>
      </c>
      <c r="C7376" s="8">
        <v>38532</v>
      </c>
      <c r="D7376" s="7" t="s">
        <v>8230</v>
      </c>
      <c r="E7376" s="7" t="s">
        <v>8229</v>
      </c>
      <c r="F7376" s="7" t="s">
        <v>8228</v>
      </c>
      <c r="G7376" s="6" t="s">
        <v>3197</v>
      </c>
    </row>
    <row r="7377" spans="1:7" hidden="1">
      <c r="A7377" s="5">
        <f t="shared" si="120"/>
        <v>3035</v>
      </c>
      <c r="B7377" s="4">
        <v>263638</v>
      </c>
      <c r="C7377" s="3">
        <v>39618</v>
      </c>
      <c r="D7377" s="2" t="s">
        <v>8227</v>
      </c>
      <c r="E7377" s="2" t="s">
        <v>8226</v>
      </c>
      <c r="F7377" s="2" t="s">
        <v>8225</v>
      </c>
      <c r="G7377" s="1" t="s">
        <v>4265</v>
      </c>
    </row>
    <row r="7378" spans="1:7" hidden="1">
      <c r="A7378" s="5">
        <f t="shared" si="120"/>
        <v>3036</v>
      </c>
      <c r="B7378" s="9">
        <v>263642</v>
      </c>
      <c r="C7378" s="8">
        <v>38614</v>
      </c>
      <c r="D7378" s="7" t="s">
        <v>8224</v>
      </c>
      <c r="E7378" s="7" t="s">
        <v>8223</v>
      </c>
      <c r="F7378" s="7" t="s">
        <v>8222</v>
      </c>
      <c r="G7378" s="6"/>
    </row>
    <row r="7379" spans="1:7" hidden="1">
      <c r="A7379" s="5">
        <f t="shared" si="120"/>
        <v>3037</v>
      </c>
      <c r="B7379" s="4">
        <v>263929</v>
      </c>
      <c r="C7379" s="3">
        <v>38561</v>
      </c>
      <c r="D7379" s="2" t="s">
        <v>8221</v>
      </c>
      <c r="E7379" s="2" t="s">
        <v>8220</v>
      </c>
      <c r="F7379" s="2" t="s">
        <v>8219</v>
      </c>
      <c r="G7379" s="1" t="s">
        <v>3973</v>
      </c>
    </row>
    <row r="7380" spans="1:7" hidden="1">
      <c r="A7380" s="5">
        <f t="shared" si="120"/>
        <v>3038</v>
      </c>
      <c r="B7380" s="9">
        <v>264164</v>
      </c>
      <c r="C7380" s="8">
        <v>38132</v>
      </c>
      <c r="D7380" s="7" t="s">
        <v>8218</v>
      </c>
      <c r="E7380" s="7" t="s">
        <v>8217</v>
      </c>
      <c r="F7380" s="7" t="s">
        <v>8216</v>
      </c>
      <c r="G7380" s="6" t="s">
        <v>4097</v>
      </c>
    </row>
    <row r="7381" spans="1:7" hidden="1">
      <c r="A7381" s="5">
        <f t="shared" si="120"/>
        <v>3039</v>
      </c>
      <c r="B7381" s="4">
        <v>264177</v>
      </c>
      <c r="C7381" s="3">
        <v>38121</v>
      </c>
      <c r="D7381" s="2" t="s">
        <v>8215</v>
      </c>
      <c r="E7381" s="2" t="s">
        <v>8214</v>
      </c>
      <c r="F7381" s="2" t="s">
        <v>8213</v>
      </c>
      <c r="G7381" s="1" t="s">
        <v>4926</v>
      </c>
    </row>
    <row r="7382" spans="1:7" hidden="1">
      <c r="A7382" s="5">
        <f t="shared" si="120"/>
        <v>3040</v>
      </c>
      <c r="B7382" s="9">
        <v>264188</v>
      </c>
      <c r="C7382" s="8">
        <v>38131</v>
      </c>
      <c r="D7382" s="7" t="s">
        <v>8212</v>
      </c>
      <c r="E7382" s="7" t="s">
        <v>8211</v>
      </c>
      <c r="F7382" s="7" t="s">
        <v>8210</v>
      </c>
      <c r="G7382" s="6" t="s">
        <v>4170</v>
      </c>
    </row>
    <row r="7383" spans="1:7" hidden="1">
      <c r="A7383" s="5">
        <f t="shared" si="120"/>
        <v>3041</v>
      </c>
      <c r="B7383" s="4">
        <v>264207</v>
      </c>
      <c r="C7383" s="3">
        <v>38614</v>
      </c>
      <c r="D7383" s="2" t="s">
        <v>8209</v>
      </c>
      <c r="E7383" s="2" t="s">
        <v>8208</v>
      </c>
      <c r="F7383" s="2" t="s">
        <v>8207</v>
      </c>
      <c r="G7383" s="1" t="s">
        <v>2313</v>
      </c>
    </row>
    <row r="7384" spans="1:7" hidden="1">
      <c r="A7384" s="5">
        <f t="shared" si="120"/>
        <v>3042</v>
      </c>
      <c r="B7384" s="9">
        <v>264214</v>
      </c>
      <c r="C7384" s="8">
        <v>37572</v>
      </c>
      <c r="D7384" s="7" t="s">
        <v>8206</v>
      </c>
      <c r="E7384" s="7" t="s">
        <v>8205</v>
      </c>
      <c r="F7384" s="7" t="s">
        <v>8204</v>
      </c>
      <c r="G7384" s="6" t="s">
        <v>6175</v>
      </c>
    </row>
    <row r="7385" spans="1:7" hidden="1">
      <c r="A7385" s="5">
        <f t="shared" si="120"/>
        <v>3043</v>
      </c>
      <c r="B7385" s="4">
        <v>264238</v>
      </c>
      <c r="C7385" s="3">
        <v>37272</v>
      </c>
      <c r="D7385" s="2" t="s">
        <v>8203</v>
      </c>
      <c r="E7385" s="2" t="s">
        <v>8202</v>
      </c>
      <c r="F7385" s="2" t="s">
        <v>8201</v>
      </c>
      <c r="G7385" s="1" t="s">
        <v>7727</v>
      </c>
    </row>
    <row r="7386" spans="1:7" hidden="1">
      <c r="A7386" s="5">
        <f t="shared" si="120"/>
        <v>3044</v>
      </c>
      <c r="B7386" s="9">
        <v>264243</v>
      </c>
      <c r="C7386" s="8">
        <v>37272</v>
      </c>
      <c r="D7386" s="7" t="s">
        <v>8200</v>
      </c>
      <c r="E7386" s="7" t="s">
        <v>8199</v>
      </c>
      <c r="F7386" s="7" t="s">
        <v>8198</v>
      </c>
      <c r="G7386" s="6" t="s">
        <v>6515</v>
      </c>
    </row>
    <row r="7387" spans="1:7" hidden="1">
      <c r="A7387" s="5">
        <f t="shared" si="120"/>
        <v>3045</v>
      </c>
      <c r="B7387" s="4">
        <v>264251</v>
      </c>
      <c r="C7387" s="3">
        <v>37272</v>
      </c>
      <c r="D7387" s="2" t="s">
        <v>8197</v>
      </c>
      <c r="E7387" s="2" t="s">
        <v>8196</v>
      </c>
      <c r="F7387" s="2" t="s">
        <v>8195</v>
      </c>
      <c r="G7387" s="1" t="s">
        <v>6513</v>
      </c>
    </row>
    <row r="7388" spans="1:7" hidden="1">
      <c r="A7388" s="5">
        <f t="shared" si="120"/>
        <v>3046</v>
      </c>
      <c r="B7388" s="9">
        <v>264256</v>
      </c>
      <c r="C7388" s="8">
        <v>37272</v>
      </c>
      <c r="D7388" s="7" t="s">
        <v>8194</v>
      </c>
      <c r="E7388" s="7" t="s">
        <v>8193</v>
      </c>
      <c r="F7388" s="7" t="s">
        <v>8192</v>
      </c>
      <c r="G7388" s="6" t="s">
        <v>5988</v>
      </c>
    </row>
    <row r="7389" spans="1:7" hidden="1">
      <c r="A7389" s="5">
        <f t="shared" ref="A7389:A7452" si="121">SUM(A7388+1)</f>
        <v>3047</v>
      </c>
      <c r="B7389" s="4">
        <v>264266</v>
      </c>
      <c r="C7389" s="3">
        <v>37272</v>
      </c>
      <c r="D7389" s="2" t="s">
        <v>8191</v>
      </c>
      <c r="E7389" s="2" t="s">
        <v>8190</v>
      </c>
      <c r="F7389" s="2" t="s">
        <v>8189</v>
      </c>
      <c r="G7389" s="1" t="s">
        <v>6575</v>
      </c>
    </row>
    <row r="7390" spans="1:7" hidden="1">
      <c r="A7390" s="5">
        <f t="shared" si="121"/>
        <v>3048</v>
      </c>
      <c r="B7390" s="9">
        <v>264273</v>
      </c>
      <c r="C7390" s="8">
        <v>37272</v>
      </c>
      <c r="D7390" s="7" t="s">
        <v>8188</v>
      </c>
      <c r="E7390" s="7" t="s">
        <v>8187</v>
      </c>
      <c r="F7390" s="7" t="s">
        <v>8186</v>
      </c>
      <c r="G7390" s="6" t="s">
        <v>6150</v>
      </c>
    </row>
    <row r="7391" spans="1:7" hidden="1">
      <c r="A7391" s="5">
        <f t="shared" si="121"/>
        <v>3049</v>
      </c>
      <c r="B7391" s="4">
        <v>264281</v>
      </c>
      <c r="C7391" s="3">
        <v>37272</v>
      </c>
      <c r="D7391" s="2" t="s">
        <v>8185</v>
      </c>
      <c r="E7391" s="2" t="s">
        <v>8184</v>
      </c>
      <c r="F7391" s="2" t="s">
        <v>8183</v>
      </c>
      <c r="G7391" s="1" t="s">
        <v>8182</v>
      </c>
    </row>
    <row r="7392" spans="1:7" hidden="1">
      <c r="A7392" s="5">
        <f t="shared" si="121"/>
        <v>3050</v>
      </c>
      <c r="B7392" s="9">
        <v>268104</v>
      </c>
      <c r="C7392" s="8">
        <v>39266</v>
      </c>
      <c r="D7392" s="7" t="s">
        <v>8181</v>
      </c>
      <c r="E7392" s="7" t="s">
        <v>8180</v>
      </c>
      <c r="F7392" s="7" t="s">
        <v>8179</v>
      </c>
      <c r="G7392" s="6" t="s">
        <v>3639</v>
      </c>
    </row>
    <row r="7393" spans="1:7" hidden="1">
      <c r="A7393" s="5">
        <f t="shared" si="121"/>
        <v>3051</v>
      </c>
      <c r="B7393" s="4">
        <v>268162</v>
      </c>
      <c r="C7393" s="3">
        <v>38342</v>
      </c>
      <c r="D7393" s="2" t="s">
        <v>8178</v>
      </c>
      <c r="E7393" s="2" t="s">
        <v>8177</v>
      </c>
      <c r="F7393" s="2" t="s">
        <v>8176</v>
      </c>
      <c r="G7393" s="1" t="s">
        <v>3854</v>
      </c>
    </row>
    <row r="7394" spans="1:7" hidden="1">
      <c r="A7394" s="5">
        <f t="shared" si="121"/>
        <v>3052</v>
      </c>
      <c r="B7394" s="9">
        <v>268602</v>
      </c>
      <c r="C7394" s="8">
        <v>37274</v>
      </c>
      <c r="D7394" s="7" t="s">
        <v>8175</v>
      </c>
      <c r="E7394" s="7" t="s">
        <v>8174</v>
      </c>
      <c r="F7394" s="7" t="s">
        <v>8173</v>
      </c>
      <c r="G7394" s="6" t="s">
        <v>6765</v>
      </c>
    </row>
    <row r="7395" spans="1:7" hidden="1">
      <c r="A7395" s="5">
        <f t="shared" si="121"/>
        <v>3053</v>
      </c>
      <c r="B7395" s="4">
        <v>268647</v>
      </c>
      <c r="C7395" s="3">
        <v>38454</v>
      </c>
      <c r="D7395" s="2" t="s">
        <v>8172</v>
      </c>
      <c r="E7395" s="2" t="s">
        <v>8171</v>
      </c>
      <c r="F7395" s="2" t="s">
        <v>8170</v>
      </c>
      <c r="G7395" s="1" t="s">
        <v>3740</v>
      </c>
    </row>
    <row r="7396" spans="1:7" hidden="1">
      <c r="A7396" s="5">
        <f t="shared" si="121"/>
        <v>3054</v>
      </c>
      <c r="B7396" s="4">
        <v>268681</v>
      </c>
      <c r="C7396" s="3">
        <v>40451</v>
      </c>
      <c r="D7396" s="2" t="s">
        <v>8169</v>
      </c>
      <c r="E7396" s="2" t="s">
        <v>8168</v>
      </c>
      <c r="F7396" s="2" t="s">
        <v>8167</v>
      </c>
      <c r="G7396" s="1" t="s">
        <v>6608</v>
      </c>
    </row>
    <row r="7397" spans="1:7" hidden="1">
      <c r="A7397" s="5">
        <f t="shared" si="121"/>
        <v>3055</v>
      </c>
      <c r="B7397" s="4">
        <v>269187</v>
      </c>
      <c r="C7397" s="3">
        <v>38155</v>
      </c>
      <c r="D7397" s="2" t="s">
        <v>8166</v>
      </c>
      <c r="E7397" s="2" t="s">
        <v>8165</v>
      </c>
      <c r="F7397" s="2" t="s">
        <v>8164</v>
      </c>
      <c r="G7397" s="1" t="s">
        <v>3998</v>
      </c>
    </row>
    <row r="7398" spans="1:7" hidden="1">
      <c r="A7398" s="5">
        <f t="shared" si="121"/>
        <v>3056</v>
      </c>
      <c r="B7398" s="9">
        <v>269230</v>
      </c>
      <c r="C7398" s="8">
        <v>37165</v>
      </c>
      <c r="D7398" s="7" t="s">
        <v>8163</v>
      </c>
      <c r="E7398" s="7" t="s">
        <v>8162</v>
      </c>
      <c r="F7398" s="7" t="s">
        <v>8161</v>
      </c>
      <c r="G7398" s="6" t="s">
        <v>6597</v>
      </c>
    </row>
    <row r="7399" spans="1:7" hidden="1">
      <c r="A7399" s="5">
        <f t="shared" si="121"/>
        <v>3057</v>
      </c>
      <c r="B7399" s="4">
        <v>269249</v>
      </c>
      <c r="C7399" s="3">
        <v>37697</v>
      </c>
      <c r="D7399" s="2" t="s">
        <v>8160</v>
      </c>
      <c r="E7399" s="2" t="s">
        <v>8159</v>
      </c>
      <c r="F7399" s="2" t="s">
        <v>8158</v>
      </c>
      <c r="G7399" s="1" t="s">
        <v>6045</v>
      </c>
    </row>
    <row r="7400" spans="1:7" hidden="1">
      <c r="A7400" s="5">
        <f t="shared" si="121"/>
        <v>3058</v>
      </c>
      <c r="B7400" s="9">
        <v>269269</v>
      </c>
      <c r="C7400" s="8">
        <v>38562</v>
      </c>
      <c r="D7400" s="7" t="s">
        <v>8157</v>
      </c>
      <c r="E7400" s="7" t="s">
        <v>4229</v>
      </c>
      <c r="F7400" s="7" t="s">
        <v>8156</v>
      </c>
      <c r="G7400" s="6" t="s">
        <v>3850</v>
      </c>
    </row>
    <row r="7401" spans="1:7" hidden="1">
      <c r="A7401" s="5">
        <f t="shared" si="121"/>
        <v>3059</v>
      </c>
      <c r="B7401" s="4">
        <v>269296</v>
      </c>
      <c r="C7401" s="3">
        <v>38391</v>
      </c>
      <c r="D7401" s="2" t="s">
        <v>8155</v>
      </c>
      <c r="E7401" s="2" t="s">
        <v>8154</v>
      </c>
      <c r="F7401" s="2" t="s">
        <v>8153</v>
      </c>
      <c r="G7401" s="1" t="s">
        <v>3827</v>
      </c>
    </row>
    <row r="7402" spans="1:7" hidden="1">
      <c r="A7402" s="5">
        <f t="shared" si="121"/>
        <v>3060</v>
      </c>
      <c r="B7402" s="4">
        <v>269368</v>
      </c>
      <c r="C7402" s="3">
        <v>37699</v>
      </c>
      <c r="D7402" s="2" t="s">
        <v>8151</v>
      </c>
      <c r="E7402" s="2" t="s">
        <v>8150</v>
      </c>
      <c r="F7402" s="2" t="s">
        <v>8149</v>
      </c>
      <c r="G7402" s="1" t="s">
        <v>7013</v>
      </c>
    </row>
    <row r="7403" spans="1:7" hidden="1">
      <c r="A7403" s="5">
        <f t="shared" si="121"/>
        <v>3061</v>
      </c>
      <c r="B7403" s="9">
        <v>269390</v>
      </c>
      <c r="C7403" s="8">
        <v>37526</v>
      </c>
      <c r="D7403" s="7" t="s">
        <v>8148</v>
      </c>
      <c r="E7403" s="7" t="s">
        <v>8147</v>
      </c>
      <c r="F7403" s="7" t="s">
        <v>8146</v>
      </c>
      <c r="G7403" s="6" t="s">
        <v>6528</v>
      </c>
    </row>
    <row r="7404" spans="1:7" hidden="1">
      <c r="A7404" s="5">
        <f t="shared" si="121"/>
        <v>3062</v>
      </c>
      <c r="B7404" s="4">
        <v>300518</v>
      </c>
      <c r="C7404" s="3">
        <v>37229</v>
      </c>
      <c r="D7404" s="2" t="s">
        <v>8145</v>
      </c>
      <c r="E7404" s="2" t="s">
        <v>8144</v>
      </c>
      <c r="F7404" s="2" t="s">
        <v>8143</v>
      </c>
      <c r="G7404" s="1" t="s">
        <v>6085</v>
      </c>
    </row>
    <row r="7405" spans="1:7" hidden="1">
      <c r="A7405" s="5">
        <f t="shared" si="121"/>
        <v>3063</v>
      </c>
      <c r="B7405" s="4">
        <v>314829</v>
      </c>
      <c r="C7405" s="3">
        <v>39965</v>
      </c>
      <c r="D7405" s="2" t="s">
        <v>8142</v>
      </c>
      <c r="E7405" s="2" t="s">
        <v>8141</v>
      </c>
      <c r="F7405" s="2" t="s">
        <v>8140</v>
      </c>
      <c r="G7405" s="1"/>
    </row>
    <row r="7406" spans="1:7" hidden="1">
      <c r="A7406" s="5">
        <f t="shared" si="121"/>
        <v>3064</v>
      </c>
      <c r="B7406" s="9">
        <v>314882</v>
      </c>
      <c r="C7406" s="8">
        <v>39965</v>
      </c>
      <c r="D7406" s="7" t="s">
        <v>8139</v>
      </c>
      <c r="E7406" s="7" t="s">
        <v>8138</v>
      </c>
      <c r="F7406" s="7" t="s">
        <v>8137</v>
      </c>
      <c r="G7406" s="6"/>
    </row>
    <row r="7407" spans="1:7" hidden="1">
      <c r="A7407" s="5">
        <f t="shared" si="121"/>
        <v>3065</v>
      </c>
      <c r="B7407" s="4">
        <v>314924</v>
      </c>
      <c r="C7407" s="3">
        <v>39973</v>
      </c>
      <c r="D7407" s="2" t="s">
        <v>8136</v>
      </c>
      <c r="E7407" s="2" t="s">
        <v>8135</v>
      </c>
      <c r="F7407" s="2" t="s">
        <v>8134</v>
      </c>
      <c r="G7407" s="1"/>
    </row>
    <row r="7408" spans="1:7" hidden="1">
      <c r="A7408" s="5">
        <f t="shared" si="121"/>
        <v>3066</v>
      </c>
      <c r="B7408" s="9">
        <v>315048</v>
      </c>
      <c r="C7408" s="8">
        <v>39973</v>
      </c>
      <c r="D7408" s="7" t="s">
        <v>8133</v>
      </c>
      <c r="E7408" s="7" t="s">
        <v>8132</v>
      </c>
      <c r="F7408" s="7" t="s">
        <v>8131</v>
      </c>
      <c r="G7408" s="6"/>
    </row>
    <row r="7409" spans="1:7" hidden="1">
      <c r="A7409" s="5">
        <f t="shared" si="121"/>
        <v>3067</v>
      </c>
      <c r="B7409" s="4">
        <v>315142</v>
      </c>
      <c r="C7409" s="3">
        <v>39897</v>
      </c>
      <c r="D7409" s="2" t="s">
        <v>8130</v>
      </c>
      <c r="E7409" s="2" t="s">
        <v>8129</v>
      </c>
      <c r="F7409" s="2" t="s">
        <v>8128</v>
      </c>
      <c r="G7409" s="1"/>
    </row>
    <row r="7410" spans="1:7" hidden="1">
      <c r="A7410" s="5">
        <f t="shared" si="121"/>
        <v>3068</v>
      </c>
      <c r="B7410" s="9">
        <v>315299</v>
      </c>
      <c r="C7410" s="8">
        <v>39897</v>
      </c>
      <c r="D7410" s="7" t="s">
        <v>8127</v>
      </c>
      <c r="E7410" s="7" t="s">
        <v>8126</v>
      </c>
      <c r="F7410" s="7" t="s">
        <v>8125</v>
      </c>
      <c r="G7410" s="6"/>
    </row>
    <row r="7411" spans="1:7" hidden="1">
      <c r="A7411" s="5">
        <f t="shared" si="121"/>
        <v>3069</v>
      </c>
      <c r="B7411" s="4">
        <v>315378</v>
      </c>
      <c r="C7411" s="3">
        <v>39897</v>
      </c>
      <c r="D7411" s="2" t="s">
        <v>8124</v>
      </c>
      <c r="E7411" s="2" t="s">
        <v>8123</v>
      </c>
      <c r="F7411" s="2" t="s">
        <v>8122</v>
      </c>
      <c r="G7411" s="1"/>
    </row>
    <row r="7412" spans="1:7" hidden="1">
      <c r="A7412" s="5">
        <f t="shared" si="121"/>
        <v>3070</v>
      </c>
      <c r="B7412" s="9">
        <v>315437</v>
      </c>
      <c r="C7412" s="8">
        <v>39897</v>
      </c>
      <c r="D7412" s="7" t="s">
        <v>8121</v>
      </c>
      <c r="E7412" s="7" t="s">
        <v>8120</v>
      </c>
      <c r="F7412" s="7" t="s">
        <v>8119</v>
      </c>
      <c r="G7412" s="6"/>
    </row>
    <row r="7413" spans="1:7" hidden="1">
      <c r="A7413" s="5">
        <f t="shared" si="121"/>
        <v>3071</v>
      </c>
      <c r="B7413" s="4">
        <v>315475</v>
      </c>
      <c r="C7413" s="3">
        <v>39897</v>
      </c>
      <c r="D7413" s="2" t="s">
        <v>8118</v>
      </c>
      <c r="E7413" s="2" t="s">
        <v>8117</v>
      </c>
      <c r="F7413" s="2" t="s">
        <v>8116</v>
      </c>
      <c r="G7413" s="1"/>
    </row>
    <row r="7414" spans="1:7" hidden="1">
      <c r="A7414" s="5">
        <f t="shared" si="121"/>
        <v>3072</v>
      </c>
      <c r="B7414" s="9">
        <v>315532</v>
      </c>
      <c r="C7414" s="8">
        <v>39897</v>
      </c>
      <c r="D7414" s="7" t="s">
        <v>8115</v>
      </c>
      <c r="E7414" s="7" t="s">
        <v>8114</v>
      </c>
      <c r="F7414" s="7" t="s">
        <v>8113</v>
      </c>
      <c r="G7414" s="6"/>
    </row>
    <row r="7415" spans="1:7" hidden="1">
      <c r="A7415" s="5">
        <f t="shared" si="121"/>
        <v>3073</v>
      </c>
      <c r="B7415" s="4">
        <v>315599</v>
      </c>
      <c r="C7415" s="3">
        <v>39897</v>
      </c>
      <c r="D7415" s="2" t="s">
        <v>8112</v>
      </c>
      <c r="E7415" s="2" t="s">
        <v>8111</v>
      </c>
      <c r="F7415" s="2" t="s">
        <v>8110</v>
      </c>
      <c r="G7415" s="1"/>
    </row>
    <row r="7416" spans="1:7" hidden="1">
      <c r="A7416" s="5">
        <f t="shared" si="121"/>
        <v>3074</v>
      </c>
      <c r="B7416" s="9">
        <v>315681</v>
      </c>
      <c r="C7416" s="8">
        <v>39878</v>
      </c>
      <c r="D7416" s="7" t="s">
        <v>8109</v>
      </c>
      <c r="E7416" s="7" t="s">
        <v>8108</v>
      </c>
      <c r="F7416" s="7" t="s">
        <v>8107</v>
      </c>
      <c r="G7416" s="6"/>
    </row>
    <row r="7417" spans="1:7" hidden="1">
      <c r="A7417" s="5">
        <f t="shared" si="121"/>
        <v>3075</v>
      </c>
      <c r="B7417" s="4">
        <v>315724</v>
      </c>
      <c r="C7417" s="3">
        <v>39878</v>
      </c>
      <c r="D7417" s="2" t="s">
        <v>8106</v>
      </c>
      <c r="E7417" s="2" t="s">
        <v>8105</v>
      </c>
      <c r="F7417" s="2" t="s">
        <v>8104</v>
      </c>
      <c r="G7417" s="1"/>
    </row>
    <row r="7418" spans="1:7" hidden="1">
      <c r="A7418" s="5">
        <f t="shared" si="121"/>
        <v>3076</v>
      </c>
      <c r="B7418" s="9">
        <v>315836</v>
      </c>
      <c r="C7418" s="8">
        <v>39974</v>
      </c>
      <c r="D7418" s="7" t="s">
        <v>8103</v>
      </c>
      <c r="E7418" s="7" t="s">
        <v>8102</v>
      </c>
      <c r="F7418" s="7" t="s">
        <v>8101</v>
      </c>
      <c r="G7418" s="6"/>
    </row>
    <row r="7419" spans="1:7" hidden="1">
      <c r="A7419" s="5">
        <f t="shared" si="121"/>
        <v>3077</v>
      </c>
      <c r="B7419" s="4">
        <v>316416</v>
      </c>
      <c r="C7419" s="3">
        <v>39974</v>
      </c>
      <c r="D7419" s="2" t="s">
        <v>8100</v>
      </c>
      <c r="E7419" s="2" t="s">
        <v>8099</v>
      </c>
      <c r="F7419" s="2" t="s">
        <v>8098</v>
      </c>
      <c r="G7419" s="1"/>
    </row>
    <row r="7420" spans="1:7" hidden="1">
      <c r="A7420" s="5">
        <f t="shared" si="121"/>
        <v>3078</v>
      </c>
      <c r="B7420" s="9">
        <v>316421</v>
      </c>
      <c r="C7420" s="8">
        <v>39974</v>
      </c>
      <c r="D7420" s="7" t="s">
        <v>8097</v>
      </c>
      <c r="E7420" s="7" t="s">
        <v>8096</v>
      </c>
      <c r="F7420" s="7" t="s">
        <v>8095</v>
      </c>
      <c r="G7420" s="6"/>
    </row>
    <row r="7421" spans="1:7" hidden="1">
      <c r="A7421" s="5">
        <f t="shared" si="121"/>
        <v>3079</v>
      </c>
      <c r="B7421" s="4">
        <v>316441</v>
      </c>
      <c r="C7421" s="3">
        <v>39965</v>
      </c>
      <c r="D7421" s="2" t="s">
        <v>8094</v>
      </c>
      <c r="E7421" s="2" t="s">
        <v>8093</v>
      </c>
      <c r="F7421" s="2" t="s">
        <v>8092</v>
      </c>
      <c r="G7421" s="1"/>
    </row>
    <row r="7422" spans="1:7" hidden="1">
      <c r="A7422" s="5">
        <f t="shared" si="121"/>
        <v>3080</v>
      </c>
      <c r="B7422" s="9">
        <v>316456</v>
      </c>
      <c r="C7422" s="8">
        <v>39965</v>
      </c>
      <c r="D7422" s="7" t="s">
        <v>8091</v>
      </c>
      <c r="E7422" s="7" t="s">
        <v>8090</v>
      </c>
      <c r="F7422" s="7" t="s">
        <v>8089</v>
      </c>
      <c r="G7422" s="6"/>
    </row>
    <row r="7423" spans="1:7" hidden="1">
      <c r="A7423" s="5">
        <f t="shared" si="121"/>
        <v>3081</v>
      </c>
      <c r="B7423" s="4">
        <v>316528</v>
      </c>
      <c r="C7423" s="3">
        <v>39965</v>
      </c>
      <c r="D7423" s="2" t="s">
        <v>8088</v>
      </c>
      <c r="E7423" s="2" t="s">
        <v>8087</v>
      </c>
      <c r="F7423" s="2" t="s">
        <v>8086</v>
      </c>
      <c r="G7423" s="1"/>
    </row>
    <row r="7424" spans="1:7" hidden="1">
      <c r="A7424" s="5">
        <f t="shared" si="121"/>
        <v>3082</v>
      </c>
      <c r="B7424" s="9">
        <v>316565</v>
      </c>
      <c r="C7424" s="8">
        <v>39965</v>
      </c>
      <c r="D7424" s="7" t="s">
        <v>8085</v>
      </c>
      <c r="E7424" s="7" t="s">
        <v>8084</v>
      </c>
      <c r="F7424" s="7" t="s">
        <v>8083</v>
      </c>
      <c r="G7424" s="6"/>
    </row>
    <row r="7425" spans="1:7" hidden="1">
      <c r="A7425" s="5">
        <f t="shared" si="121"/>
        <v>3083</v>
      </c>
      <c r="B7425" s="4">
        <v>316592</v>
      </c>
      <c r="C7425" s="3">
        <v>39965</v>
      </c>
      <c r="D7425" s="2" t="s">
        <v>8082</v>
      </c>
      <c r="E7425" s="2" t="s">
        <v>8081</v>
      </c>
      <c r="F7425" s="2" t="s">
        <v>8080</v>
      </c>
      <c r="G7425" s="1"/>
    </row>
    <row r="7426" spans="1:7" hidden="1">
      <c r="A7426" s="5">
        <f t="shared" si="121"/>
        <v>3084</v>
      </c>
      <c r="B7426" s="9">
        <v>316912</v>
      </c>
      <c r="C7426" s="8">
        <v>39965</v>
      </c>
      <c r="D7426" s="7" t="s">
        <v>8079</v>
      </c>
      <c r="E7426" s="7" t="s">
        <v>8078</v>
      </c>
      <c r="F7426" s="7" t="s">
        <v>8077</v>
      </c>
      <c r="G7426" s="6"/>
    </row>
    <row r="7427" spans="1:7" hidden="1">
      <c r="A7427" s="5">
        <f t="shared" si="121"/>
        <v>3085</v>
      </c>
      <c r="B7427" s="4">
        <v>317120</v>
      </c>
      <c r="C7427" s="3">
        <v>39965</v>
      </c>
      <c r="D7427" s="2" t="s">
        <v>8076</v>
      </c>
      <c r="E7427" s="2" t="s">
        <v>8075</v>
      </c>
      <c r="F7427" s="2" t="s">
        <v>8074</v>
      </c>
      <c r="G7427" s="1"/>
    </row>
    <row r="7428" spans="1:7" hidden="1">
      <c r="A7428" s="5">
        <f t="shared" si="121"/>
        <v>3086</v>
      </c>
      <c r="B7428" s="9">
        <v>317314</v>
      </c>
      <c r="C7428" s="8">
        <v>39965</v>
      </c>
      <c r="D7428" s="7" t="s">
        <v>8073</v>
      </c>
      <c r="E7428" s="7" t="s">
        <v>8072</v>
      </c>
      <c r="F7428" s="7" t="s">
        <v>8071</v>
      </c>
      <c r="G7428" s="6"/>
    </row>
    <row r="7429" spans="1:7" hidden="1">
      <c r="A7429" s="5">
        <f t="shared" si="121"/>
        <v>3087</v>
      </c>
      <c r="B7429" s="4">
        <v>317412</v>
      </c>
      <c r="C7429" s="3">
        <v>39965</v>
      </c>
      <c r="D7429" s="2" t="s">
        <v>8070</v>
      </c>
      <c r="E7429" s="2" t="s">
        <v>8069</v>
      </c>
      <c r="F7429" s="2" t="s">
        <v>8068</v>
      </c>
      <c r="G7429" s="1"/>
    </row>
    <row r="7430" spans="1:7" hidden="1">
      <c r="A7430" s="5">
        <f t="shared" si="121"/>
        <v>3088</v>
      </c>
      <c r="B7430" s="9">
        <v>317492</v>
      </c>
      <c r="C7430" s="8">
        <v>39965</v>
      </c>
      <c r="D7430" s="7" t="s">
        <v>8067</v>
      </c>
      <c r="E7430" s="7" t="s">
        <v>8066</v>
      </c>
      <c r="F7430" s="7" t="s">
        <v>8065</v>
      </c>
      <c r="G7430" s="6"/>
    </row>
    <row r="7431" spans="1:7" hidden="1">
      <c r="A7431" s="5">
        <f t="shared" si="121"/>
        <v>3089</v>
      </c>
      <c r="B7431" s="9">
        <v>325522</v>
      </c>
      <c r="C7431" s="8">
        <v>38688</v>
      </c>
      <c r="D7431" s="7" t="s">
        <v>8064</v>
      </c>
      <c r="E7431" s="7" t="s">
        <v>8063</v>
      </c>
      <c r="F7431" s="7" t="s">
        <v>8062</v>
      </c>
      <c r="G7431" s="6"/>
    </row>
    <row r="7432" spans="1:7" hidden="1">
      <c r="A7432" s="5">
        <f t="shared" si="121"/>
        <v>3090</v>
      </c>
      <c r="B7432" s="4">
        <v>331334</v>
      </c>
      <c r="C7432" s="3">
        <v>36657</v>
      </c>
      <c r="D7432" s="2" t="s">
        <v>8061</v>
      </c>
      <c r="E7432" s="2" t="s">
        <v>8060</v>
      </c>
      <c r="F7432" s="2" t="s">
        <v>8059</v>
      </c>
      <c r="G7432" s="1" t="s">
        <v>8058</v>
      </c>
    </row>
    <row r="7433" spans="1:7" hidden="1">
      <c r="A7433" s="5">
        <f t="shared" si="121"/>
        <v>3091</v>
      </c>
      <c r="B7433" s="9">
        <v>331549</v>
      </c>
      <c r="C7433" s="8">
        <v>39756</v>
      </c>
      <c r="D7433" s="7" t="s">
        <v>8057</v>
      </c>
      <c r="E7433" s="7" t="s">
        <v>7853</v>
      </c>
      <c r="F7433" s="7" t="s">
        <v>8056</v>
      </c>
      <c r="G7433" s="6"/>
    </row>
    <row r="7434" spans="1:7" hidden="1">
      <c r="A7434" s="5">
        <f t="shared" si="121"/>
        <v>3092</v>
      </c>
      <c r="B7434" s="4">
        <v>332058</v>
      </c>
      <c r="C7434" s="3">
        <v>39932</v>
      </c>
      <c r="D7434" s="2" t="s">
        <v>8055</v>
      </c>
      <c r="E7434" s="2" t="s">
        <v>8054</v>
      </c>
      <c r="F7434" s="2" t="s">
        <v>8053</v>
      </c>
      <c r="G7434" s="1"/>
    </row>
    <row r="7435" spans="1:7" hidden="1">
      <c r="A7435" s="5">
        <f t="shared" si="121"/>
        <v>3093</v>
      </c>
      <c r="B7435" s="9">
        <v>332097</v>
      </c>
      <c r="C7435" s="8">
        <v>39932</v>
      </c>
      <c r="D7435" s="7" t="s">
        <v>5682</v>
      </c>
      <c r="E7435" s="7" t="s">
        <v>8052</v>
      </c>
      <c r="F7435" s="7" t="s">
        <v>8051</v>
      </c>
      <c r="G7435" s="6"/>
    </row>
    <row r="7436" spans="1:7" hidden="1">
      <c r="A7436" s="5">
        <f t="shared" si="121"/>
        <v>3094</v>
      </c>
      <c r="B7436" s="4">
        <v>332099</v>
      </c>
      <c r="C7436" s="3">
        <v>38701</v>
      </c>
      <c r="D7436" s="2" t="s">
        <v>8050</v>
      </c>
      <c r="E7436" s="2" t="s">
        <v>7871</v>
      </c>
      <c r="F7436" s="2" t="s">
        <v>8049</v>
      </c>
      <c r="G7436" s="1"/>
    </row>
    <row r="7437" spans="1:7" hidden="1">
      <c r="A7437" s="5">
        <f t="shared" si="121"/>
        <v>3095</v>
      </c>
      <c r="B7437" s="9">
        <v>332120</v>
      </c>
      <c r="C7437" s="8">
        <v>39932</v>
      </c>
      <c r="D7437" s="7" t="s">
        <v>8048</v>
      </c>
      <c r="E7437" s="7" t="s">
        <v>8047</v>
      </c>
      <c r="F7437" s="7" t="s">
        <v>8046</v>
      </c>
      <c r="G7437" s="6"/>
    </row>
    <row r="7438" spans="1:7" hidden="1">
      <c r="A7438" s="5">
        <f t="shared" si="121"/>
        <v>3096</v>
      </c>
      <c r="B7438" s="4">
        <v>332127</v>
      </c>
      <c r="C7438" s="3">
        <v>38670</v>
      </c>
      <c r="D7438" s="2" t="s">
        <v>8045</v>
      </c>
      <c r="E7438" s="2" t="s">
        <v>8044</v>
      </c>
      <c r="F7438" s="2" t="s">
        <v>8043</v>
      </c>
      <c r="G7438" s="1" t="s">
        <v>8042</v>
      </c>
    </row>
    <row r="7439" spans="1:7" hidden="1">
      <c r="A7439" s="5">
        <f t="shared" si="121"/>
        <v>3097</v>
      </c>
      <c r="B7439" s="9">
        <v>332157</v>
      </c>
      <c r="C7439" s="8">
        <v>39932</v>
      </c>
      <c r="D7439" s="7" t="s">
        <v>8041</v>
      </c>
      <c r="E7439" s="7" t="s">
        <v>8040</v>
      </c>
      <c r="F7439" s="7" t="s">
        <v>8039</v>
      </c>
      <c r="G7439" s="6"/>
    </row>
    <row r="7440" spans="1:7" hidden="1">
      <c r="A7440" s="5">
        <f t="shared" si="121"/>
        <v>3098</v>
      </c>
      <c r="B7440" s="4">
        <v>332198</v>
      </c>
      <c r="C7440" s="3">
        <v>39932</v>
      </c>
      <c r="D7440" s="2" t="s">
        <v>8038</v>
      </c>
      <c r="E7440" s="2" t="s">
        <v>8037</v>
      </c>
      <c r="F7440" s="2" t="s">
        <v>8036</v>
      </c>
      <c r="G7440" s="1"/>
    </row>
    <row r="7441" spans="1:7" hidden="1">
      <c r="A7441" s="5">
        <f t="shared" si="121"/>
        <v>3099</v>
      </c>
      <c r="B7441" s="9">
        <v>332255</v>
      </c>
      <c r="C7441" s="8">
        <v>39932</v>
      </c>
      <c r="D7441" s="7" t="s">
        <v>8035</v>
      </c>
      <c r="E7441" s="7" t="s">
        <v>8034</v>
      </c>
      <c r="F7441" s="7" t="s">
        <v>8033</v>
      </c>
      <c r="G7441" s="6"/>
    </row>
    <row r="7442" spans="1:7" hidden="1">
      <c r="A7442" s="5">
        <f t="shared" si="121"/>
        <v>3100</v>
      </c>
      <c r="B7442" s="4">
        <v>332263</v>
      </c>
      <c r="C7442" s="3">
        <v>38665</v>
      </c>
      <c r="D7442" s="2" t="s">
        <v>8032</v>
      </c>
      <c r="E7442" s="2" t="s">
        <v>7871</v>
      </c>
      <c r="F7442" s="2" t="s">
        <v>8031</v>
      </c>
      <c r="G7442" s="1"/>
    </row>
    <row r="7443" spans="1:7" hidden="1">
      <c r="A7443" s="5">
        <f t="shared" si="121"/>
        <v>3101</v>
      </c>
      <c r="B7443" s="9">
        <v>332308</v>
      </c>
      <c r="C7443" s="8">
        <v>38665</v>
      </c>
      <c r="D7443" s="7" t="s">
        <v>8030</v>
      </c>
      <c r="E7443" s="7" t="s">
        <v>7871</v>
      </c>
      <c r="F7443" s="7" t="s">
        <v>8029</v>
      </c>
      <c r="G7443" s="6"/>
    </row>
    <row r="7444" spans="1:7" hidden="1">
      <c r="A7444" s="5">
        <f t="shared" si="121"/>
        <v>3102</v>
      </c>
      <c r="B7444" s="4">
        <v>332352</v>
      </c>
      <c r="C7444" s="3">
        <v>38665</v>
      </c>
      <c r="D7444" s="2" t="s">
        <v>8028</v>
      </c>
      <c r="E7444" s="2" t="s">
        <v>7871</v>
      </c>
      <c r="F7444" s="2" t="s">
        <v>8027</v>
      </c>
      <c r="G7444" s="1"/>
    </row>
    <row r="7445" spans="1:7" hidden="1">
      <c r="A7445" s="5">
        <f t="shared" si="121"/>
        <v>3103</v>
      </c>
      <c r="B7445" s="9">
        <v>332390</v>
      </c>
      <c r="C7445" s="8">
        <v>37685</v>
      </c>
      <c r="D7445" s="7" t="s">
        <v>8026</v>
      </c>
      <c r="E7445" s="7" t="s">
        <v>8025</v>
      </c>
      <c r="F7445" s="7" t="s">
        <v>8024</v>
      </c>
      <c r="G7445" s="6" t="s">
        <v>6440</v>
      </c>
    </row>
    <row r="7446" spans="1:7" hidden="1">
      <c r="A7446" s="5">
        <f t="shared" si="121"/>
        <v>3104</v>
      </c>
      <c r="B7446" s="4">
        <v>332415</v>
      </c>
      <c r="C7446" s="3">
        <v>39932</v>
      </c>
      <c r="D7446" s="2" t="s">
        <v>8023</v>
      </c>
      <c r="E7446" s="2" t="s">
        <v>8022</v>
      </c>
      <c r="F7446" s="2" t="s">
        <v>8021</v>
      </c>
      <c r="G7446" s="1"/>
    </row>
    <row r="7447" spans="1:7" hidden="1">
      <c r="A7447" s="5">
        <f t="shared" si="121"/>
        <v>3105</v>
      </c>
      <c r="B7447" s="9">
        <v>332421</v>
      </c>
      <c r="C7447" s="8">
        <v>38693</v>
      </c>
      <c r="D7447" s="7" t="s">
        <v>8020</v>
      </c>
      <c r="E7447" s="7" t="s">
        <v>8019</v>
      </c>
      <c r="F7447" s="7" t="s">
        <v>8018</v>
      </c>
      <c r="G7447" s="6" t="s">
        <v>8017</v>
      </c>
    </row>
    <row r="7448" spans="1:7" hidden="1">
      <c r="A7448" s="5">
        <f t="shared" si="121"/>
        <v>3106</v>
      </c>
      <c r="B7448" s="4">
        <v>332449</v>
      </c>
      <c r="C7448" s="3">
        <v>38752</v>
      </c>
      <c r="D7448" s="2" t="s">
        <v>8016</v>
      </c>
      <c r="E7448" s="2" t="s">
        <v>8015</v>
      </c>
      <c r="F7448" s="2" t="s">
        <v>8014</v>
      </c>
      <c r="G7448" s="1" t="s">
        <v>7594</v>
      </c>
    </row>
    <row r="7449" spans="1:7" hidden="1">
      <c r="A7449" s="5">
        <f t="shared" si="121"/>
        <v>3107</v>
      </c>
      <c r="B7449" s="4">
        <v>332515</v>
      </c>
      <c r="C7449" s="3">
        <v>39932</v>
      </c>
      <c r="D7449" s="2" t="s">
        <v>8013</v>
      </c>
      <c r="E7449" s="2" t="s">
        <v>8012</v>
      </c>
      <c r="F7449" s="2" t="s">
        <v>8011</v>
      </c>
      <c r="G7449" s="1"/>
    </row>
    <row r="7450" spans="1:7" hidden="1">
      <c r="A7450" s="5">
        <f t="shared" si="121"/>
        <v>3108</v>
      </c>
      <c r="B7450" s="9">
        <v>332587</v>
      </c>
      <c r="C7450" s="8">
        <v>39932</v>
      </c>
      <c r="D7450" s="7" t="s">
        <v>8010</v>
      </c>
      <c r="E7450" s="7" t="s">
        <v>8009</v>
      </c>
      <c r="F7450" s="7" t="s">
        <v>8008</v>
      </c>
      <c r="G7450" s="6"/>
    </row>
    <row r="7451" spans="1:7" hidden="1">
      <c r="A7451" s="5">
        <f t="shared" si="121"/>
        <v>3109</v>
      </c>
      <c r="B7451" s="4">
        <v>332625</v>
      </c>
      <c r="C7451" s="3">
        <v>39932</v>
      </c>
      <c r="D7451" s="2" t="s">
        <v>8007</v>
      </c>
      <c r="E7451" s="2" t="s">
        <v>8006</v>
      </c>
      <c r="F7451" s="2" t="s">
        <v>8005</v>
      </c>
      <c r="G7451" s="1"/>
    </row>
    <row r="7452" spans="1:7" hidden="1">
      <c r="A7452" s="5">
        <f t="shared" si="121"/>
        <v>3110</v>
      </c>
      <c r="B7452" s="9">
        <v>332655</v>
      </c>
      <c r="C7452" s="8">
        <v>39932</v>
      </c>
      <c r="D7452" s="7" t="s">
        <v>8004</v>
      </c>
      <c r="E7452" s="7" t="s">
        <v>8003</v>
      </c>
      <c r="F7452" s="7" t="s">
        <v>8002</v>
      </c>
      <c r="G7452" s="6"/>
    </row>
    <row r="7453" spans="1:7" hidden="1">
      <c r="A7453" s="5">
        <f t="shared" ref="A7453:A7516" si="122">SUM(A7452+1)</f>
        <v>3111</v>
      </c>
      <c r="B7453" s="4">
        <v>332681</v>
      </c>
      <c r="C7453" s="3">
        <v>39946</v>
      </c>
      <c r="D7453" s="2" t="s">
        <v>8001</v>
      </c>
      <c r="E7453" s="2" t="s">
        <v>8000</v>
      </c>
      <c r="F7453" s="2" t="s">
        <v>7999</v>
      </c>
      <c r="G7453" s="1"/>
    </row>
    <row r="7454" spans="1:7" hidden="1">
      <c r="A7454" s="5">
        <f t="shared" si="122"/>
        <v>3112</v>
      </c>
      <c r="B7454" s="9">
        <v>332719</v>
      </c>
      <c r="C7454" s="8">
        <v>39947</v>
      </c>
      <c r="D7454" s="7" t="s">
        <v>7998</v>
      </c>
      <c r="E7454" s="7" t="s">
        <v>7997</v>
      </c>
      <c r="F7454" s="7" t="s">
        <v>7996</v>
      </c>
      <c r="G7454" s="6"/>
    </row>
    <row r="7455" spans="1:7" hidden="1">
      <c r="A7455" s="5">
        <f t="shared" si="122"/>
        <v>3113</v>
      </c>
      <c r="B7455" s="4">
        <v>332830</v>
      </c>
      <c r="C7455" s="3">
        <v>39756</v>
      </c>
      <c r="D7455" s="2" t="s">
        <v>7995</v>
      </c>
      <c r="E7455" s="2" t="s">
        <v>7853</v>
      </c>
      <c r="F7455" s="2" t="s">
        <v>7994</v>
      </c>
      <c r="G7455" s="1"/>
    </row>
    <row r="7456" spans="1:7" hidden="1">
      <c r="A7456" s="5">
        <f t="shared" si="122"/>
        <v>3114</v>
      </c>
      <c r="B7456" s="9">
        <v>333721</v>
      </c>
      <c r="C7456" s="8">
        <v>39883</v>
      </c>
      <c r="D7456" s="7" t="s">
        <v>7993</v>
      </c>
      <c r="E7456" s="7" t="s">
        <v>7992</v>
      </c>
      <c r="F7456" s="7" t="s">
        <v>7991</v>
      </c>
      <c r="G7456" s="6"/>
    </row>
    <row r="7457" spans="1:7" hidden="1">
      <c r="A7457" s="5">
        <f t="shared" si="122"/>
        <v>3115</v>
      </c>
      <c r="B7457" s="4">
        <v>333812</v>
      </c>
      <c r="C7457" s="3">
        <v>39883</v>
      </c>
      <c r="D7457" s="2" t="s">
        <v>7990</v>
      </c>
      <c r="E7457" s="2" t="s">
        <v>7989</v>
      </c>
      <c r="F7457" s="2" t="s">
        <v>7988</v>
      </c>
      <c r="G7457" s="1"/>
    </row>
    <row r="7458" spans="1:7" hidden="1">
      <c r="A7458" s="5">
        <f t="shared" si="122"/>
        <v>3116</v>
      </c>
      <c r="B7458" s="9">
        <v>333920</v>
      </c>
      <c r="C7458" s="8">
        <v>39883</v>
      </c>
      <c r="D7458" s="7" t="s">
        <v>7987</v>
      </c>
      <c r="E7458" s="7" t="s">
        <v>7986</v>
      </c>
      <c r="F7458" s="7" t="s">
        <v>7985</v>
      </c>
      <c r="G7458" s="6"/>
    </row>
    <row r="7459" spans="1:7" hidden="1">
      <c r="A7459" s="5">
        <f t="shared" si="122"/>
        <v>3117</v>
      </c>
      <c r="B7459" s="4">
        <v>334328</v>
      </c>
      <c r="C7459" s="3">
        <v>39883</v>
      </c>
      <c r="D7459" s="2" t="s">
        <v>7984</v>
      </c>
      <c r="E7459" s="2" t="s">
        <v>7983</v>
      </c>
      <c r="F7459" s="2" t="s">
        <v>7982</v>
      </c>
      <c r="G7459" s="1"/>
    </row>
    <row r="7460" spans="1:7" hidden="1">
      <c r="A7460" s="5">
        <f t="shared" si="122"/>
        <v>3118</v>
      </c>
      <c r="B7460" s="9">
        <v>334790</v>
      </c>
      <c r="C7460" s="8">
        <v>39883</v>
      </c>
      <c r="D7460" s="7" t="s">
        <v>7981</v>
      </c>
      <c r="E7460" s="7" t="s">
        <v>7980</v>
      </c>
      <c r="F7460" s="7" t="s">
        <v>7979</v>
      </c>
      <c r="G7460" s="6"/>
    </row>
    <row r="7461" spans="1:7" hidden="1">
      <c r="A7461" s="5">
        <f t="shared" si="122"/>
        <v>3119</v>
      </c>
      <c r="B7461" s="4">
        <v>345619</v>
      </c>
      <c r="C7461" s="3">
        <v>39924</v>
      </c>
      <c r="D7461" s="2" t="s">
        <v>7978</v>
      </c>
      <c r="E7461" s="2" t="s">
        <v>7975</v>
      </c>
      <c r="F7461" s="2" t="s">
        <v>7977</v>
      </c>
      <c r="G7461" s="1" t="s">
        <v>4984</v>
      </c>
    </row>
    <row r="7462" spans="1:7" hidden="1">
      <c r="A7462" s="5">
        <f t="shared" si="122"/>
        <v>3120</v>
      </c>
      <c r="B7462" s="9">
        <v>345951</v>
      </c>
      <c r="C7462" s="8">
        <v>39904</v>
      </c>
      <c r="D7462" s="7" t="s">
        <v>7976</v>
      </c>
      <c r="E7462" s="7" t="s">
        <v>7975</v>
      </c>
      <c r="F7462" s="7" t="s">
        <v>7974</v>
      </c>
      <c r="G7462" s="6"/>
    </row>
    <row r="7463" spans="1:7" hidden="1">
      <c r="A7463" s="5">
        <f t="shared" si="122"/>
        <v>3121</v>
      </c>
      <c r="B7463" s="4">
        <v>346221</v>
      </c>
      <c r="C7463" s="3">
        <v>39904</v>
      </c>
      <c r="D7463" s="2" t="s">
        <v>7973</v>
      </c>
      <c r="E7463" s="2" t="s">
        <v>7972</v>
      </c>
      <c r="F7463" s="2" t="s">
        <v>7971</v>
      </c>
      <c r="G7463" s="1"/>
    </row>
    <row r="7464" spans="1:7" hidden="1">
      <c r="A7464" s="5">
        <f t="shared" si="122"/>
        <v>3122</v>
      </c>
      <c r="B7464" s="9">
        <v>349160</v>
      </c>
      <c r="C7464" s="8">
        <v>38177</v>
      </c>
      <c r="D7464" s="7" t="s">
        <v>7970</v>
      </c>
      <c r="E7464" s="7" t="s">
        <v>7969</v>
      </c>
      <c r="F7464" s="7" t="s">
        <v>7968</v>
      </c>
      <c r="G7464" s="6" t="s">
        <v>3407</v>
      </c>
    </row>
    <row r="7465" spans="1:7" hidden="1">
      <c r="A7465" s="5">
        <f t="shared" si="122"/>
        <v>3123</v>
      </c>
      <c r="B7465" s="9">
        <v>349195</v>
      </c>
      <c r="C7465" s="8">
        <v>38659</v>
      </c>
      <c r="D7465" s="7" t="s">
        <v>7967</v>
      </c>
      <c r="E7465" s="7" t="s">
        <v>7966</v>
      </c>
      <c r="F7465" s="7" t="s">
        <v>7965</v>
      </c>
      <c r="G7465" s="6"/>
    </row>
    <row r="7466" spans="1:7" hidden="1">
      <c r="A7466" s="5">
        <f t="shared" si="122"/>
        <v>3124</v>
      </c>
      <c r="B7466" s="4">
        <v>349216</v>
      </c>
      <c r="C7466" s="3">
        <v>38680</v>
      </c>
      <c r="D7466" s="2" t="s">
        <v>7964</v>
      </c>
      <c r="E7466" s="2" t="s">
        <v>7963</v>
      </c>
      <c r="F7466" s="2" t="s">
        <v>7962</v>
      </c>
      <c r="G7466" s="1"/>
    </row>
    <row r="7467" spans="1:7" hidden="1">
      <c r="A7467" s="5">
        <f t="shared" si="122"/>
        <v>3125</v>
      </c>
      <c r="B7467" s="9">
        <v>349331</v>
      </c>
      <c r="C7467" s="8">
        <v>38541</v>
      </c>
      <c r="D7467" s="7" t="s">
        <v>7961</v>
      </c>
      <c r="E7467" s="7" t="s">
        <v>7960</v>
      </c>
      <c r="F7467" s="7" t="s">
        <v>7959</v>
      </c>
      <c r="G7467" s="6" t="s">
        <v>3300</v>
      </c>
    </row>
    <row r="7468" spans="1:7" hidden="1">
      <c r="A7468" s="5">
        <f t="shared" si="122"/>
        <v>3126</v>
      </c>
      <c r="B7468" s="4">
        <v>349354</v>
      </c>
      <c r="C7468" s="3">
        <v>38743</v>
      </c>
      <c r="D7468" s="2" t="s">
        <v>7958</v>
      </c>
      <c r="E7468" s="2" t="s">
        <v>7957</v>
      </c>
      <c r="F7468" s="2" t="s">
        <v>7956</v>
      </c>
      <c r="G7468" s="1" t="s">
        <v>5152</v>
      </c>
    </row>
    <row r="7469" spans="1:7" hidden="1">
      <c r="A7469" s="5">
        <f t="shared" si="122"/>
        <v>3127</v>
      </c>
      <c r="B7469" s="9">
        <v>349376</v>
      </c>
      <c r="C7469" s="8">
        <v>37015</v>
      </c>
      <c r="D7469" s="7" t="s">
        <v>7955</v>
      </c>
      <c r="E7469" s="7" t="s">
        <v>7954</v>
      </c>
      <c r="F7469" s="7" t="s">
        <v>7953</v>
      </c>
      <c r="G7469" s="6" t="s">
        <v>7952</v>
      </c>
    </row>
    <row r="7470" spans="1:7" hidden="1">
      <c r="A7470" s="5">
        <f t="shared" si="122"/>
        <v>3128</v>
      </c>
      <c r="B7470" s="4">
        <v>349399</v>
      </c>
      <c r="C7470" s="3">
        <v>37180</v>
      </c>
      <c r="D7470" s="2" t="s">
        <v>7951</v>
      </c>
      <c r="E7470" s="2" t="s">
        <v>7950</v>
      </c>
      <c r="F7470" s="2" t="s">
        <v>7949</v>
      </c>
      <c r="G7470" s="1" t="s">
        <v>6718</v>
      </c>
    </row>
    <row r="7471" spans="1:7" hidden="1">
      <c r="A7471" s="5">
        <f t="shared" si="122"/>
        <v>3129</v>
      </c>
      <c r="B7471" s="9">
        <v>349416</v>
      </c>
      <c r="C7471" s="8">
        <v>37180</v>
      </c>
      <c r="D7471" s="7" t="s">
        <v>7948</v>
      </c>
      <c r="E7471" s="7" t="s">
        <v>7947</v>
      </c>
      <c r="F7471" s="7" t="s">
        <v>7946</v>
      </c>
      <c r="G7471" s="6" t="s">
        <v>6143</v>
      </c>
    </row>
    <row r="7472" spans="1:7" hidden="1">
      <c r="A7472" s="5">
        <f t="shared" si="122"/>
        <v>3130</v>
      </c>
      <c r="B7472" s="4">
        <v>349431</v>
      </c>
      <c r="C7472" s="3">
        <v>38670</v>
      </c>
      <c r="D7472" s="2" t="s">
        <v>7945</v>
      </c>
      <c r="E7472" s="2" t="s">
        <v>7944</v>
      </c>
      <c r="F7472" s="2" t="s">
        <v>7943</v>
      </c>
      <c r="G7472" s="1"/>
    </row>
    <row r="7473" spans="1:7" hidden="1">
      <c r="A7473" s="5">
        <f t="shared" si="122"/>
        <v>3131</v>
      </c>
      <c r="B7473" s="9">
        <v>349451</v>
      </c>
      <c r="C7473" s="8">
        <v>37237</v>
      </c>
      <c r="D7473" s="7" t="s">
        <v>7942</v>
      </c>
      <c r="E7473" s="7" t="s">
        <v>7941</v>
      </c>
      <c r="F7473" s="7" t="s">
        <v>7940</v>
      </c>
      <c r="G7473" s="6" t="s">
        <v>7013</v>
      </c>
    </row>
    <row r="7474" spans="1:7" hidden="1">
      <c r="A7474" s="5">
        <f t="shared" si="122"/>
        <v>3132</v>
      </c>
      <c r="B7474" s="4">
        <v>349465</v>
      </c>
      <c r="C7474" s="3">
        <v>36825</v>
      </c>
      <c r="D7474" s="2" t="s">
        <v>7939</v>
      </c>
      <c r="E7474" s="2" t="s">
        <v>7938</v>
      </c>
      <c r="F7474" s="2" t="s">
        <v>7937</v>
      </c>
      <c r="G7474" s="1" t="s">
        <v>7936</v>
      </c>
    </row>
    <row r="7475" spans="1:7" hidden="1">
      <c r="A7475" s="5">
        <f t="shared" si="122"/>
        <v>3133</v>
      </c>
      <c r="B7475" s="4">
        <v>349501</v>
      </c>
      <c r="C7475" s="3">
        <v>37672</v>
      </c>
      <c r="D7475" s="2" t="s">
        <v>7935</v>
      </c>
      <c r="E7475" s="2" t="s">
        <v>7934</v>
      </c>
      <c r="F7475" s="2" t="s">
        <v>7933</v>
      </c>
      <c r="G7475" s="1" t="s">
        <v>6089</v>
      </c>
    </row>
    <row r="7476" spans="1:7" hidden="1">
      <c r="A7476" s="5">
        <f t="shared" si="122"/>
        <v>3134</v>
      </c>
      <c r="B7476" s="9">
        <v>350148</v>
      </c>
      <c r="C7476" s="8">
        <v>38677</v>
      </c>
      <c r="D7476" s="7" t="s">
        <v>7932</v>
      </c>
      <c r="E7476" s="7" t="s">
        <v>7931</v>
      </c>
      <c r="F7476" s="7" t="s">
        <v>7930</v>
      </c>
      <c r="G7476" s="6"/>
    </row>
    <row r="7477" spans="1:7" hidden="1">
      <c r="A7477" s="5">
        <f t="shared" si="122"/>
        <v>3135</v>
      </c>
      <c r="B7477" s="4">
        <v>362799</v>
      </c>
      <c r="C7477" s="3">
        <v>39990</v>
      </c>
      <c r="D7477" s="2" t="s">
        <v>7929</v>
      </c>
      <c r="E7477" s="2" t="s">
        <v>7919</v>
      </c>
      <c r="F7477" s="2" t="s">
        <v>7928</v>
      </c>
      <c r="G7477" s="1"/>
    </row>
    <row r="7478" spans="1:7" hidden="1">
      <c r="A7478" s="5">
        <f t="shared" si="122"/>
        <v>3136</v>
      </c>
      <c r="B7478" s="4">
        <v>363252</v>
      </c>
      <c r="C7478" s="3">
        <v>39990</v>
      </c>
      <c r="D7478" s="2" t="s">
        <v>7927</v>
      </c>
      <c r="E7478" s="2" t="s">
        <v>7919</v>
      </c>
      <c r="F7478" s="2" t="s">
        <v>7926</v>
      </c>
      <c r="G7478" s="1"/>
    </row>
    <row r="7479" spans="1:7" hidden="1">
      <c r="A7479" s="5">
        <f t="shared" si="122"/>
        <v>3137</v>
      </c>
      <c r="B7479" s="4">
        <v>363469</v>
      </c>
      <c r="C7479" s="3">
        <v>39990</v>
      </c>
      <c r="D7479" s="2" t="s">
        <v>7925</v>
      </c>
      <c r="E7479" s="2" t="s">
        <v>7919</v>
      </c>
      <c r="F7479" s="2" t="s">
        <v>7924</v>
      </c>
      <c r="G7479" s="1"/>
    </row>
    <row r="7480" spans="1:7" hidden="1">
      <c r="A7480" s="5">
        <f t="shared" si="122"/>
        <v>3138</v>
      </c>
      <c r="B7480" s="4">
        <v>363563</v>
      </c>
      <c r="C7480" s="3">
        <v>39990</v>
      </c>
      <c r="D7480" s="2" t="s">
        <v>7923</v>
      </c>
      <c r="E7480" s="2" t="s">
        <v>7922</v>
      </c>
      <c r="F7480" s="2" t="s">
        <v>7921</v>
      </c>
      <c r="G7480" s="1"/>
    </row>
    <row r="7481" spans="1:7" hidden="1">
      <c r="A7481" s="5">
        <f t="shared" si="122"/>
        <v>3139</v>
      </c>
      <c r="B7481" s="4">
        <v>363682</v>
      </c>
      <c r="C7481" s="3">
        <v>39990</v>
      </c>
      <c r="D7481" s="2" t="s">
        <v>7920</v>
      </c>
      <c r="E7481" s="2" t="s">
        <v>7919</v>
      </c>
      <c r="F7481" s="2" t="s">
        <v>7918</v>
      </c>
      <c r="G7481" s="1"/>
    </row>
    <row r="7482" spans="1:7" hidden="1">
      <c r="A7482" s="5">
        <f t="shared" si="122"/>
        <v>3140</v>
      </c>
      <c r="B7482" s="4">
        <v>364208</v>
      </c>
      <c r="C7482" s="3">
        <v>39990</v>
      </c>
      <c r="D7482" s="2" t="s">
        <v>7917</v>
      </c>
      <c r="E7482" s="2" t="s">
        <v>7916</v>
      </c>
      <c r="F7482" s="2" t="s">
        <v>7915</v>
      </c>
      <c r="G7482" s="1"/>
    </row>
    <row r="7483" spans="1:7" hidden="1">
      <c r="A7483" s="5">
        <f t="shared" si="122"/>
        <v>3141</v>
      </c>
      <c r="B7483" s="9">
        <v>364358</v>
      </c>
      <c r="C7483" s="8">
        <v>39990</v>
      </c>
      <c r="D7483" s="7" t="s">
        <v>7914</v>
      </c>
      <c r="E7483" s="7" t="s">
        <v>7913</v>
      </c>
      <c r="F7483" s="7" t="s">
        <v>7912</v>
      </c>
      <c r="G7483" s="6"/>
    </row>
    <row r="7484" spans="1:7" hidden="1">
      <c r="A7484" s="5">
        <f t="shared" si="122"/>
        <v>3142</v>
      </c>
      <c r="B7484" s="4">
        <v>365814</v>
      </c>
      <c r="C7484" s="3">
        <v>37245</v>
      </c>
      <c r="D7484" s="2" t="s">
        <v>7911</v>
      </c>
      <c r="E7484" s="2" t="s">
        <v>7910</v>
      </c>
      <c r="F7484" s="2" t="s">
        <v>7909</v>
      </c>
      <c r="G7484" s="1" t="s">
        <v>7727</v>
      </c>
    </row>
    <row r="7485" spans="1:7" hidden="1">
      <c r="A7485" s="5">
        <f t="shared" si="122"/>
        <v>3143</v>
      </c>
      <c r="B7485" s="9">
        <v>365816</v>
      </c>
      <c r="C7485" s="8">
        <v>38128</v>
      </c>
      <c r="D7485" s="7" t="s">
        <v>7908</v>
      </c>
      <c r="E7485" s="7" t="s">
        <v>7907</v>
      </c>
      <c r="F7485" s="7" t="s">
        <v>7906</v>
      </c>
      <c r="G7485" s="6" t="s">
        <v>6417</v>
      </c>
    </row>
    <row r="7486" spans="1:7" hidden="1">
      <c r="A7486" s="5">
        <f t="shared" si="122"/>
        <v>3144</v>
      </c>
      <c r="B7486" s="4">
        <v>365823</v>
      </c>
      <c r="C7486" s="3">
        <v>38497</v>
      </c>
      <c r="D7486" s="2" t="s">
        <v>7905</v>
      </c>
      <c r="E7486" s="2" t="s">
        <v>7904</v>
      </c>
      <c r="F7486" s="2" t="s">
        <v>7903</v>
      </c>
      <c r="G7486" s="1" t="s">
        <v>4926</v>
      </c>
    </row>
    <row r="7487" spans="1:7" hidden="1">
      <c r="A7487" s="5">
        <f t="shared" si="122"/>
        <v>3145</v>
      </c>
      <c r="B7487" s="9">
        <v>368968</v>
      </c>
      <c r="C7487" s="8">
        <v>39994</v>
      </c>
      <c r="D7487" s="7" t="s">
        <v>7902</v>
      </c>
      <c r="E7487" s="7" t="s">
        <v>7901</v>
      </c>
      <c r="F7487" s="7" t="s">
        <v>7900</v>
      </c>
      <c r="G7487" s="6"/>
    </row>
    <row r="7488" spans="1:7" hidden="1">
      <c r="A7488" s="5">
        <f t="shared" si="122"/>
        <v>3146</v>
      </c>
      <c r="B7488" s="4">
        <v>370288</v>
      </c>
      <c r="C7488" s="3">
        <v>39994</v>
      </c>
      <c r="D7488" s="2" t="s">
        <v>7899</v>
      </c>
      <c r="E7488" s="2" t="s">
        <v>7898</v>
      </c>
      <c r="F7488" s="2" t="s">
        <v>7897</v>
      </c>
      <c r="G7488" s="1"/>
    </row>
    <row r="7489" spans="1:7" hidden="1">
      <c r="A7489" s="5">
        <f t="shared" si="122"/>
        <v>3147</v>
      </c>
      <c r="B7489" s="9">
        <v>370988</v>
      </c>
      <c r="C7489" s="8">
        <v>39994</v>
      </c>
      <c r="D7489" s="7" t="s">
        <v>7896</v>
      </c>
      <c r="E7489" s="7" t="s">
        <v>7895</v>
      </c>
      <c r="F7489" s="7" t="s">
        <v>7894</v>
      </c>
      <c r="G7489" s="6"/>
    </row>
    <row r="7490" spans="1:7" hidden="1">
      <c r="A7490" s="5">
        <f t="shared" si="122"/>
        <v>3148</v>
      </c>
      <c r="B7490" s="4">
        <v>381272</v>
      </c>
      <c r="C7490" s="3">
        <v>39897</v>
      </c>
      <c r="D7490" s="2" t="s">
        <v>7893</v>
      </c>
      <c r="E7490" s="2" t="s">
        <v>7892</v>
      </c>
      <c r="F7490" s="2" t="s">
        <v>7891</v>
      </c>
      <c r="G7490" s="1"/>
    </row>
    <row r="7491" spans="1:7" hidden="1">
      <c r="A7491" s="5">
        <f t="shared" si="122"/>
        <v>3149</v>
      </c>
      <c r="B7491" s="9">
        <v>381311</v>
      </c>
      <c r="C7491" s="8">
        <v>39890</v>
      </c>
      <c r="D7491" s="7" t="s">
        <v>7890</v>
      </c>
      <c r="E7491" s="7" t="s">
        <v>7889</v>
      </c>
      <c r="F7491" s="7" t="s">
        <v>7888</v>
      </c>
      <c r="G7491" s="6"/>
    </row>
    <row r="7492" spans="1:7" hidden="1">
      <c r="A7492" s="5">
        <f t="shared" si="122"/>
        <v>3150</v>
      </c>
      <c r="B7492" s="4">
        <v>381340</v>
      </c>
      <c r="C7492" s="3">
        <v>39888</v>
      </c>
      <c r="D7492" s="2" t="s">
        <v>7887</v>
      </c>
      <c r="E7492" s="2" t="s">
        <v>7886</v>
      </c>
      <c r="F7492" s="2" t="s">
        <v>7885</v>
      </c>
      <c r="G7492" s="1"/>
    </row>
    <row r="7493" spans="1:7" hidden="1">
      <c r="A7493" s="5">
        <f t="shared" si="122"/>
        <v>3151</v>
      </c>
      <c r="B7493" s="4">
        <v>381372</v>
      </c>
      <c r="C7493" s="3">
        <v>39888</v>
      </c>
      <c r="D7493" s="2" t="s">
        <v>7884</v>
      </c>
      <c r="E7493" s="2" t="s">
        <v>7883</v>
      </c>
      <c r="F7493" s="2" t="s">
        <v>7882</v>
      </c>
      <c r="G7493" s="1"/>
    </row>
    <row r="7494" spans="1:7" hidden="1">
      <c r="A7494" s="5">
        <f t="shared" si="122"/>
        <v>3152</v>
      </c>
      <c r="B7494" s="4">
        <v>381410</v>
      </c>
      <c r="C7494" s="3">
        <v>39888</v>
      </c>
      <c r="D7494" s="2" t="s">
        <v>7881</v>
      </c>
      <c r="E7494" s="2" t="s">
        <v>7880</v>
      </c>
      <c r="F7494" s="2" t="s">
        <v>7879</v>
      </c>
      <c r="G7494" s="1"/>
    </row>
    <row r="7495" spans="1:7" hidden="1">
      <c r="A7495" s="5">
        <f t="shared" si="122"/>
        <v>3153</v>
      </c>
      <c r="B7495" s="9">
        <v>390392</v>
      </c>
      <c r="C7495" s="8">
        <v>39996</v>
      </c>
      <c r="D7495" s="7" t="s">
        <v>7878</v>
      </c>
      <c r="E7495" s="7" t="s">
        <v>7877</v>
      </c>
      <c r="F7495" s="7" t="s">
        <v>7876</v>
      </c>
      <c r="G7495" s="6"/>
    </row>
    <row r="7496" spans="1:7" hidden="1">
      <c r="A7496" s="5">
        <f t="shared" si="122"/>
        <v>3154</v>
      </c>
      <c r="B7496" s="4">
        <v>390428</v>
      </c>
      <c r="C7496" s="3">
        <v>39996</v>
      </c>
      <c r="D7496" s="2" t="s">
        <v>7875</v>
      </c>
      <c r="E7496" s="2" t="s">
        <v>7874</v>
      </c>
      <c r="F7496" s="2" t="s">
        <v>7873</v>
      </c>
      <c r="G7496" s="1"/>
    </row>
    <row r="7497" spans="1:7" hidden="1">
      <c r="A7497" s="5">
        <f t="shared" si="122"/>
        <v>3155</v>
      </c>
      <c r="B7497" s="9">
        <v>400495</v>
      </c>
      <c r="C7497" s="8">
        <v>37652</v>
      </c>
      <c r="D7497" s="7" t="s">
        <v>7872</v>
      </c>
      <c r="E7497" s="7" t="s">
        <v>7871</v>
      </c>
      <c r="F7497" s="7" t="s">
        <v>7870</v>
      </c>
      <c r="G7497" s="6" t="s">
        <v>6528</v>
      </c>
    </row>
    <row r="7498" spans="1:7" hidden="1">
      <c r="A7498" s="5">
        <f t="shared" si="122"/>
        <v>3156</v>
      </c>
      <c r="B7498" s="4">
        <v>400516</v>
      </c>
      <c r="C7498" s="3">
        <v>37151</v>
      </c>
      <c r="D7498" s="2" t="s">
        <v>7869</v>
      </c>
      <c r="E7498" s="2" t="s">
        <v>7868</v>
      </c>
      <c r="F7498" s="2" t="s">
        <v>7867</v>
      </c>
      <c r="G7498" s="1" t="s">
        <v>6469</v>
      </c>
    </row>
    <row r="7499" spans="1:7" hidden="1">
      <c r="A7499" s="5">
        <f t="shared" si="122"/>
        <v>3157</v>
      </c>
      <c r="B7499" s="4">
        <v>401064</v>
      </c>
      <c r="C7499" s="3">
        <v>39756</v>
      </c>
      <c r="D7499" s="2" t="s">
        <v>7866</v>
      </c>
      <c r="E7499" s="2" t="s">
        <v>7853</v>
      </c>
      <c r="F7499" s="2" t="s">
        <v>7865</v>
      </c>
      <c r="G7499" s="1"/>
    </row>
    <row r="7500" spans="1:7" hidden="1">
      <c r="A7500" s="5">
        <f t="shared" si="122"/>
        <v>3158</v>
      </c>
      <c r="B7500" s="9">
        <v>401091</v>
      </c>
      <c r="C7500" s="8">
        <v>39756</v>
      </c>
      <c r="D7500" s="7" t="s">
        <v>7864</v>
      </c>
      <c r="E7500" s="7" t="s">
        <v>7853</v>
      </c>
      <c r="F7500" s="7" t="s">
        <v>7863</v>
      </c>
      <c r="G7500" s="6"/>
    </row>
    <row r="7501" spans="1:7" hidden="1">
      <c r="A7501" s="5">
        <f t="shared" si="122"/>
        <v>3159</v>
      </c>
      <c r="B7501" s="4">
        <v>401288</v>
      </c>
      <c r="C7501" s="3">
        <v>39756</v>
      </c>
      <c r="D7501" s="2" t="s">
        <v>7862</v>
      </c>
      <c r="E7501" s="2" t="s">
        <v>7853</v>
      </c>
      <c r="F7501" s="2" t="s">
        <v>7861</v>
      </c>
      <c r="G7501" s="1"/>
    </row>
    <row r="7502" spans="1:7" hidden="1">
      <c r="A7502" s="5">
        <f t="shared" si="122"/>
        <v>3160</v>
      </c>
      <c r="B7502" s="9">
        <v>401461</v>
      </c>
      <c r="C7502" s="8">
        <v>39756</v>
      </c>
      <c r="D7502" s="7" t="s">
        <v>7860</v>
      </c>
      <c r="E7502" s="7" t="s">
        <v>7853</v>
      </c>
      <c r="F7502" s="7" t="s">
        <v>7859</v>
      </c>
      <c r="G7502" s="6"/>
    </row>
    <row r="7503" spans="1:7" hidden="1">
      <c r="A7503" s="5">
        <f t="shared" si="122"/>
        <v>3161</v>
      </c>
      <c r="B7503" s="4">
        <v>401536</v>
      </c>
      <c r="C7503" s="3">
        <v>39756</v>
      </c>
      <c r="D7503" s="2" t="s">
        <v>7858</v>
      </c>
      <c r="E7503" s="2" t="s">
        <v>7853</v>
      </c>
      <c r="F7503" s="2" t="s">
        <v>7857</v>
      </c>
      <c r="G7503" s="1"/>
    </row>
    <row r="7504" spans="1:7" hidden="1">
      <c r="A7504" s="5">
        <f t="shared" si="122"/>
        <v>3162</v>
      </c>
      <c r="B7504" s="9">
        <v>401633</v>
      </c>
      <c r="C7504" s="8">
        <v>39756</v>
      </c>
      <c r="D7504" s="7" t="s">
        <v>7856</v>
      </c>
      <c r="E7504" s="7" t="s">
        <v>7853</v>
      </c>
      <c r="F7504" s="7" t="s">
        <v>7855</v>
      </c>
      <c r="G7504" s="6"/>
    </row>
    <row r="7505" spans="1:7" hidden="1">
      <c r="A7505" s="5">
        <f t="shared" si="122"/>
        <v>3163</v>
      </c>
      <c r="B7505" s="4">
        <v>402034</v>
      </c>
      <c r="C7505" s="3">
        <v>39756</v>
      </c>
      <c r="D7505" s="2" t="s">
        <v>7854</v>
      </c>
      <c r="E7505" s="2" t="s">
        <v>7853</v>
      </c>
      <c r="F7505" s="2" t="s">
        <v>7852</v>
      </c>
      <c r="G7505" s="1"/>
    </row>
    <row r="7506" spans="1:7" hidden="1">
      <c r="A7506" s="5">
        <f t="shared" si="122"/>
        <v>3164</v>
      </c>
      <c r="B7506" s="9">
        <v>402126</v>
      </c>
      <c r="C7506" s="8">
        <v>39756</v>
      </c>
      <c r="D7506" s="7" t="s">
        <v>7851</v>
      </c>
      <c r="E7506" s="7" t="s">
        <v>7850</v>
      </c>
      <c r="F7506" s="7" t="s">
        <v>7849</v>
      </c>
      <c r="G7506" s="6"/>
    </row>
    <row r="7507" spans="1:7" hidden="1">
      <c r="A7507" s="5">
        <f t="shared" si="122"/>
        <v>3165</v>
      </c>
      <c r="B7507" s="9">
        <v>413076</v>
      </c>
      <c r="C7507" s="8">
        <v>38510</v>
      </c>
      <c r="D7507" s="7" t="s">
        <v>7848</v>
      </c>
      <c r="E7507" s="7" t="s">
        <v>7847</v>
      </c>
      <c r="F7507" s="7" t="s">
        <v>7846</v>
      </c>
      <c r="G7507" s="6" t="s">
        <v>7845</v>
      </c>
    </row>
    <row r="7508" spans="1:7" hidden="1">
      <c r="A7508" s="5">
        <f t="shared" si="122"/>
        <v>3166</v>
      </c>
      <c r="B7508" s="9">
        <v>413107</v>
      </c>
      <c r="C7508" s="8">
        <v>38486</v>
      </c>
      <c r="D7508" s="7" t="s">
        <v>7844</v>
      </c>
      <c r="E7508" s="7" t="s">
        <v>7843</v>
      </c>
      <c r="F7508" s="7" t="s">
        <v>7842</v>
      </c>
      <c r="G7508" s="6" t="s">
        <v>5981</v>
      </c>
    </row>
    <row r="7509" spans="1:7" hidden="1">
      <c r="A7509" s="5">
        <f t="shared" si="122"/>
        <v>3167</v>
      </c>
      <c r="B7509" s="9">
        <v>413153</v>
      </c>
      <c r="C7509" s="8">
        <v>36741</v>
      </c>
      <c r="D7509" s="7" t="s">
        <v>7841</v>
      </c>
      <c r="E7509" s="7" t="s">
        <v>7840</v>
      </c>
      <c r="F7509" s="7" t="s">
        <v>7839</v>
      </c>
      <c r="G7509" s="6" t="s">
        <v>7838</v>
      </c>
    </row>
    <row r="7510" spans="1:7" hidden="1">
      <c r="A7510" s="5">
        <f t="shared" si="122"/>
        <v>3168</v>
      </c>
      <c r="B7510" s="9">
        <v>413170</v>
      </c>
      <c r="C7510" s="8">
        <v>37250</v>
      </c>
      <c r="D7510" s="7" t="s">
        <v>7837</v>
      </c>
      <c r="E7510" s="7" t="s">
        <v>7836</v>
      </c>
      <c r="F7510" s="7" t="s">
        <v>7835</v>
      </c>
      <c r="G7510" s="6" t="s">
        <v>6097</v>
      </c>
    </row>
    <row r="7511" spans="1:7" hidden="1">
      <c r="A7511" s="5">
        <f t="shared" si="122"/>
        <v>3169</v>
      </c>
      <c r="B7511" s="4">
        <v>413208</v>
      </c>
      <c r="C7511" s="3">
        <v>37722</v>
      </c>
      <c r="D7511" s="2" t="s">
        <v>7834</v>
      </c>
      <c r="E7511" s="2" t="s">
        <v>7833</v>
      </c>
      <c r="F7511" s="2" t="s">
        <v>7832</v>
      </c>
      <c r="G7511" s="1" t="s">
        <v>5998</v>
      </c>
    </row>
    <row r="7512" spans="1:7" hidden="1">
      <c r="A7512" s="5">
        <f t="shared" si="122"/>
        <v>3170</v>
      </c>
      <c r="B7512" s="9">
        <v>413825</v>
      </c>
      <c r="C7512" s="8">
        <v>37216</v>
      </c>
      <c r="D7512" s="7" t="s">
        <v>7831</v>
      </c>
      <c r="E7512" s="7" t="s">
        <v>7830</v>
      </c>
      <c r="F7512" s="7" t="s">
        <v>7829</v>
      </c>
      <c r="G7512" s="6" t="s">
        <v>7651</v>
      </c>
    </row>
    <row r="7513" spans="1:7" hidden="1">
      <c r="A7513" s="5">
        <f t="shared" si="122"/>
        <v>3171</v>
      </c>
      <c r="B7513" s="4">
        <v>413839</v>
      </c>
      <c r="C7513" s="3">
        <v>37272</v>
      </c>
      <c r="D7513" s="2" t="s">
        <v>7828</v>
      </c>
      <c r="E7513" s="2" t="s">
        <v>7827</v>
      </c>
      <c r="F7513" s="2" t="s">
        <v>7826</v>
      </c>
      <c r="G7513" s="1" t="s">
        <v>7727</v>
      </c>
    </row>
    <row r="7514" spans="1:7" hidden="1">
      <c r="A7514" s="5">
        <f t="shared" si="122"/>
        <v>3172</v>
      </c>
      <c r="B7514" s="9">
        <v>413878</v>
      </c>
      <c r="C7514" s="8">
        <v>37245</v>
      </c>
      <c r="D7514" s="7" t="s">
        <v>7825</v>
      </c>
      <c r="E7514" s="7" t="s">
        <v>7824</v>
      </c>
      <c r="F7514" s="7" t="s">
        <v>7823</v>
      </c>
      <c r="G7514" s="6" t="s">
        <v>7822</v>
      </c>
    </row>
    <row r="7515" spans="1:7" hidden="1">
      <c r="A7515" s="5">
        <f t="shared" si="122"/>
        <v>3173</v>
      </c>
      <c r="B7515" s="4">
        <v>413928</v>
      </c>
      <c r="C7515" s="3">
        <v>38009</v>
      </c>
      <c r="D7515" s="2" t="s">
        <v>7821</v>
      </c>
      <c r="E7515" s="2" t="s">
        <v>7820</v>
      </c>
      <c r="F7515" s="2" t="s">
        <v>7819</v>
      </c>
      <c r="G7515" s="1" t="s">
        <v>7024</v>
      </c>
    </row>
    <row r="7516" spans="1:7" hidden="1">
      <c r="A7516" s="5">
        <f t="shared" si="122"/>
        <v>3174</v>
      </c>
      <c r="B7516" s="9">
        <v>413941</v>
      </c>
      <c r="C7516" s="8">
        <v>37118</v>
      </c>
      <c r="D7516" s="7" t="s">
        <v>7818</v>
      </c>
      <c r="E7516" s="7" t="s">
        <v>7817</v>
      </c>
      <c r="F7516" s="7" t="s">
        <v>7816</v>
      </c>
      <c r="G7516" s="6" t="s">
        <v>7223</v>
      </c>
    </row>
    <row r="7517" spans="1:7" hidden="1">
      <c r="A7517" s="5">
        <f t="shared" ref="A7517:A7580" si="123">SUM(A7516+1)</f>
        <v>3175</v>
      </c>
      <c r="B7517" s="4">
        <v>413952</v>
      </c>
      <c r="C7517" s="3">
        <v>35410</v>
      </c>
      <c r="D7517" s="2" t="s">
        <v>7815</v>
      </c>
      <c r="E7517" s="2" t="s">
        <v>7814</v>
      </c>
      <c r="F7517" s="2" t="s">
        <v>7813</v>
      </c>
      <c r="G7517" s="1" t="s">
        <v>7812</v>
      </c>
    </row>
    <row r="7518" spans="1:7" hidden="1">
      <c r="A7518" s="5">
        <f t="shared" si="123"/>
        <v>3176</v>
      </c>
      <c r="B7518" s="9">
        <v>414055</v>
      </c>
      <c r="C7518" s="8">
        <v>37658</v>
      </c>
      <c r="D7518" s="7" t="s">
        <v>7811</v>
      </c>
      <c r="E7518" s="7" t="s">
        <v>7810</v>
      </c>
      <c r="F7518" s="7" t="s">
        <v>7809</v>
      </c>
      <c r="G7518" s="6"/>
    </row>
    <row r="7519" spans="1:7" hidden="1">
      <c r="A7519" s="5">
        <f t="shared" si="123"/>
        <v>3177</v>
      </c>
      <c r="B7519" s="4">
        <v>414064</v>
      </c>
      <c r="C7519" s="3">
        <v>37658</v>
      </c>
      <c r="D7519" s="2" t="s">
        <v>7808</v>
      </c>
      <c r="E7519" s="2" t="s">
        <v>7807</v>
      </c>
      <c r="F7519" s="2" t="s">
        <v>7806</v>
      </c>
      <c r="G7519" s="1"/>
    </row>
    <row r="7520" spans="1:7" hidden="1">
      <c r="A7520" s="5">
        <f t="shared" si="123"/>
        <v>3178</v>
      </c>
      <c r="B7520" s="9">
        <v>414069</v>
      </c>
      <c r="C7520" s="8">
        <v>37658</v>
      </c>
      <c r="D7520" s="7" t="s">
        <v>7805</v>
      </c>
      <c r="E7520" s="7" t="s">
        <v>7804</v>
      </c>
      <c r="F7520" s="7" t="s">
        <v>7803</v>
      </c>
      <c r="G7520" s="6"/>
    </row>
    <row r="7521" spans="1:7" hidden="1">
      <c r="A7521" s="5">
        <f t="shared" si="123"/>
        <v>3179</v>
      </c>
      <c r="B7521" s="4">
        <v>414075</v>
      </c>
      <c r="C7521" s="3">
        <v>37658</v>
      </c>
      <c r="D7521" s="2" t="s">
        <v>7802</v>
      </c>
      <c r="E7521" s="2" t="s">
        <v>7801</v>
      </c>
      <c r="F7521" s="2" t="s">
        <v>7800</v>
      </c>
      <c r="G7521" s="1"/>
    </row>
    <row r="7522" spans="1:7" hidden="1">
      <c r="A7522" s="5">
        <f t="shared" si="123"/>
        <v>3180</v>
      </c>
      <c r="B7522" s="9">
        <v>414088</v>
      </c>
      <c r="C7522" s="8">
        <v>37658</v>
      </c>
      <c r="D7522" s="7" t="s">
        <v>7799</v>
      </c>
      <c r="E7522" s="7" t="s">
        <v>7798</v>
      </c>
      <c r="F7522" s="7" t="s">
        <v>7797</v>
      </c>
      <c r="G7522" s="6"/>
    </row>
    <row r="7523" spans="1:7" hidden="1">
      <c r="A7523" s="5">
        <f t="shared" si="123"/>
        <v>3181</v>
      </c>
      <c r="B7523" s="4">
        <v>414092</v>
      </c>
      <c r="C7523" s="3">
        <v>37658</v>
      </c>
      <c r="D7523" s="2" t="s">
        <v>7796</v>
      </c>
      <c r="E7523" s="2" t="s">
        <v>7795</v>
      </c>
      <c r="F7523" s="2" t="s">
        <v>7794</v>
      </c>
      <c r="G7523" s="1"/>
    </row>
    <row r="7524" spans="1:7" hidden="1">
      <c r="A7524" s="5">
        <f t="shared" si="123"/>
        <v>3182</v>
      </c>
      <c r="B7524" s="9">
        <v>414096</v>
      </c>
      <c r="C7524" s="8">
        <v>37658</v>
      </c>
      <c r="D7524" s="7" t="s">
        <v>7793</v>
      </c>
      <c r="E7524" s="7" t="s">
        <v>7792</v>
      </c>
      <c r="F7524" s="7" t="s">
        <v>7791</v>
      </c>
      <c r="G7524" s="6"/>
    </row>
    <row r="7525" spans="1:7" hidden="1">
      <c r="A7525" s="5">
        <f t="shared" si="123"/>
        <v>3183</v>
      </c>
      <c r="B7525" s="4">
        <v>414100</v>
      </c>
      <c r="C7525" s="3">
        <v>37658</v>
      </c>
      <c r="D7525" s="2" t="s">
        <v>7790</v>
      </c>
      <c r="E7525" s="2" t="s">
        <v>7789</v>
      </c>
      <c r="F7525" s="2" t="s">
        <v>7788</v>
      </c>
      <c r="G7525" s="1"/>
    </row>
    <row r="7526" spans="1:7" hidden="1">
      <c r="A7526" s="5">
        <f t="shared" si="123"/>
        <v>3184</v>
      </c>
      <c r="B7526" s="9">
        <v>414102</v>
      </c>
      <c r="C7526" s="8">
        <v>36950</v>
      </c>
      <c r="D7526" s="7" t="s">
        <v>7787</v>
      </c>
      <c r="E7526" s="7" t="s">
        <v>7786</v>
      </c>
      <c r="F7526" s="7" t="s">
        <v>7785</v>
      </c>
      <c r="G7526" s="6" t="s">
        <v>5910</v>
      </c>
    </row>
    <row r="7527" spans="1:7" hidden="1">
      <c r="A7527" s="5">
        <f t="shared" si="123"/>
        <v>3185</v>
      </c>
      <c r="B7527" s="9">
        <v>414105</v>
      </c>
      <c r="C7527" s="8">
        <v>38728</v>
      </c>
      <c r="D7527" s="7" t="s">
        <v>7784</v>
      </c>
      <c r="E7527" s="7" t="s">
        <v>7783</v>
      </c>
      <c r="F7527" s="7" t="s">
        <v>7782</v>
      </c>
      <c r="G7527" s="6" t="s">
        <v>7781</v>
      </c>
    </row>
    <row r="7528" spans="1:7" hidden="1">
      <c r="A7528" s="5">
        <f t="shared" si="123"/>
        <v>3186</v>
      </c>
      <c r="B7528" s="9">
        <v>414113</v>
      </c>
      <c r="C7528" s="8">
        <v>37166</v>
      </c>
      <c r="D7528" s="7" t="s">
        <v>7780</v>
      </c>
      <c r="E7528" s="7" t="s">
        <v>7779</v>
      </c>
      <c r="F7528" s="7" t="s">
        <v>7778</v>
      </c>
      <c r="G7528" s="6" t="s">
        <v>6188</v>
      </c>
    </row>
    <row r="7529" spans="1:7" hidden="1">
      <c r="A7529" s="5">
        <f t="shared" si="123"/>
        <v>3187</v>
      </c>
      <c r="B7529" s="4">
        <v>414115</v>
      </c>
      <c r="C7529" s="3">
        <v>37083</v>
      </c>
      <c r="D7529" s="2" t="s">
        <v>7777</v>
      </c>
      <c r="E7529" s="2" t="s">
        <v>7776</v>
      </c>
      <c r="F7529" s="2" t="s">
        <v>7775</v>
      </c>
      <c r="G7529" s="1" t="s">
        <v>5158</v>
      </c>
    </row>
    <row r="7530" spans="1:7" hidden="1">
      <c r="A7530" s="5">
        <f t="shared" si="123"/>
        <v>3188</v>
      </c>
      <c r="B7530" s="9">
        <v>414311</v>
      </c>
      <c r="C7530" s="8">
        <v>38692</v>
      </c>
      <c r="D7530" s="7" t="s">
        <v>7774</v>
      </c>
      <c r="E7530" s="7" t="s">
        <v>7773</v>
      </c>
      <c r="F7530" s="7" t="s">
        <v>7772</v>
      </c>
      <c r="G7530" s="6" t="s">
        <v>3189</v>
      </c>
    </row>
    <row r="7531" spans="1:7" hidden="1">
      <c r="A7531" s="5">
        <f t="shared" si="123"/>
        <v>3189</v>
      </c>
      <c r="B7531" s="4">
        <v>414338</v>
      </c>
      <c r="C7531" s="3">
        <v>37707</v>
      </c>
      <c r="D7531" s="2" t="s">
        <v>7771</v>
      </c>
      <c r="E7531" s="2" t="s">
        <v>7770</v>
      </c>
      <c r="F7531" s="2" t="s">
        <v>7769</v>
      </c>
      <c r="G7531" s="1" t="s">
        <v>6528</v>
      </c>
    </row>
    <row r="7532" spans="1:7" hidden="1">
      <c r="A7532" s="5">
        <f t="shared" si="123"/>
        <v>3190</v>
      </c>
      <c r="B7532" s="9">
        <v>414358</v>
      </c>
      <c r="C7532" s="8">
        <v>37273</v>
      </c>
      <c r="D7532" s="7" t="s">
        <v>7768</v>
      </c>
      <c r="E7532" s="7" t="s">
        <v>7767</v>
      </c>
      <c r="F7532" s="7" t="s">
        <v>7766</v>
      </c>
      <c r="G7532" s="6" t="s">
        <v>6476</v>
      </c>
    </row>
    <row r="7533" spans="1:7" hidden="1">
      <c r="A7533" s="5">
        <f t="shared" si="123"/>
        <v>3191</v>
      </c>
      <c r="B7533" s="4">
        <v>414420</v>
      </c>
      <c r="C7533" s="3">
        <v>38617</v>
      </c>
      <c r="D7533" s="2" t="s">
        <v>7765</v>
      </c>
      <c r="E7533" s="2" t="s">
        <v>7764</v>
      </c>
      <c r="F7533" s="2" t="s">
        <v>7763</v>
      </c>
      <c r="G7533" s="1" t="s">
        <v>6093</v>
      </c>
    </row>
    <row r="7534" spans="1:7" hidden="1">
      <c r="A7534" s="5">
        <f t="shared" si="123"/>
        <v>3192</v>
      </c>
      <c r="B7534" s="4">
        <v>415148</v>
      </c>
      <c r="C7534" s="3">
        <v>38691</v>
      </c>
      <c r="D7534" s="2" t="s">
        <v>7762</v>
      </c>
      <c r="E7534" s="2" t="s">
        <v>7761</v>
      </c>
      <c r="F7534" s="2" t="s">
        <v>7760</v>
      </c>
      <c r="G7534" s="1"/>
    </row>
    <row r="7535" spans="1:7" hidden="1">
      <c r="A7535" s="5">
        <f t="shared" si="123"/>
        <v>3193</v>
      </c>
      <c r="B7535" s="9">
        <v>415488</v>
      </c>
      <c r="C7535" s="8">
        <v>38711</v>
      </c>
      <c r="D7535" s="7" t="s">
        <v>7759</v>
      </c>
      <c r="E7535" s="7" t="s">
        <v>7758</v>
      </c>
      <c r="F7535" s="7" t="s">
        <v>7757</v>
      </c>
      <c r="G7535" s="6"/>
    </row>
    <row r="7536" spans="1:7" hidden="1">
      <c r="A7536" s="5">
        <f t="shared" si="123"/>
        <v>3194</v>
      </c>
      <c r="B7536" s="4">
        <v>415543</v>
      </c>
      <c r="C7536" s="3">
        <v>38694</v>
      </c>
      <c r="D7536" s="2" t="s">
        <v>7756</v>
      </c>
      <c r="E7536" s="2" t="s">
        <v>7755</v>
      </c>
      <c r="F7536" s="2" t="s">
        <v>7754</v>
      </c>
      <c r="G7536" s="1"/>
    </row>
    <row r="7537" spans="1:7" hidden="1">
      <c r="A7537" s="5">
        <f t="shared" si="123"/>
        <v>3195</v>
      </c>
      <c r="B7537" s="9">
        <v>415642</v>
      </c>
      <c r="C7537" s="8">
        <v>38541</v>
      </c>
      <c r="D7537" s="7" t="s">
        <v>7753</v>
      </c>
      <c r="E7537" s="7" t="s">
        <v>7752</v>
      </c>
      <c r="F7537" s="7" t="s">
        <v>7751</v>
      </c>
      <c r="G7537" s="6" t="s">
        <v>7750</v>
      </c>
    </row>
    <row r="7538" spans="1:7" hidden="1">
      <c r="A7538" s="5">
        <f t="shared" si="123"/>
        <v>3196</v>
      </c>
      <c r="B7538" s="4">
        <v>415708</v>
      </c>
      <c r="C7538" s="3">
        <v>38468</v>
      </c>
      <c r="D7538" s="2" t="s">
        <v>7749</v>
      </c>
      <c r="E7538" s="2" t="s">
        <v>7748</v>
      </c>
      <c r="F7538" s="2" t="s">
        <v>7747</v>
      </c>
      <c r="G7538" s="1" t="s">
        <v>7746</v>
      </c>
    </row>
    <row r="7539" spans="1:7" hidden="1">
      <c r="A7539" s="5">
        <f t="shared" si="123"/>
        <v>3197</v>
      </c>
      <c r="B7539" s="9">
        <v>416275</v>
      </c>
      <c r="C7539" s="21">
        <v>36091</v>
      </c>
      <c r="D7539" s="22" t="s">
        <v>7745</v>
      </c>
      <c r="E7539" s="22" t="s">
        <v>7744</v>
      </c>
      <c r="F7539" s="22" t="s">
        <v>7743</v>
      </c>
      <c r="G7539" s="23" t="s">
        <v>7742</v>
      </c>
    </row>
    <row r="7540" spans="1:7" ht="30">
      <c r="A7540" s="5"/>
      <c r="B7540" s="4"/>
      <c r="C7540" s="42">
        <v>37285</v>
      </c>
      <c r="D7540" s="43" t="s">
        <v>7741</v>
      </c>
      <c r="E7540" s="43" t="s">
        <v>7740</v>
      </c>
      <c r="F7540" s="43" t="s">
        <v>7739</v>
      </c>
      <c r="G7540" s="43" t="s">
        <v>7738</v>
      </c>
    </row>
    <row r="7541" spans="1:7" hidden="1">
      <c r="A7541" s="5">
        <f t="shared" si="123"/>
        <v>1</v>
      </c>
      <c r="B7541" s="9">
        <v>418525</v>
      </c>
      <c r="C7541" s="29">
        <v>36368</v>
      </c>
      <c r="D7541" s="30" t="s">
        <v>7737</v>
      </c>
      <c r="E7541" s="30" t="s">
        <v>7736</v>
      </c>
      <c r="F7541" s="30" t="s">
        <v>7735</v>
      </c>
      <c r="G7541" s="31" t="s">
        <v>6597</v>
      </c>
    </row>
    <row r="7542" spans="1:7" hidden="1">
      <c r="A7542" s="5">
        <f t="shared" si="123"/>
        <v>2</v>
      </c>
      <c r="B7542" s="4">
        <v>418543</v>
      </c>
      <c r="C7542" s="3">
        <v>38735</v>
      </c>
      <c r="D7542" s="2" t="s">
        <v>7734</v>
      </c>
      <c r="E7542" s="2" t="s">
        <v>7733</v>
      </c>
      <c r="F7542" s="2" t="s">
        <v>7732</v>
      </c>
      <c r="G7542" s="1" t="s">
        <v>3969</v>
      </c>
    </row>
    <row r="7543" spans="1:7" hidden="1">
      <c r="A7543" s="5">
        <f t="shared" si="123"/>
        <v>3</v>
      </c>
      <c r="B7543" s="9">
        <v>418560</v>
      </c>
      <c r="C7543" s="8">
        <v>37253</v>
      </c>
      <c r="D7543" s="7" t="s">
        <v>7730</v>
      </c>
      <c r="E7543" s="7" t="s">
        <v>7729</v>
      </c>
      <c r="F7543" s="7" t="s">
        <v>7728</v>
      </c>
      <c r="G7543" s="6" t="s">
        <v>7727</v>
      </c>
    </row>
    <row r="7544" spans="1:7" hidden="1">
      <c r="A7544" s="5">
        <f t="shared" si="123"/>
        <v>4</v>
      </c>
      <c r="B7544" s="4">
        <v>418579</v>
      </c>
      <c r="C7544" s="3">
        <v>37067</v>
      </c>
      <c r="D7544" s="2" t="s">
        <v>7726</v>
      </c>
      <c r="E7544" s="2" t="s">
        <v>7725</v>
      </c>
      <c r="F7544" s="2" t="s">
        <v>7724</v>
      </c>
      <c r="G7544" s="1" t="s">
        <v>6504</v>
      </c>
    </row>
    <row r="7545" spans="1:7" hidden="1">
      <c r="A7545" s="5">
        <f t="shared" si="123"/>
        <v>5</v>
      </c>
      <c r="B7545" s="9">
        <v>418582</v>
      </c>
      <c r="C7545" s="8">
        <v>37102</v>
      </c>
      <c r="D7545" s="7" t="s">
        <v>7723</v>
      </c>
      <c r="E7545" s="7" t="s">
        <v>7722</v>
      </c>
      <c r="F7545" s="7" t="s">
        <v>7721</v>
      </c>
      <c r="G7545" s="6" t="s">
        <v>7720</v>
      </c>
    </row>
    <row r="7546" spans="1:7" hidden="1">
      <c r="A7546" s="5">
        <f t="shared" si="123"/>
        <v>6</v>
      </c>
      <c r="B7546" s="4">
        <v>418630</v>
      </c>
      <c r="C7546" s="3">
        <v>37302</v>
      </c>
      <c r="D7546" s="2" t="s">
        <v>7719</v>
      </c>
      <c r="E7546" s="2" t="s">
        <v>7718</v>
      </c>
      <c r="F7546" s="2" t="s">
        <v>7717</v>
      </c>
      <c r="G7546" s="1" t="s">
        <v>7716</v>
      </c>
    </row>
    <row r="7547" spans="1:7" hidden="1">
      <c r="A7547" s="5">
        <f t="shared" si="123"/>
        <v>7</v>
      </c>
      <c r="B7547" s="9">
        <v>418632</v>
      </c>
      <c r="C7547" s="8">
        <v>37774</v>
      </c>
      <c r="D7547" s="7" t="s">
        <v>7715</v>
      </c>
      <c r="E7547" s="7" t="s">
        <v>7714</v>
      </c>
      <c r="F7547" s="7" t="s">
        <v>7713</v>
      </c>
      <c r="G7547" s="6" t="s">
        <v>7013</v>
      </c>
    </row>
    <row r="7548" spans="1:7" hidden="1">
      <c r="A7548" s="5">
        <f t="shared" si="123"/>
        <v>8</v>
      </c>
      <c r="B7548" s="4">
        <v>418642</v>
      </c>
      <c r="C7548" s="3">
        <v>37292</v>
      </c>
      <c r="D7548" s="2" t="s">
        <v>7712</v>
      </c>
      <c r="E7548" s="2" t="s">
        <v>7711</v>
      </c>
      <c r="F7548" s="2" t="s">
        <v>7710</v>
      </c>
      <c r="G7548" s="1" t="s">
        <v>7307</v>
      </c>
    </row>
    <row r="7549" spans="1:7" hidden="1">
      <c r="A7549" s="5">
        <f t="shared" si="123"/>
        <v>9</v>
      </c>
      <c r="B7549" s="9">
        <v>418656</v>
      </c>
      <c r="C7549" s="8">
        <v>39105</v>
      </c>
      <c r="D7549" s="7" t="s">
        <v>7709</v>
      </c>
      <c r="E7549" s="7" t="s">
        <v>7708</v>
      </c>
      <c r="F7549" s="7" t="s">
        <v>7707</v>
      </c>
      <c r="G7549" s="6" t="s">
        <v>3962</v>
      </c>
    </row>
    <row r="7550" spans="1:7" hidden="1">
      <c r="A7550" s="5">
        <f t="shared" si="123"/>
        <v>10</v>
      </c>
      <c r="B7550" s="4">
        <v>418672</v>
      </c>
      <c r="C7550" s="3">
        <v>37254</v>
      </c>
      <c r="D7550" s="2" t="s">
        <v>7706</v>
      </c>
      <c r="E7550" s="2" t="s">
        <v>7705</v>
      </c>
      <c r="F7550" s="2" t="s">
        <v>7704</v>
      </c>
      <c r="G7550" s="1" t="s">
        <v>6071</v>
      </c>
    </row>
    <row r="7551" spans="1:7" hidden="1">
      <c r="A7551" s="5">
        <f t="shared" si="123"/>
        <v>11</v>
      </c>
      <c r="B7551" s="4">
        <v>418703</v>
      </c>
      <c r="C7551" s="3">
        <v>36802</v>
      </c>
      <c r="D7551" s="2" t="s">
        <v>7702</v>
      </c>
      <c r="E7551" s="2" t="s">
        <v>7701</v>
      </c>
      <c r="F7551" s="2" t="s">
        <v>7700</v>
      </c>
      <c r="G7551" s="1" t="s">
        <v>6681</v>
      </c>
    </row>
    <row r="7552" spans="1:7" hidden="1">
      <c r="A7552" s="5">
        <f t="shared" si="123"/>
        <v>12</v>
      </c>
      <c r="B7552" s="9">
        <v>418716</v>
      </c>
      <c r="C7552" s="8">
        <v>37050</v>
      </c>
      <c r="D7552" s="7" t="s">
        <v>7699</v>
      </c>
      <c r="E7552" s="7" t="s">
        <v>7698</v>
      </c>
      <c r="F7552" s="7" t="s">
        <v>7697</v>
      </c>
      <c r="G7552" s="6" t="s">
        <v>7696</v>
      </c>
    </row>
    <row r="7553" spans="1:7" hidden="1">
      <c r="A7553" s="5">
        <f t="shared" si="123"/>
        <v>13</v>
      </c>
      <c r="B7553" s="4">
        <v>418722</v>
      </c>
      <c r="C7553" s="3">
        <v>37245</v>
      </c>
      <c r="D7553" s="2" t="s">
        <v>7695</v>
      </c>
      <c r="E7553" s="2" t="s">
        <v>7694</v>
      </c>
      <c r="F7553" s="2" t="s">
        <v>7693</v>
      </c>
      <c r="G7553" s="1" t="s">
        <v>7692</v>
      </c>
    </row>
    <row r="7554" spans="1:7" hidden="1">
      <c r="A7554" s="5">
        <f t="shared" si="123"/>
        <v>14</v>
      </c>
      <c r="B7554" s="9">
        <v>418728</v>
      </c>
      <c r="C7554" s="8">
        <v>37243</v>
      </c>
      <c r="D7554" s="7" t="s">
        <v>7691</v>
      </c>
      <c r="E7554" s="7" t="s">
        <v>7690</v>
      </c>
      <c r="F7554" s="7" t="s">
        <v>7689</v>
      </c>
      <c r="G7554" s="6" t="s">
        <v>7688</v>
      </c>
    </row>
    <row r="7555" spans="1:7" hidden="1">
      <c r="A7555" s="5">
        <f t="shared" si="123"/>
        <v>15</v>
      </c>
      <c r="B7555" s="4">
        <v>418737</v>
      </c>
      <c r="C7555" s="3">
        <v>38714</v>
      </c>
      <c r="D7555" s="2" t="s">
        <v>7687</v>
      </c>
      <c r="E7555" s="2" t="s">
        <v>7686</v>
      </c>
      <c r="F7555" s="2" t="s">
        <v>7685</v>
      </c>
      <c r="G7555" s="1" t="s">
        <v>5095</v>
      </c>
    </row>
    <row r="7556" spans="1:7" hidden="1">
      <c r="A7556" s="5">
        <f t="shared" si="123"/>
        <v>16</v>
      </c>
      <c r="B7556" s="9">
        <v>418753</v>
      </c>
      <c r="C7556" s="8">
        <v>37212</v>
      </c>
      <c r="D7556" s="7" t="s">
        <v>7684</v>
      </c>
      <c r="E7556" s="7" t="s">
        <v>7683</v>
      </c>
      <c r="F7556" s="7" t="s">
        <v>7682</v>
      </c>
      <c r="G7556" s="6" t="s">
        <v>5913</v>
      </c>
    </row>
    <row r="7557" spans="1:7" hidden="1">
      <c r="A7557" s="5">
        <f t="shared" si="123"/>
        <v>17</v>
      </c>
      <c r="B7557" s="4">
        <v>418764</v>
      </c>
      <c r="C7557" s="3">
        <v>38728</v>
      </c>
      <c r="D7557" s="2" t="s">
        <v>7681</v>
      </c>
      <c r="E7557" s="2" t="s">
        <v>7680</v>
      </c>
      <c r="F7557" s="2" t="s">
        <v>7679</v>
      </c>
      <c r="G7557" s="1"/>
    </row>
    <row r="7558" spans="1:7" hidden="1">
      <c r="A7558" s="5">
        <f t="shared" si="123"/>
        <v>18</v>
      </c>
      <c r="B7558" s="9">
        <v>418815</v>
      </c>
      <c r="C7558" s="8">
        <v>37230</v>
      </c>
      <c r="D7558" s="7" t="s">
        <v>7677</v>
      </c>
      <c r="E7558" s="7" t="s">
        <v>7676</v>
      </c>
      <c r="F7558" s="7" t="s">
        <v>7675</v>
      </c>
      <c r="G7558" s="6" t="s">
        <v>5158</v>
      </c>
    </row>
    <row r="7559" spans="1:7" hidden="1">
      <c r="A7559" s="5">
        <f t="shared" si="123"/>
        <v>19</v>
      </c>
      <c r="B7559" s="4">
        <v>418836</v>
      </c>
      <c r="C7559" s="3">
        <v>38182</v>
      </c>
      <c r="D7559" s="2" t="s">
        <v>7674</v>
      </c>
      <c r="E7559" s="2" t="s">
        <v>7673</v>
      </c>
      <c r="F7559" s="2" t="s">
        <v>7672</v>
      </c>
      <c r="G7559" s="1" t="s">
        <v>3088</v>
      </c>
    </row>
    <row r="7560" spans="1:7" hidden="1">
      <c r="A7560" s="5">
        <f t="shared" si="123"/>
        <v>20</v>
      </c>
      <c r="B7560" s="9">
        <v>418902</v>
      </c>
      <c r="C7560" s="8">
        <v>38182</v>
      </c>
      <c r="D7560" s="7" t="s">
        <v>7671</v>
      </c>
      <c r="E7560" s="7" t="s">
        <v>7670</v>
      </c>
      <c r="F7560" s="7" t="s">
        <v>7669</v>
      </c>
      <c r="G7560" s="6" t="s">
        <v>2853</v>
      </c>
    </row>
    <row r="7561" spans="1:7" hidden="1">
      <c r="A7561" s="5">
        <f t="shared" si="123"/>
        <v>21</v>
      </c>
      <c r="B7561" s="4">
        <v>418907</v>
      </c>
      <c r="C7561" s="3">
        <v>38415</v>
      </c>
      <c r="D7561" s="2" t="s">
        <v>7668</v>
      </c>
      <c r="E7561" s="2" t="s">
        <v>7667</v>
      </c>
      <c r="F7561" s="2" t="s">
        <v>7666</v>
      </c>
      <c r="G7561" s="1" t="s">
        <v>5778</v>
      </c>
    </row>
    <row r="7562" spans="1:7" hidden="1">
      <c r="A7562" s="5">
        <f t="shared" si="123"/>
        <v>22</v>
      </c>
      <c r="B7562" s="9">
        <v>418913</v>
      </c>
      <c r="C7562" s="8">
        <v>38665</v>
      </c>
      <c r="D7562" s="7" t="s">
        <v>7665</v>
      </c>
      <c r="E7562" s="7" t="s">
        <v>7664</v>
      </c>
      <c r="F7562" s="7" t="s">
        <v>7663</v>
      </c>
      <c r="G7562" s="6" t="s">
        <v>2944</v>
      </c>
    </row>
    <row r="7563" spans="1:7" hidden="1">
      <c r="A7563" s="5">
        <f t="shared" si="123"/>
        <v>23</v>
      </c>
      <c r="B7563" s="4">
        <v>418929</v>
      </c>
      <c r="C7563" s="3">
        <v>37246</v>
      </c>
      <c r="D7563" s="2" t="s">
        <v>7662</v>
      </c>
      <c r="E7563" s="2" t="s">
        <v>7661</v>
      </c>
      <c r="F7563" s="2" t="s">
        <v>6495</v>
      </c>
      <c r="G7563" s="1" t="s">
        <v>5913</v>
      </c>
    </row>
    <row r="7564" spans="1:7" hidden="1">
      <c r="A7564" s="5">
        <f t="shared" si="123"/>
        <v>24</v>
      </c>
      <c r="B7564" s="9">
        <v>418945</v>
      </c>
      <c r="C7564" s="8">
        <v>36672</v>
      </c>
      <c r="D7564" s="7" t="s">
        <v>7660</v>
      </c>
      <c r="E7564" s="7" t="s">
        <v>7659</v>
      </c>
      <c r="F7564" s="7" t="s">
        <v>7658</v>
      </c>
      <c r="G7564" s="6" t="s">
        <v>6093</v>
      </c>
    </row>
    <row r="7565" spans="1:7" hidden="1">
      <c r="A7565" s="5">
        <f t="shared" si="123"/>
        <v>25</v>
      </c>
      <c r="B7565" s="9">
        <v>418961</v>
      </c>
      <c r="C7565" s="8">
        <v>36678</v>
      </c>
      <c r="D7565" s="7" t="s">
        <v>7657</v>
      </c>
      <c r="E7565" s="7" t="s">
        <v>7656</v>
      </c>
      <c r="F7565" s="7" t="s">
        <v>7655</v>
      </c>
      <c r="G7565" s="6" t="s">
        <v>6469</v>
      </c>
    </row>
    <row r="7566" spans="1:7" hidden="1">
      <c r="A7566" s="5">
        <f t="shared" si="123"/>
        <v>26</v>
      </c>
      <c r="B7566" s="9">
        <v>419002</v>
      </c>
      <c r="C7566" s="8">
        <v>37280</v>
      </c>
      <c r="D7566" s="7" t="s">
        <v>7654</v>
      </c>
      <c r="E7566" s="7" t="s">
        <v>7653</v>
      </c>
      <c r="F7566" s="7" t="s">
        <v>7652</v>
      </c>
      <c r="G7566" s="6" t="s">
        <v>7651</v>
      </c>
    </row>
    <row r="7567" spans="1:7" hidden="1">
      <c r="A7567" s="5">
        <f t="shared" si="123"/>
        <v>27</v>
      </c>
      <c r="B7567" s="4">
        <v>419006</v>
      </c>
      <c r="C7567" s="3">
        <v>38545</v>
      </c>
      <c r="D7567" s="2" t="s">
        <v>7650</v>
      </c>
      <c r="E7567" s="2" t="s">
        <v>7649</v>
      </c>
      <c r="F7567" s="2" t="s">
        <v>7648</v>
      </c>
      <c r="G7567" s="1" t="s">
        <v>3689</v>
      </c>
    </row>
    <row r="7568" spans="1:7" hidden="1">
      <c r="A7568" s="5">
        <f t="shared" si="123"/>
        <v>28</v>
      </c>
      <c r="B7568" s="9">
        <v>419016</v>
      </c>
      <c r="C7568" s="8">
        <v>39856</v>
      </c>
      <c r="D7568" s="7" t="s">
        <v>7647</v>
      </c>
      <c r="E7568" s="7" t="s">
        <v>7646</v>
      </c>
      <c r="F7568" s="7" t="s">
        <v>7645</v>
      </c>
      <c r="G7568" s="6" t="s">
        <v>7644</v>
      </c>
    </row>
    <row r="7569" spans="1:7" hidden="1">
      <c r="A7569" s="5">
        <f t="shared" si="123"/>
        <v>29</v>
      </c>
      <c r="B7569" s="4">
        <v>419025</v>
      </c>
      <c r="C7569" s="3">
        <v>38567</v>
      </c>
      <c r="D7569" s="2" t="s">
        <v>7619</v>
      </c>
      <c r="E7569" s="2" t="s">
        <v>7643</v>
      </c>
      <c r="F7569" s="2" t="s">
        <v>7617</v>
      </c>
      <c r="G7569" s="1" t="s">
        <v>3088</v>
      </c>
    </row>
    <row r="7570" spans="1:7" hidden="1">
      <c r="A7570" s="5">
        <f t="shared" si="123"/>
        <v>30</v>
      </c>
      <c r="B7570" s="9">
        <v>419030</v>
      </c>
      <c r="C7570" s="8">
        <v>38568</v>
      </c>
      <c r="D7570" s="7" t="s">
        <v>7642</v>
      </c>
      <c r="E7570" s="7" t="s">
        <v>7641</v>
      </c>
      <c r="F7570" s="7" t="s">
        <v>7640</v>
      </c>
      <c r="G7570" s="6" t="s">
        <v>3092</v>
      </c>
    </row>
    <row r="7571" spans="1:7" hidden="1">
      <c r="A7571" s="5">
        <f t="shared" si="123"/>
        <v>31</v>
      </c>
      <c r="B7571" s="4">
        <v>419037</v>
      </c>
      <c r="C7571" s="3">
        <v>38566</v>
      </c>
      <c r="D7571" s="2" t="s">
        <v>7639</v>
      </c>
      <c r="E7571" s="2" t="s">
        <v>7638</v>
      </c>
      <c r="F7571" s="2" t="s">
        <v>7637</v>
      </c>
      <c r="G7571" s="1" t="s">
        <v>3595</v>
      </c>
    </row>
    <row r="7572" spans="1:7" hidden="1">
      <c r="A7572" s="5">
        <f t="shared" si="123"/>
        <v>32</v>
      </c>
      <c r="B7572" s="9">
        <v>419042</v>
      </c>
      <c r="C7572" s="8">
        <v>38566</v>
      </c>
      <c r="D7572" s="7" t="s">
        <v>7636</v>
      </c>
      <c r="E7572" s="7" t="s">
        <v>7635</v>
      </c>
      <c r="F7572" s="7" t="s">
        <v>7634</v>
      </c>
      <c r="G7572" s="6" t="s">
        <v>3517</v>
      </c>
    </row>
    <row r="7573" spans="1:7" hidden="1">
      <c r="A7573" s="5">
        <f t="shared" si="123"/>
        <v>33</v>
      </c>
      <c r="B7573" s="4">
        <v>419048</v>
      </c>
      <c r="C7573" s="3">
        <v>38567</v>
      </c>
      <c r="D7573" s="2" t="s">
        <v>7633</v>
      </c>
      <c r="E7573" s="2" t="s">
        <v>7632</v>
      </c>
      <c r="F7573" s="2" t="s">
        <v>7631</v>
      </c>
      <c r="G7573" s="1" t="s">
        <v>2853</v>
      </c>
    </row>
    <row r="7574" spans="1:7" hidden="1">
      <c r="A7574" s="5">
        <f t="shared" si="123"/>
        <v>34</v>
      </c>
      <c r="B7574" s="9">
        <v>419053</v>
      </c>
      <c r="C7574" s="8">
        <v>38425</v>
      </c>
      <c r="D7574" s="7" t="s">
        <v>7630</v>
      </c>
      <c r="E7574" s="7" t="s">
        <v>7629</v>
      </c>
      <c r="F7574" s="7" t="s">
        <v>7628</v>
      </c>
      <c r="G7574" s="6" t="s">
        <v>6476</v>
      </c>
    </row>
    <row r="7575" spans="1:7" hidden="1">
      <c r="A7575" s="5">
        <f t="shared" si="123"/>
        <v>35</v>
      </c>
      <c r="B7575" s="4">
        <v>419059</v>
      </c>
      <c r="C7575" s="3">
        <v>38425</v>
      </c>
      <c r="D7575" s="2" t="s">
        <v>7625</v>
      </c>
      <c r="E7575" s="2" t="s">
        <v>7627</v>
      </c>
      <c r="F7575" s="2" t="s">
        <v>7626</v>
      </c>
      <c r="G7575" s="1" t="s">
        <v>6798</v>
      </c>
    </row>
    <row r="7576" spans="1:7" hidden="1">
      <c r="A7576" s="5">
        <f t="shared" si="123"/>
        <v>36</v>
      </c>
      <c r="B7576" s="9">
        <v>419066</v>
      </c>
      <c r="C7576" s="8">
        <v>38567</v>
      </c>
      <c r="D7576" s="7" t="s">
        <v>7625</v>
      </c>
      <c r="E7576" s="7" t="s">
        <v>7624</v>
      </c>
      <c r="F7576" s="7" t="s">
        <v>7623</v>
      </c>
      <c r="G7576" s="6" t="s">
        <v>3254</v>
      </c>
    </row>
    <row r="7577" spans="1:7" hidden="1">
      <c r="A7577" s="5">
        <f t="shared" si="123"/>
        <v>37</v>
      </c>
      <c r="B7577" s="4">
        <v>419069</v>
      </c>
      <c r="C7577" s="3">
        <v>38425</v>
      </c>
      <c r="D7577" s="2" t="s">
        <v>7622</v>
      </c>
      <c r="E7577" s="2" t="s">
        <v>7621</v>
      </c>
      <c r="F7577" s="2" t="s">
        <v>7620</v>
      </c>
      <c r="G7577" s="1" t="s">
        <v>6101</v>
      </c>
    </row>
    <row r="7578" spans="1:7" hidden="1">
      <c r="A7578" s="5">
        <f t="shared" si="123"/>
        <v>38</v>
      </c>
      <c r="B7578" s="9">
        <v>419076</v>
      </c>
      <c r="C7578" s="8">
        <v>38425</v>
      </c>
      <c r="D7578" s="7" t="s">
        <v>7619</v>
      </c>
      <c r="E7578" s="7" t="s">
        <v>7618</v>
      </c>
      <c r="F7578" s="7" t="s">
        <v>7617</v>
      </c>
      <c r="G7578" s="6" t="s">
        <v>5910</v>
      </c>
    </row>
    <row r="7579" spans="1:7" hidden="1">
      <c r="A7579" s="5">
        <f t="shared" si="123"/>
        <v>39</v>
      </c>
      <c r="B7579" s="4">
        <v>419079</v>
      </c>
      <c r="C7579" s="3">
        <v>38565</v>
      </c>
      <c r="D7579" s="2" t="s">
        <v>7616</v>
      </c>
      <c r="E7579" s="2" t="s">
        <v>7615</v>
      </c>
      <c r="F7579" s="2" t="s">
        <v>7614</v>
      </c>
      <c r="G7579" s="1" t="s">
        <v>3525</v>
      </c>
    </row>
    <row r="7580" spans="1:7" hidden="1">
      <c r="A7580" s="5">
        <f t="shared" si="123"/>
        <v>40</v>
      </c>
      <c r="B7580" s="9">
        <v>419085</v>
      </c>
      <c r="C7580" s="8">
        <v>38566</v>
      </c>
      <c r="D7580" s="7" t="s">
        <v>7613</v>
      </c>
      <c r="E7580" s="7" t="s">
        <v>7612</v>
      </c>
      <c r="F7580" s="7" t="s">
        <v>7611</v>
      </c>
      <c r="G7580" s="6" t="s">
        <v>3521</v>
      </c>
    </row>
    <row r="7581" spans="1:7" hidden="1">
      <c r="A7581" s="5">
        <f t="shared" ref="A7581:A7644" si="124">SUM(A7580+1)</f>
        <v>41</v>
      </c>
      <c r="B7581" s="4">
        <v>419089</v>
      </c>
      <c r="C7581" s="3">
        <v>38565</v>
      </c>
      <c r="D7581" s="2" t="s">
        <v>7610</v>
      </c>
      <c r="E7581" s="2" t="s">
        <v>7609</v>
      </c>
      <c r="F7581" s="2" t="s">
        <v>7608</v>
      </c>
      <c r="G7581" s="1" t="s">
        <v>3667</v>
      </c>
    </row>
    <row r="7582" spans="1:7" hidden="1">
      <c r="A7582" s="5">
        <f t="shared" si="124"/>
        <v>42</v>
      </c>
      <c r="B7582" s="9">
        <v>419097</v>
      </c>
      <c r="C7582" s="8">
        <v>37183</v>
      </c>
      <c r="D7582" s="7" t="s">
        <v>7607</v>
      </c>
      <c r="E7582" s="7" t="s">
        <v>7606</v>
      </c>
      <c r="F7582" s="7" t="s">
        <v>7605</v>
      </c>
      <c r="G7582" s="6" t="s">
        <v>6085</v>
      </c>
    </row>
    <row r="7583" spans="1:7" hidden="1">
      <c r="A7583" s="5">
        <f t="shared" si="124"/>
        <v>43</v>
      </c>
      <c r="B7583" s="9">
        <v>419104</v>
      </c>
      <c r="C7583" s="8">
        <v>38631</v>
      </c>
      <c r="D7583" s="7" t="s">
        <v>7604</v>
      </c>
      <c r="E7583" s="7" t="s">
        <v>7603</v>
      </c>
      <c r="F7583" s="7" t="s">
        <v>7602</v>
      </c>
      <c r="G7583" s="6" t="s">
        <v>3571</v>
      </c>
    </row>
    <row r="7584" spans="1:7" hidden="1">
      <c r="A7584" s="5">
        <f t="shared" si="124"/>
        <v>44</v>
      </c>
      <c r="B7584" s="4">
        <v>419113</v>
      </c>
      <c r="C7584" s="3">
        <v>37274</v>
      </c>
      <c r="D7584" s="2" t="s">
        <v>7601</v>
      </c>
      <c r="E7584" s="2" t="s">
        <v>7600</v>
      </c>
      <c r="F7584" s="2" t="s">
        <v>7599</v>
      </c>
      <c r="G7584" s="1" t="s">
        <v>7598</v>
      </c>
    </row>
    <row r="7585" spans="1:7" hidden="1">
      <c r="A7585" s="5">
        <f t="shared" si="124"/>
        <v>45</v>
      </c>
      <c r="B7585" s="9">
        <v>419120</v>
      </c>
      <c r="C7585" s="8">
        <v>38394</v>
      </c>
      <c r="D7585" s="7" t="s">
        <v>7597</v>
      </c>
      <c r="E7585" s="7" t="s">
        <v>7596</v>
      </c>
      <c r="F7585" s="7" t="s">
        <v>7595</v>
      </c>
      <c r="G7585" s="6" t="s">
        <v>7594</v>
      </c>
    </row>
    <row r="7586" spans="1:7" hidden="1">
      <c r="A7586" s="5">
        <f t="shared" si="124"/>
        <v>46</v>
      </c>
      <c r="B7586" s="4">
        <v>419131</v>
      </c>
      <c r="C7586" s="3">
        <v>39276</v>
      </c>
      <c r="D7586" s="2" t="s">
        <v>7593</v>
      </c>
      <c r="E7586" s="2" t="s">
        <v>7592</v>
      </c>
      <c r="F7586" s="2" t="s">
        <v>7591</v>
      </c>
      <c r="G7586" s="1" t="s">
        <v>3197</v>
      </c>
    </row>
    <row r="7587" spans="1:7" hidden="1">
      <c r="A7587" s="5">
        <f t="shared" si="124"/>
        <v>47</v>
      </c>
      <c r="B7587" s="9">
        <v>419156</v>
      </c>
      <c r="C7587" s="8">
        <v>38587</v>
      </c>
      <c r="D7587" s="7" t="s">
        <v>7590</v>
      </c>
      <c r="E7587" s="7" t="s">
        <v>7589</v>
      </c>
      <c r="F7587" s="7" t="s">
        <v>6495</v>
      </c>
      <c r="G7587" s="6" t="s">
        <v>2957</v>
      </c>
    </row>
    <row r="7588" spans="1:7" hidden="1">
      <c r="A7588" s="5">
        <f t="shared" si="124"/>
        <v>48</v>
      </c>
      <c r="B7588" s="4">
        <v>419167</v>
      </c>
      <c r="C7588" s="3">
        <v>36349</v>
      </c>
      <c r="D7588" s="2" t="s">
        <v>7588</v>
      </c>
      <c r="E7588" s="2" t="s">
        <v>7587</v>
      </c>
      <c r="F7588" s="2" t="s">
        <v>6495</v>
      </c>
      <c r="G7588" s="1" t="s">
        <v>7586</v>
      </c>
    </row>
    <row r="7589" spans="1:7" hidden="1">
      <c r="A7589" s="5">
        <f t="shared" si="124"/>
        <v>49</v>
      </c>
      <c r="B7589" s="9">
        <v>419212</v>
      </c>
      <c r="C7589" s="8">
        <v>38016</v>
      </c>
      <c r="D7589" s="7" t="s">
        <v>7585</v>
      </c>
      <c r="E7589" s="7" t="s">
        <v>7584</v>
      </c>
      <c r="F7589" s="7" t="s">
        <v>7583</v>
      </c>
      <c r="G7589" s="6" t="s">
        <v>7307</v>
      </c>
    </row>
    <row r="7590" spans="1:7" hidden="1">
      <c r="A7590" s="5">
        <f t="shared" si="124"/>
        <v>50</v>
      </c>
      <c r="B7590" s="4">
        <v>419215</v>
      </c>
      <c r="C7590" s="3">
        <v>38016</v>
      </c>
      <c r="D7590" s="2" t="s">
        <v>7582</v>
      </c>
      <c r="E7590" s="2" t="s">
        <v>7581</v>
      </c>
      <c r="F7590" s="2" t="s">
        <v>7580</v>
      </c>
      <c r="G7590" s="1" t="s">
        <v>6722</v>
      </c>
    </row>
    <row r="7591" spans="1:7" hidden="1">
      <c r="A7591" s="5">
        <f t="shared" si="124"/>
        <v>51</v>
      </c>
      <c r="B7591" s="9">
        <v>419292</v>
      </c>
      <c r="C7591" s="8">
        <v>39988</v>
      </c>
      <c r="D7591" s="7" t="s">
        <v>7579</v>
      </c>
      <c r="E7591" s="7" t="s">
        <v>7577</v>
      </c>
      <c r="F7591" s="7" t="s">
        <v>7578</v>
      </c>
      <c r="G7591" s="6" t="s">
        <v>4115</v>
      </c>
    </row>
    <row r="7592" spans="1:7" hidden="1">
      <c r="A7592" s="5">
        <f t="shared" si="124"/>
        <v>52</v>
      </c>
      <c r="B7592" s="9">
        <v>419295</v>
      </c>
      <c r="C7592" s="8">
        <v>39997</v>
      </c>
      <c r="D7592" s="7" t="s">
        <v>7576</v>
      </c>
      <c r="E7592" s="7" t="s">
        <v>7575</v>
      </c>
      <c r="F7592" s="7" t="s">
        <v>7574</v>
      </c>
      <c r="G7592" s="6"/>
    </row>
    <row r="7593" spans="1:7" hidden="1">
      <c r="A7593" s="5">
        <f t="shared" si="124"/>
        <v>53</v>
      </c>
      <c r="B7593" s="4">
        <v>419296</v>
      </c>
      <c r="C7593" s="3">
        <v>39997</v>
      </c>
      <c r="D7593" s="2" t="s">
        <v>7573</v>
      </c>
      <c r="E7593" s="2" t="s">
        <v>7572</v>
      </c>
      <c r="F7593" s="2" t="s">
        <v>7571</v>
      </c>
      <c r="G7593" s="1"/>
    </row>
    <row r="7594" spans="1:7" hidden="1">
      <c r="A7594" s="5">
        <f t="shared" si="124"/>
        <v>54</v>
      </c>
      <c r="B7594" s="9">
        <v>419297</v>
      </c>
      <c r="C7594" s="8">
        <v>39990</v>
      </c>
      <c r="D7594" s="7" t="s">
        <v>7570</v>
      </c>
      <c r="E7594" s="7" t="s">
        <v>7569</v>
      </c>
      <c r="F7594" s="7" t="s">
        <v>7568</v>
      </c>
      <c r="G7594" s="6"/>
    </row>
    <row r="7595" spans="1:7" hidden="1">
      <c r="A7595" s="5">
        <f t="shared" si="124"/>
        <v>55</v>
      </c>
      <c r="B7595" s="4">
        <v>419298</v>
      </c>
      <c r="C7595" s="3">
        <v>39990</v>
      </c>
      <c r="D7595" s="2" t="s">
        <v>7567</v>
      </c>
      <c r="E7595" s="2" t="s">
        <v>7566</v>
      </c>
      <c r="F7595" s="2" t="s">
        <v>7565</v>
      </c>
      <c r="G7595" s="1"/>
    </row>
    <row r="7596" spans="1:7" hidden="1">
      <c r="A7596" s="5">
        <f t="shared" si="124"/>
        <v>56</v>
      </c>
      <c r="B7596" s="9">
        <v>419299</v>
      </c>
      <c r="C7596" s="8">
        <v>39990</v>
      </c>
      <c r="D7596" s="7" t="s">
        <v>7564</v>
      </c>
      <c r="E7596" s="7" t="s">
        <v>7563</v>
      </c>
      <c r="F7596" s="7" t="s">
        <v>7562</v>
      </c>
      <c r="G7596" s="6"/>
    </row>
    <row r="7597" spans="1:7" hidden="1">
      <c r="A7597" s="5">
        <f t="shared" si="124"/>
        <v>57</v>
      </c>
      <c r="B7597" s="9">
        <v>419766</v>
      </c>
      <c r="C7597" s="8">
        <v>36251</v>
      </c>
      <c r="D7597" s="7" t="s">
        <v>7561</v>
      </c>
      <c r="E7597" s="7" t="s">
        <v>7560</v>
      </c>
      <c r="F7597" s="7" t="s">
        <v>7559</v>
      </c>
      <c r="G7597" s="6" t="s">
        <v>6085</v>
      </c>
    </row>
    <row r="7598" spans="1:7" hidden="1">
      <c r="A7598" s="5">
        <f t="shared" si="124"/>
        <v>58</v>
      </c>
      <c r="B7598" s="9">
        <v>419887</v>
      </c>
      <c r="C7598" s="8">
        <v>39846</v>
      </c>
      <c r="D7598" s="7" t="s">
        <v>7558</v>
      </c>
      <c r="E7598" s="7" t="s">
        <v>7547</v>
      </c>
      <c r="F7598" s="7" t="s">
        <v>7546</v>
      </c>
      <c r="G7598" s="6"/>
    </row>
    <row r="7599" spans="1:7" hidden="1">
      <c r="A7599" s="5">
        <f t="shared" si="124"/>
        <v>59</v>
      </c>
      <c r="B7599" s="4">
        <v>419895</v>
      </c>
      <c r="C7599" s="3">
        <v>38730</v>
      </c>
      <c r="D7599" s="2" t="s">
        <v>7557</v>
      </c>
      <c r="E7599" s="2" t="s">
        <v>7556</v>
      </c>
      <c r="F7599" s="2" t="s">
        <v>7555</v>
      </c>
      <c r="G7599" s="1" t="s">
        <v>2999</v>
      </c>
    </row>
    <row r="7600" spans="1:7" hidden="1">
      <c r="A7600" s="5">
        <f t="shared" si="124"/>
        <v>60</v>
      </c>
      <c r="B7600" s="9">
        <v>419969</v>
      </c>
      <c r="C7600" s="8">
        <v>37985</v>
      </c>
      <c r="D7600" s="7" t="s">
        <v>7554</v>
      </c>
      <c r="E7600" s="7" t="s">
        <v>7553</v>
      </c>
      <c r="F7600" s="7" t="s">
        <v>7552</v>
      </c>
      <c r="G7600" s="6" t="s">
        <v>6601</v>
      </c>
    </row>
    <row r="7601" spans="1:7" hidden="1">
      <c r="A7601" s="5">
        <f t="shared" si="124"/>
        <v>61</v>
      </c>
      <c r="B7601" s="4">
        <v>419986</v>
      </c>
      <c r="C7601" s="3">
        <v>39784</v>
      </c>
      <c r="D7601" s="2" t="s">
        <v>7551</v>
      </c>
      <c r="E7601" s="2" t="s">
        <v>7550</v>
      </c>
      <c r="F7601" s="2" t="s">
        <v>7549</v>
      </c>
      <c r="G7601" s="1"/>
    </row>
    <row r="7602" spans="1:7" hidden="1">
      <c r="A7602" s="5">
        <f t="shared" si="124"/>
        <v>62</v>
      </c>
      <c r="B7602" s="9">
        <v>420043</v>
      </c>
      <c r="C7602" s="8">
        <v>39846</v>
      </c>
      <c r="D7602" s="7" t="s">
        <v>7548</v>
      </c>
      <c r="E7602" s="7" t="s">
        <v>7547</v>
      </c>
      <c r="F7602" s="7" t="s">
        <v>7546</v>
      </c>
      <c r="G7602" s="6"/>
    </row>
    <row r="7603" spans="1:7" hidden="1">
      <c r="A7603" s="5">
        <f t="shared" si="124"/>
        <v>63</v>
      </c>
      <c r="B7603" s="4">
        <v>420189</v>
      </c>
      <c r="C7603" s="3">
        <v>38624</v>
      </c>
      <c r="D7603" s="2" t="s">
        <v>7545</v>
      </c>
      <c r="E7603" s="2" t="s">
        <v>7544</v>
      </c>
      <c r="F7603" s="2" t="s">
        <v>7543</v>
      </c>
      <c r="G7603" s="1"/>
    </row>
    <row r="7604" spans="1:7" hidden="1">
      <c r="A7604" s="5">
        <f t="shared" si="124"/>
        <v>64</v>
      </c>
      <c r="B7604" s="9">
        <v>420279</v>
      </c>
      <c r="C7604" s="8">
        <v>38624</v>
      </c>
      <c r="D7604" s="7" t="s">
        <v>7542</v>
      </c>
      <c r="E7604" s="7" t="s">
        <v>7541</v>
      </c>
      <c r="F7604" s="7" t="s">
        <v>7540</v>
      </c>
      <c r="G7604" s="6"/>
    </row>
    <row r="7605" spans="1:7" hidden="1">
      <c r="A7605" s="5">
        <f t="shared" si="124"/>
        <v>65</v>
      </c>
      <c r="B7605" s="4">
        <v>420333</v>
      </c>
      <c r="C7605" s="3">
        <v>38624</v>
      </c>
      <c r="D7605" s="2" t="s">
        <v>7539</v>
      </c>
      <c r="E7605" s="2" t="s">
        <v>7538</v>
      </c>
      <c r="F7605" s="2" t="s">
        <v>7537</v>
      </c>
      <c r="G7605" s="1"/>
    </row>
    <row r="7606" spans="1:7" hidden="1">
      <c r="A7606" s="5">
        <f t="shared" si="124"/>
        <v>66</v>
      </c>
      <c r="B7606" s="9">
        <v>420359</v>
      </c>
      <c r="C7606" s="8">
        <v>38624</v>
      </c>
      <c r="D7606" s="7" t="s">
        <v>7536</v>
      </c>
      <c r="E7606" s="7" t="s">
        <v>7533</v>
      </c>
      <c r="F7606" s="7" t="s">
        <v>7535</v>
      </c>
      <c r="G7606" s="6"/>
    </row>
    <row r="7607" spans="1:7" hidden="1">
      <c r="A7607" s="5">
        <f t="shared" si="124"/>
        <v>67</v>
      </c>
      <c r="B7607" s="4">
        <v>420424</v>
      </c>
      <c r="C7607" s="3">
        <v>38624</v>
      </c>
      <c r="D7607" s="2" t="s">
        <v>7534</v>
      </c>
      <c r="E7607" s="2" t="s">
        <v>7533</v>
      </c>
      <c r="F7607" s="2" t="s">
        <v>7532</v>
      </c>
      <c r="G7607" s="1"/>
    </row>
    <row r="7608" spans="1:7" hidden="1">
      <c r="A7608" s="5">
        <f t="shared" si="124"/>
        <v>68</v>
      </c>
      <c r="B7608" s="9">
        <v>420971</v>
      </c>
      <c r="C7608" s="8">
        <v>37235</v>
      </c>
      <c r="D7608" s="7" t="s">
        <v>7531</v>
      </c>
      <c r="E7608" s="7" t="s">
        <v>7530</v>
      </c>
      <c r="F7608" s="7" t="s">
        <v>7529</v>
      </c>
      <c r="G7608" s="6" t="s">
        <v>6512</v>
      </c>
    </row>
    <row r="7609" spans="1:7" hidden="1">
      <c r="A7609" s="5">
        <f t="shared" si="124"/>
        <v>69</v>
      </c>
      <c r="B7609" s="4">
        <v>421016</v>
      </c>
      <c r="C7609" s="3">
        <v>38448</v>
      </c>
      <c r="D7609" s="2" t="s">
        <v>7528</v>
      </c>
      <c r="E7609" s="2" t="s">
        <v>7527</v>
      </c>
      <c r="F7609" s="2" t="s">
        <v>7526</v>
      </c>
      <c r="G7609" s="1" t="s">
        <v>3497</v>
      </c>
    </row>
    <row r="7610" spans="1:7" hidden="1">
      <c r="A7610" s="5">
        <f t="shared" si="124"/>
        <v>70</v>
      </c>
      <c r="B7610" s="9">
        <v>421075</v>
      </c>
      <c r="C7610" s="8">
        <v>38729</v>
      </c>
      <c r="D7610" s="7" t="s">
        <v>7525</v>
      </c>
      <c r="E7610" s="7" t="s">
        <v>7524</v>
      </c>
      <c r="F7610" s="7" t="s">
        <v>7523</v>
      </c>
      <c r="G7610" s="6"/>
    </row>
    <row r="7611" spans="1:7" hidden="1">
      <c r="A7611" s="5">
        <f t="shared" si="124"/>
        <v>71</v>
      </c>
      <c r="B7611" s="4">
        <v>421134</v>
      </c>
      <c r="C7611" s="3">
        <v>38667</v>
      </c>
      <c r="D7611" s="2" t="s">
        <v>7522</v>
      </c>
      <c r="E7611" s="2" t="s">
        <v>7521</v>
      </c>
      <c r="F7611" s="2" t="s">
        <v>7520</v>
      </c>
      <c r="G7611" s="1" t="s">
        <v>3455</v>
      </c>
    </row>
    <row r="7612" spans="1:7" hidden="1">
      <c r="A7612" s="5">
        <f t="shared" si="124"/>
        <v>72</v>
      </c>
      <c r="B7612" s="9">
        <v>421158</v>
      </c>
      <c r="C7612" s="8">
        <v>38667</v>
      </c>
      <c r="D7612" s="7" t="s">
        <v>7519</v>
      </c>
      <c r="E7612" s="7" t="s">
        <v>7518</v>
      </c>
      <c r="F7612" s="7" t="s">
        <v>7517</v>
      </c>
      <c r="G7612" s="6" t="s">
        <v>3428</v>
      </c>
    </row>
    <row r="7613" spans="1:7" hidden="1">
      <c r="A7613" s="5">
        <f t="shared" si="124"/>
        <v>73</v>
      </c>
      <c r="B7613" s="4">
        <v>421179</v>
      </c>
      <c r="C7613" s="3">
        <v>38667</v>
      </c>
      <c r="D7613" s="2" t="s">
        <v>7516</v>
      </c>
      <c r="E7613" s="2" t="s">
        <v>7515</v>
      </c>
      <c r="F7613" s="2" t="s">
        <v>7514</v>
      </c>
      <c r="G7613" s="1" t="s">
        <v>2358</v>
      </c>
    </row>
    <row r="7614" spans="1:7" hidden="1">
      <c r="A7614" s="5">
        <f t="shared" si="124"/>
        <v>74</v>
      </c>
      <c r="B7614" s="9">
        <v>421248</v>
      </c>
      <c r="C7614" s="8">
        <v>38667</v>
      </c>
      <c r="D7614" s="7" t="s">
        <v>7513</v>
      </c>
      <c r="E7614" s="7" t="s">
        <v>7512</v>
      </c>
      <c r="F7614" s="7" t="s">
        <v>7511</v>
      </c>
      <c r="G7614" s="6" t="s">
        <v>3513</v>
      </c>
    </row>
    <row r="7615" spans="1:7" hidden="1">
      <c r="A7615" s="5">
        <f t="shared" si="124"/>
        <v>75</v>
      </c>
      <c r="B7615" s="4">
        <v>421509</v>
      </c>
      <c r="C7615" s="3">
        <v>38667</v>
      </c>
      <c r="D7615" s="2" t="s">
        <v>7510</v>
      </c>
      <c r="E7615" s="2" t="s">
        <v>7509</v>
      </c>
      <c r="F7615" s="2" t="s">
        <v>7508</v>
      </c>
      <c r="G7615" s="1" t="s">
        <v>3501</v>
      </c>
    </row>
    <row r="7616" spans="1:7" hidden="1">
      <c r="A7616" s="5">
        <f t="shared" si="124"/>
        <v>76</v>
      </c>
      <c r="B7616" s="9">
        <v>421768</v>
      </c>
      <c r="C7616" s="8">
        <v>38667</v>
      </c>
      <c r="D7616" s="7" t="s">
        <v>7507</v>
      </c>
      <c r="E7616" s="7" t="s">
        <v>7506</v>
      </c>
      <c r="F7616" s="7" t="s">
        <v>7505</v>
      </c>
      <c r="G7616" s="6" t="s">
        <v>3509</v>
      </c>
    </row>
    <row r="7617" spans="1:7" hidden="1">
      <c r="A7617" s="5">
        <f t="shared" si="124"/>
        <v>77</v>
      </c>
      <c r="B7617" s="4">
        <v>422008</v>
      </c>
      <c r="C7617" s="3">
        <v>38667</v>
      </c>
      <c r="D7617" s="2" t="s">
        <v>7504</v>
      </c>
      <c r="E7617" s="2" t="s">
        <v>7503</v>
      </c>
      <c r="F7617" s="2" t="s">
        <v>7502</v>
      </c>
      <c r="G7617" s="1" t="s">
        <v>3505</v>
      </c>
    </row>
    <row r="7618" spans="1:7" hidden="1">
      <c r="A7618" s="5">
        <f t="shared" si="124"/>
        <v>78</v>
      </c>
      <c r="B7618" s="9">
        <v>422189</v>
      </c>
      <c r="C7618" s="8">
        <v>38667</v>
      </c>
      <c r="D7618" s="7" t="s">
        <v>7501</v>
      </c>
      <c r="E7618" s="7" t="s">
        <v>7500</v>
      </c>
      <c r="F7618" s="7" t="s">
        <v>7499</v>
      </c>
      <c r="G7618" s="6" t="s">
        <v>3840</v>
      </c>
    </row>
    <row r="7619" spans="1:7" hidden="1">
      <c r="A7619" s="5">
        <f t="shared" si="124"/>
        <v>79</v>
      </c>
      <c r="B7619" s="4">
        <v>422490</v>
      </c>
      <c r="C7619" s="3">
        <v>38667</v>
      </c>
      <c r="D7619" s="2" t="s">
        <v>7498</v>
      </c>
      <c r="E7619" s="2" t="s">
        <v>7497</v>
      </c>
      <c r="F7619" s="2" t="s">
        <v>7496</v>
      </c>
      <c r="G7619" s="1" t="s">
        <v>3962</v>
      </c>
    </row>
    <row r="7620" spans="1:7" hidden="1">
      <c r="A7620" s="5">
        <f t="shared" si="124"/>
        <v>80</v>
      </c>
      <c r="B7620" s="9">
        <v>422750</v>
      </c>
      <c r="C7620" s="8">
        <v>38720</v>
      </c>
      <c r="D7620" s="7" t="s">
        <v>7495</v>
      </c>
      <c r="E7620" s="7" t="s">
        <v>7494</v>
      </c>
      <c r="F7620" s="7" t="s">
        <v>7493</v>
      </c>
      <c r="G7620" s="6" t="s">
        <v>4191</v>
      </c>
    </row>
    <row r="7621" spans="1:7" hidden="1">
      <c r="A7621" s="5">
        <f t="shared" si="124"/>
        <v>81</v>
      </c>
      <c r="B7621" s="4">
        <v>422765</v>
      </c>
      <c r="C7621" s="3">
        <v>38720</v>
      </c>
      <c r="D7621" s="2" t="s">
        <v>7492</v>
      </c>
      <c r="E7621" s="2" t="s">
        <v>7491</v>
      </c>
      <c r="F7621" s="2" t="s">
        <v>7490</v>
      </c>
      <c r="G7621" s="1" t="s">
        <v>4195</v>
      </c>
    </row>
    <row r="7622" spans="1:7" hidden="1">
      <c r="A7622" s="5">
        <f t="shared" si="124"/>
        <v>82</v>
      </c>
      <c r="B7622" s="9">
        <v>422790</v>
      </c>
      <c r="C7622" s="8">
        <v>38720</v>
      </c>
      <c r="D7622" s="7" t="s">
        <v>7489</v>
      </c>
      <c r="E7622" s="7" t="s">
        <v>7488</v>
      </c>
      <c r="F7622" s="7" t="s">
        <v>7487</v>
      </c>
      <c r="G7622" s="6" t="s">
        <v>3575</v>
      </c>
    </row>
    <row r="7623" spans="1:7" hidden="1">
      <c r="A7623" s="5">
        <f t="shared" si="124"/>
        <v>83</v>
      </c>
      <c r="B7623" s="4">
        <v>422827</v>
      </c>
      <c r="C7623" s="3">
        <v>38720</v>
      </c>
      <c r="D7623" s="2" t="s">
        <v>7486</v>
      </c>
      <c r="E7623" s="2" t="s">
        <v>7485</v>
      </c>
      <c r="F7623" s="2" t="s">
        <v>7484</v>
      </c>
      <c r="G7623" s="1" t="s">
        <v>4265</v>
      </c>
    </row>
    <row r="7624" spans="1:7" hidden="1">
      <c r="A7624" s="5">
        <f t="shared" si="124"/>
        <v>84</v>
      </c>
      <c r="B7624" s="9">
        <v>422864</v>
      </c>
      <c r="C7624" s="8">
        <v>38688</v>
      </c>
      <c r="D7624" s="7" t="s">
        <v>7483</v>
      </c>
      <c r="E7624" s="7" t="s">
        <v>7482</v>
      </c>
      <c r="F7624" s="7" t="s">
        <v>7481</v>
      </c>
      <c r="G7624" s="6" t="s">
        <v>2780</v>
      </c>
    </row>
    <row r="7625" spans="1:7" hidden="1">
      <c r="A7625" s="5">
        <f t="shared" si="124"/>
        <v>85</v>
      </c>
      <c r="B7625" s="4">
        <v>422887</v>
      </c>
      <c r="C7625" s="3">
        <v>38688</v>
      </c>
      <c r="D7625" s="2" t="s">
        <v>7480</v>
      </c>
      <c r="E7625" s="2" t="s">
        <v>7479</v>
      </c>
      <c r="F7625" s="2" t="s">
        <v>7478</v>
      </c>
      <c r="G7625" s="1" t="s">
        <v>2784</v>
      </c>
    </row>
    <row r="7626" spans="1:7" hidden="1">
      <c r="A7626" s="5">
        <f t="shared" si="124"/>
        <v>86</v>
      </c>
      <c r="B7626" s="9">
        <v>422919</v>
      </c>
      <c r="C7626" s="8">
        <v>38688</v>
      </c>
      <c r="D7626" s="7" t="s">
        <v>7477</v>
      </c>
      <c r="E7626" s="7" t="s">
        <v>7476</v>
      </c>
      <c r="F7626" s="7" t="s">
        <v>7475</v>
      </c>
      <c r="G7626" s="6" t="s">
        <v>2794</v>
      </c>
    </row>
    <row r="7627" spans="1:7" hidden="1">
      <c r="A7627" s="5">
        <f t="shared" si="124"/>
        <v>87</v>
      </c>
      <c r="B7627" s="4">
        <v>422947</v>
      </c>
      <c r="C7627" s="3">
        <v>38688</v>
      </c>
      <c r="D7627" s="2" t="s">
        <v>7474</v>
      </c>
      <c r="E7627" s="2" t="s">
        <v>7473</v>
      </c>
      <c r="F7627" s="2" t="s">
        <v>7472</v>
      </c>
      <c r="G7627" s="1" t="s">
        <v>2922</v>
      </c>
    </row>
    <row r="7628" spans="1:7" hidden="1">
      <c r="A7628" s="5">
        <f t="shared" si="124"/>
        <v>88</v>
      </c>
      <c r="B7628" s="9">
        <v>422982</v>
      </c>
      <c r="C7628" s="8">
        <v>38667</v>
      </c>
      <c r="D7628" s="7" t="s">
        <v>7471</v>
      </c>
      <c r="E7628" s="7" t="s">
        <v>7470</v>
      </c>
      <c r="F7628" s="7" t="s">
        <v>7469</v>
      </c>
      <c r="G7628" s="6" t="s">
        <v>3174</v>
      </c>
    </row>
    <row r="7629" spans="1:7" hidden="1">
      <c r="A7629" s="5">
        <f t="shared" si="124"/>
        <v>89</v>
      </c>
      <c r="B7629" s="4">
        <v>423012</v>
      </c>
      <c r="C7629" s="3">
        <v>38667</v>
      </c>
      <c r="D7629" s="2" t="s">
        <v>7468</v>
      </c>
      <c r="E7629" s="2" t="s">
        <v>7467</v>
      </c>
      <c r="F7629" s="2" t="s">
        <v>7466</v>
      </c>
      <c r="G7629" s="1" t="s">
        <v>3261</v>
      </c>
    </row>
    <row r="7630" spans="1:7" hidden="1">
      <c r="A7630" s="5">
        <f t="shared" si="124"/>
        <v>90</v>
      </c>
      <c r="B7630" s="9">
        <v>423043</v>
      </c>
      <c r="C7630" s="8">
        <v>38667</v>
      </c>
      <c r="D7630" s="7" t="s">
        <v>7465</v>
      </c>
      <c r="E7630" s="7" t="s">
        <v>7464</v>
      </c>
      <c r="F7630" s="7" t="s">
        <v>7463</v>
      </c>
      <c r="G7630" s="6" t="s">
        <v>3281</v>
      </c>
    </row>
    <row r="7631" spans="1:7" hidden="1">
      <c r="A7631" s="5">
        <f t="shared" si="124"/>
        <v>91</v>
      </c>
      <c r="B7631" s="4">
        <v>423060</v>
      </c>
      <c r="C7631" s="3">
        <v>38667</v>
      </c>
      <c r="D7631" s="2" t="s">
        <v>7462</v>
      </c>
      <c r="E7631" s="2" t="s">
        <v>5639</v>
      </c>
      <c r="F7631" s="2" t="s">
        <v>7461</v>
      </c>
      <c r="G7631" s="1" t="s">
        <v>3346</v>
      </c>
    </row>
    <row r="7632" spans="1:7" hidden="1">
      <c r="A7632" s="5">
        <f t="shared" si="124"/>
        <v>92</v>
      </c>
      <c r="B7632" s="9">
        <v>423745</v>
      </c>
      <c r="C7632" s="8">
        <v>38603</v>
      </c>
      <c r="D7632" s="7" t="s">
        <v>7460</v>
      </c>
      <c r="E7632" s="7" t="s">
        <v>7459</v>
      </c>
      <c r="F7632" s="7" t="s">
        <v>7458</v>
      </c>
      <c r="G7632" s="6"/>
    </row>
    <row r="7633" spans="1:7" hidden="1">
      <c r="A7633" s="5">
        <f t="shared" si="124"/>
        <v>93</v>
      </c>
      <c r="B7633" s="4">
        <v>423788</v>
      </c>
      <c r="C7633" s="3">
        <v>38603</v>
      </c>
      <c r="D7633" s="2" t="s">
        <v>7457</v>
      </c>
      <c r="E7633" s="2" t="s">
        <v>7456</v>
      </c>
      <c r="F7633" s="2" t="s">
        <v>7455</v>
      </c>
      <c r="G7633" s="1"/>
    </row>
    <row r="7634" spans="1:7" hidden="1">
      <c r="A7634" s="5">
        <f t="shared" si="124"/>
        <v>94</v>
      </c>
      <c r="B7634" s="9">
        <v>423892</v>
      </c>
      <c r="C7634" s="8">
        <v>38603</v>
      </c>
      <c r="D7634" s="7" t="s">
        <v>7454</v>
      </c>
      <c r="E7634" s="7" t="s">
        <v>7453</v>
      </c>
      <c r="F7634" s="7" t="s">
        <v>7452</v>
      </c>
      <c r="G7634" s="6"/>
    </row>
    <row r="7635" spans="1:7" hidden="1">
      <c r="A7635" s="5">
        <f t="shared" si="124"/>
        <v>95</v>
      </c>
      <c r="B7635" s="4">
        <v>423920</v>
      </c>
      <c r="C7635" s="3">
        <v>38622</v>
      </c>
      <c r="D7635" s="2" t="s">
        <v>7451</v>
      </c>
      <c r="E7635" s="2" t="s">
        <v>7450</v>
      </c>
      <c r="F7635" s="2" t="s">
        <v>7449</v>
      </c>
      <c r="G7635" s="1"/>
    </row>
    <row r="7636" spans="1:7" hidden="1">
      <c r="A7636" s="5">
        <f t="shared" si="124"/>
        <v>96</v>
      </c>
      <c r="B7636" s="9">
        <v>423958</v>
      </c>
      <c r="C7636" s="8">
        <v>38679</v>
      </c>
      <c r="D7636" s="7" t="s">
        <v>7448</v>
      </c>
      <c r="E7636" s="7" t="s">
        <v>7447</v>
      </c>
      <c r="F7636" s="7" t="s">
        <v>7446</v>
      </c>
      <c r="G7636" s="6"/>
    </row>
    <row r="7637" spans="1:7" hidden="1">
      <c r="A7637" s="5">
        <f t="shared" si="124"/>
        <v>97</v>
      </c>
      <c r="B7637" s="4">
        <v>424129</v>
      </c>
      <c r="C7637" s="3">
        <v>38629</v>
      </c>
      <c r="D7637" s="2" t="s">
        <v>7445</v>
      </c>
      <c r="E7637" s="2" t="s">
        <v>7444</v>
      </c>
      <c r="F7637" s="2" t="s">
        <v>7443</v>
      </c>
      <c r="G7637" s="1"/>
    </row>
    <row r="7638" spans="1:7" hidden="1">
      <c r="A7638" s="5">
        <f t="shared" si="124"/>
        <v>98</v>
      </c>
      <c r="B7638" s="9">
        <v>424131</v>
      </c>
      <c r="C7638" s="8">
        <v>38603</v>
      </c>
      <c r="D7638" s="7" t="s">
        <v>7442</v>
      </c>
      <c r="E7638" s="7" t="s">
        <v>7441</v>
      </c>
      <c r="F7638" s="7" t="s">
        <v>7440</v>
      </c>
      <c r="G7638" s="6"/>
    </row>
    <row r="7639" spans="1:7" hidden="1">
      <c r="A7639" s="5">
        <f t="shared" si="124"/>
        <v>99</v>
      </c>
      <c r="B7639" s="4">
        <v>424170</v>
      </c>
      <c r="C7639" s="3">
        <v>38624</v>
      </c>
      <c r="D7639" s="2" t="s">
        <v>7439</v>
      </c>
      <c r="E7639" s="2" t="s">
        <v>7414</v>
      </c>
      <c r="F7639" s="2" t="s">
        <v>7438</v>
      </c>
      <c r="G7639" s="1"/>
    </row>
    <row r="7640" spans="1:7" hidden="1">
      <c r="A7640" s="5">
        <f t="shared" si="124"/>
        <v>100</v>
      </c>
      <c r="B7640" s="9">
        <v>424229</v>
      </c>
      <c r="C7640" s="8">
        <v>38740</v>
      </c>
      <c r="D7640" s="7" t="s">
        <v>7437</v>
      </c>
      <c r="E7640" s="7" t="s">
        <v>7436</v>
      </c>
      <c r="F7640" s="7" t="s">
        <v>7435</v>
      </c>
      <c r="G7640" s="6"/>
    </row>
    <row r="7641" spans="1:7" hidden="1">
      <c r="A7641" s="5">
        <f t="shared" si="124"/>
        <v>101</v>
      </c>
      <c r="B7641" s="4">
        <v>424277</v>
      </c>
      <c r="C7641" s="3">
        <v>34778</v>
      </c>
      <c r="D7641" s="2" t="s">
        <v>7434</v>
      </c>
      <c r="E7641" s="2" t="s">
        <v>7433</v>
      </c>
      <c r="F7641" s="2" t="s">
        <v>7432</v>
      </c>
      <c r="G7641" s="1" t="s">
        <v>7431</v>
      </c>
    </row>
    <row r="7642" spans="1:7" hidden="1">
      <c r="A7642" s="5">
        <f t="shared" si="124"/>
        <v>102</v>
      </c>
      <c r="B7642" s="4">
        <v>424291</v>
      </c>
      <c r="C7642" s="3">
        <v>38597</v>
      </c>
      <c r="D7642" s="2" t="s">
        <v>7430</v>
      </c>
      <c r="E7642" s="2" t="s">
        <v>7429</v>
      </c>
      <c r="F7642" s="2" t="s">
        <v>7428</v>
      </c>
      <c r="G7642" s="1"/>
    </row>
    <row r="7643" spans="1:7" hidden="1">
      <c r="A7643" s="5">
        <f t="shared" si="124"/>
        <v>103</v>
      </c>
      <c r="B7643" s="9">
        <v>424317</v>
      </c>
      <c r="C7643" s="8">
        <v>35604</v>
      </c>
      <c r="D7643" s="7" t="s">
        <v>7427</v>
      </c>
      <c r="E7643" s="7" t="s">
        <v>7426</v>
      </c>
      <c r="F7643" s="7" t="s">
        <v>7425</v>
      </c>
      <c r="G7643" s="6" t="s">
        <v>6089</v>
      </c>
    </row>
    <row r="7644" spans="1:7" hidden="1">
      <c r="A7644" s="5">
        <f t="shared" si="124"/>
        <v>104</v>
      </c>
      <c r="B7644" s="4">
        <v>424336</v>
      </c>
      <c r="C7644" s="3">
        <v>38686</v>
      </c>
      <c r="D7644" s="2" t="s">
        <v>7424</v>
      </c>
      <c r="E7644" s="2" t="s">
        <v>7423</v>
      </c>
      <c r="F7644" s="2" t="s">
        <v>7422</v>
      </c>
      <c r="G7644" s="1"/>
    </row>
    <row r="7645" spans="1:7" hidden="1">
      <c r="A7645" s="5">
        <f t="shared" ref="A7645:A7708" si="125">SUM(A7644+1)</f>
        <v>105</v>
      </c>
      <c r="B7645" s="9">
        <v>424379</v>
      </c>
      <c r="C7645" s="8">
        <v>38691</v>
      </c>
      <c r="D7645" s="7" t="s">
        <v>7421</v>
      </c>
      <c r="E7645" s="7" t="s">
        <v>7420</v>
      </c>
      <c r="F7645" s="7" t="s">
        <v>7419</v>
      </c>
      <c r="G7645" s="6"/>
    </row>
    <row r="7646" spans="1:7" hidden="1">
      <c r="A7646" s="5">
        <f t="shared" si="125"/>
        <v>106</v>
      </c>
      <c r="B7646" s="4">
        <v>424583</v>
      </c>
      <c r="C7646" s="3">
        <v>37272</v>
      </c>
      <c r="D7646" s="2" t="s">
        <v>7418</v>
      </c>
      <c r="E7646" s="2" t="s">
        <v>7417</v>
      </c>
      <c r="F7646" s="2" t="s">
        <v>7416</v>
      </c>
      <c r="G7646" s="1" t="s">
        <v>5910</v>
      </c>
    </row>
    <row r="7647" spans="1:7" hidden="1">
      <c r="A7647" s="5">
        <f t="shared" si="125"/>
        <v>107</v>
      </c>
      <c r="B7647" s="9">
        <v>424631</v>
      </c>
      <c r="C7647" s="8">
        <v>38691</v>
      </c>
      <c r="D7647" s="7" t="s">
        <v>7415</v>
      </c>
      <c r="E7647" s="7" t="s">
        <v>7414</v>
      </c>
      <c r="F7647" s="7" t="s">
        <v>7413</v>
      </c>
      <c r="G7647" s="6"/>
    </row>
    <row r="7648" spans="1:7" hidden="1">
      <c r="A7648" s="5">
        <f t="shared" si="125"/>
        <v>108</v>
      </c>
      <c r="B7648" s="4">
        <v>424641</v>
      </c>
      <c r="C7648" s="3">
        <v>38504</v>
      </c>
      <c r="D7648" s="2" t="s">
        <v>7412</v>
      </c>
      <c r="E7648" s="2" t="s">
        <v>7411</v>
      </c>
      <c r="F7648" s="2" t="s">
        <v>7410</v>
      </c>
      <c r="G7648" s="1" t="s">
        <v>5794</v>
      </c>
    </row>
    <row r="7649" spans="1:7" hidden="1">
      <c r="A7649" s="5">
        <f t="shared" si="125"/>
        <v>109</v>
      </c>
      <c r="B7649" s="9">
        <v>425368</v>
      </c>
      <c r="C7649" s="8">
        <v>38624</v>
      </c>
      <c r="D7649" s="7" t="s">
        <v>7409</v>
      </c>
      <c r="E7649" s="7" t="s">
        <v>7408</v>
      </c>
      <c r="F7649" s="7" t="s">
        <v>7407</v>
      </c>
      <c r="G7649" s="6"/>
    </row>
    <row r="7650" spans="1:7" hidden="1">
      <c r="A7650" s="5">
        <f t="shared" si="125"/>
        <v>110</v>
      </c>
      <c r="B7650" s="4">
        <v>425548</v>
      </c>
      <c r="C7650" s="3">
        <v>36017</v>
      </c>
      <c r="D7650" s="2" t="s">
        <v>7406</v>
      </c>
      <c r="E7650" s="2" t="s">
        <v>7405</v>
      </c>
      <c r="F7650" s="2" t="s">
        <v>7404</v>
      </c>
      <c r="G7650" s="1" t="s">
        <v>7403</v>
      </c>
    </row>
    <row r="7651" spans="1:7" hidden="1">
      <c r="A7651" s="5">
        <f t="shared" si="125"/>
        <v>111</v>
      </c>
      <c r="B7651" s="4">
        <v>425954</v>
      </c>
      <c r="C7651" s="3">
        <v>38624</v>
      </c>
      <c r="D7651" s="2" t="s">
        <v>7402</v>
      </c>
      <c r="E7651" s="2" t="s">
        <v>7401</v>
      </c>
      <c r="F7651" s="2" t="s">
        <v>7400</v>
      </c>
      <c r="G7651" s="1"/>
    </row>
    <row r="7652" spans="1:7" hidden="1">
      <c r="A7652" s="5">
        <f t="shared" si="125"/>
        <v>112</v>
      </c>
      <c r="B7652" s="9">
        <v>426573</v>
      </c>
      <c r="C7652" s="8">
        <v>37207</v>
      </c>
      <c r="D7652" s="7" t="s">
        <v>7399</v>
      </c>
      <c r="E7652" s="7" t="s">
        <v>7398</v>
      </c>
      <c r="F7652" s="7" t="s">
        <v>7397</v>
      </c>
      <c r="G7652" s="6" t="s">
        <v>6476</v>
      </c>
    </row>
    <row r="7653" spans="1:7" hidden="1">
      <c r="A7653" s="5">
        <f t="shared" si="125"/>
        <v>113</v>
      </c>
      <c r="B7653" s="4">
        <v>426581</v>
      </c>
      <c r="C7653" s="3">
        <v>36580</v>
      </c>
      <c r="D7653" s="2" t="s">
        <v>7396</v>
      </c>
      <c r="E7653" s="2" t="s">
        <v>7395</v>
      </c>
      <c r="F7653" s="2" t="s">
        <v>7394</v>
      </c>
      <c r="G7653" s="1" t="s">
        <v>5099</v>
      </c>
    </row>
    <row r="7654" spans="1:7" hidden="1">
      <c r="A7654" s="5">
        <f t="shared" si="125"/>
        <v>114</v>
      </c>
      <c r="B7654" s="9">
        <v>426596</v>
      </c>
      <c r="C7654" s="8">
        <v>39260</v>
      </c>
      <c r="D7654" s="7" t="s">
        <v>7393</v>
      </c>
      <c r="E7654" s="7" t="s">
        <v>7392</v>
      </c>
      <c r="F7654" s="7" t="s">
        <v>7391</v>
      </c>
      <c r="G7654" s="6" t="s">
        <v>3850</v>
      </c>
    </row>
    <row r="7655" spans="1:7" hidden="1">
      <c r="A7655" s="5">
        <f t="shared" si="125"/>
        <v>115</v>
      </c>
      <c r="B7655" s="4">
        <v>426606</v>
      </c>
      <c r="C7655" s="3">
        <v>37036</v>
      </c>
      <c r="D7655" s="2" t="s">
        <v>7390</v>
      </c>
      <c r="E7655" s="2" t="s">
        <v>7389</v>
      </c>
      <c r="F7655" s="2" t="s">
        <v>7388</v>
      </c>
      <c r="G7655" s="1" t="s">
        <v>6669</v>
      </c>
    </row>
    <row r="7656" spans="1:7" hidden="1">
      <c r="A7656" s="5">
        <f t="shared" si="125"/>
        <v>116</v>
      </c>
      <c r="B7656" s="9">
        <v>426621</v>
      </c>
      <c r="C7656" s="8">
        <v>38189</v>
      </c>
      <c r="D7656" s="7" t="s">
        <v>7387</v>
      </c>
      <c r="E7656" s="7" t="s">
        <v>7386</v>
      </c>
      <c r="F7656" s="7" t="s">
        <v>7385</v>
      </c>
      <c r="G7656" s="6" t="s">
        <v>7384</v>
      </c>
    </row>
    <row r="7657" spans="1:7" hidden="1">
      <c r="A7657" s="5">
        <f t="shared" si="125"/>
        <v>117</v>
      </c>
      <c r="B7657" s="4">
        <v>426640</v>
      </c>
      <c r="C7657" s="3">
        <v>38077</v>
      </c>
      <c r="D7657" s="2" t="s">
        <v>7383</v>
      </c>
      <c r="E7657" s="2" t="s">
        <v>7382</v>
      </c>
      <c r="F7657" s="2" t="s">
        <v>7381</v>
      </c>
      <c r="G7657" s="1" t="s">
        <v>6392</v>
      </c>
    </row>
    <row r="7658" spans="1:7" hidden="1">
      <c r="A7658" s="5">
        <f t="shared" si="125"/>
        <v>118</v>
      </c>
      <c r="B7658" s="9">
        <v>426645</v>
      </c>
      <c r="C7658" s="8">
        <v>38624</v>
      </c>
      <c r="D7658" s="7" t="s">
        <v>7380</v>
      </c>
      <c r="E7658" s="7" t="s">
        <v>7379</v>
      </c>
      <c r="F7658" s="7" t="s">
        <v>7378</v>
      </c>
      <c r="G7658" s="6"/>
    </row>
    <row r="7659" spans="1:7" hidden="1">
      <c r="A7659" s="5">
        <f t="shared" si="125"/>
        <v>119</v>
      </c>
      <c r="B7659" s="4">
        <v>426662</v>
      </c>
      <c r="C7659" s="3">
        <v>38681</v>
      </c>
      <c r="D7659" s="2" t="s">
        <v>7377</v>
      </c>
      <c r="E7659" s="2" t="s">
        <v>7376</v>
      </c>
      <c r="F7659" s="2" t="s">
        <v>7375</v>
      </c>
      <c r="G7659" s="1"/>
    </row>
    <row r="7660" spans="1:7" hidden="1">
      <c r="A7660" s="5">
        <f t="shared" si="125"/>
        <v>120</v>
      </c>
      <c r="B7660" s="9">
        <v>426671</v>
      </c>
      <c r="C7660" s="8">
        <v>38602</v>
      </c>
      <c r="D7660" s="7" t="s">
        <v>7374</v>
      </c>
      <c r="E7660" s="7" t="s">
        <v>7373</v>
      </c>
      <c r="F7660" s="7" t="s">
        <v>7372</v>
      </c>
      <c r="G7660" s="6"/>
    </row>
    <row r="7661" spans="1:7" hidden="1">
      <c r="A7661" s="5">
        <f t="shared" si="125"/>
        <v>121</v>
      </c>
      <c r="B7661" s="4">
        <v>426708</v>
      </c>
      <c r="C7661" s="3">
        <v>38602</v>
      </c>
      <c r="D7661" s="2" t="s">
        <v>7371</v>
      </c>
      <c r="E7661" s="2" t="s">
        <v>7370</v>
      </c>
      <c r="F7661" s="2" t="s">
        <v>7369</v>
      </c>
      <c r="G7661" s="1"/>
    </row>
    <row r="7662" spans="1:7" hidden="1">
      <c r="A7662" s="5">
        <f t="shared" si="125"/>
        <v>122</v>
      </c>
      <c r="B7662" s="9">
        <v>426828</v>
      </c>
      <c r="C7662" s="8">
        <v>38602</v>
      </c>
      <c r="D7662" s="7" t="s">
        <v>7368</v>
      </c>
      <c r="E7662" s="7" t="s">
        <v>7367</v>
      </c>
      <c r="F7662" s="7" t="s">
        <v>7366</v>
      </c>
      <c r="G7662" s="6"/>
    </row>
    <row r="7663" spans="1:7" hidden="1">
      <c r="A7663" s="5">
        <f t="shared" si="125"/>
        <v>123</v>
      </c>
      <c r="B7663" s="9">
        <v>428113</v>
      </c>
      <c r="C7663" s="8">
        <v>38632</v>
      </c>
      <c r="D7663" s="7" t="s">
        <v>7361</v>
      </c>
      <c r="E7663" s="7" t="s">
        <v>7360</v>
      </c>
      <c r="F7663" s="7" t="s">
        <v>7359</v>
      </c>
      <c r="G7663" s="6"/>
    </row>
    <row r="7664" spans="1:7" hidden="1">
      <c r="A7664" s="5">
        <f t="shared" si="125"/>
        <v>124</v>
      </c>
      <c r="B7664" s="4">
        <v>428142</v>
      </c>
      <c r="C7664" s="3">
        <v>42271</v>
      </c>
      <c r="D7664" s="2" t="s">
        <v>7358</v>
      </c>
      <c r="E7664" s="2" t="s">
        <v>7357</v>
      </c>
      <c r="F7664" s="2" t="s">
        <v>7356</v>
      </c>
      <c r="G7664" s="1" t="s">
        <v>6157</v>
      </c>
    </row>
    <row r="7665" spans="1:7" hidden="1">
      <c r="A7665" s="5">
        <f t="shared" si="125"/>
        <v>125</v>
      </c>
      <c r="B7665" s="9">
        <v>428172</v>
      </c>
      <c r="C7665" s="8">
        <v>38537</v>
      </c>
      <c r="D7665" s="7" t="s">
        <v>7355</v>
      </c>
      <c r="E7665" s="7" t="s">
        <v>7354</v>
      </c>
      <c r="F7665" s="7" t="s">
        <v>7353</v>
      </c>
      <c r="G7665" s="6" t="s">
        <v>7352</v>
      </c>
    </row>
    <row r="7666" spans="1:7" hidden="1">
      <c r="A7666" s="5">
        <f t="shared" si="125"/>
        <v>126</v>
      </c>
      <c r="B7666" s="9">
        <v>428207</v>
      </c>
      <c r="C7666" s="8">
        <v>38537</v>
      </c>
      <c r="D7666" s="7" t="s">
        <v>7351</v>
      </c>
      <c r="E7666" s="7" t="s">
        <v>7350</v>
      </c>
      <c r="F7666" s="7" t="s">
        <v>7349</v>
      </c>
      <c r="G7666" s="6" t="s">
        <v>6765</v>
      </c>
    </row>
    <row r="7667" spans="1:7" hidden="1">
      <c r="A7667" s="5">
        <f t="shared" si="125"/>
        <v>127</v>
      </c>
      <c r="B7667" s="4">
        <v>428853</v>
      </c>
      <c r="C7667" s="3">
        <v>38706</v>
      </c>
      <c r="D7667" s="2" t="s">
        <v>7348</v>
      </c>
      <c r="E7667" s="2" t="s">
        <v>7347</v>
      </c>
      <c r="F7667" s="2" t="s">
        <v>7346</v>
      </c>
      <c r="G7667" s="1" t="s">
        <v>4466</v>
      </c>
    </row>
    <row r="7668" spans="1:7" hidden="1">
      <c r="A7668" s="5">
        <f t="shared" si="125"/>
        <v>128</v>
      </c>
      <c r="B7668" s="9">
        <v>428991</v>
      </c>
      <c r="C7668" s="8">
        <v>37729</v>
      </c>
      <c r="D7668" s="7" t="s">
        <v>7345</v>
      </c>
      <c r="E7668" s="7" t="s">
        <v>7333</v>
      </c>
      <c r="F7668" s="7" t="s">
        <v>7332</v>
      </c>
      <c r="G7668" s="6" t="s">
        <v>6751</v>
      </c>
    </row>
    <row r="7669" spans="1:7" hidden="1">
      <c r="A7669" s="5">
        <f t="shared" si="125"/>
        <v>129</v>
      </c>
      <c r="B7669" s="4">
        <v>429031</v>
      </c>
      <c r="C7669" s="3">
        <v>37076</v>
      </c>
      <c r="D7669" s="2" t="s">
        <v>7344</v>
      </c>
      <c r="E7669" s="2" t="s">
        <v>7343</v>
      </c>
      <c r="F7669" s="2" t="s">
        <v>7342</v>
      </c>
      <c r="G7669" s="1" t="s">
        <v>7341</v>
      </c>
    </row>
    <row r="7670" spans="1:7" hidden="1">
      <c r="A7670" s="5">
        <f t="shared" si="125"/>
        <v>130</v>
      </c>
      <c r="B7670" s="9">
        <v>429047</v>
      </c>
      <c r="C7670" s="8">
        <v>37729</v>
      </c>
      <c r="D7670" s="7" t="s">
        <v>7340</v>
      </c>
      <c r="E7670" s="7" t="s">
        <v>7339</v>
      </c>
      <c r="F7670" s="7" t="s">
        <v>7338</v>
      </c>
      <c r="G7670" s="6" t="s">
        <v>6109</v>
      </c>
    </row>
    <row r="7671" spans="1:7" hidden="1">
      <c r="A7671" s="5">
        <f t="shared" si="125"/>
        <v>131</v>
      </c>
      <c r="B7671" s="9">
        <v>429074</v>
      </c>
      <c r="C7671" s="8">
        <v>37729</v>
      </c>
      <c r="D7671" s="7" t="s">
        <v>7337</v>
      </c>
      <c r="E7671" s="7" t="s">
        <v>7336</v>
      </c>
      <c r="F7671" s="7" t="s">
        <v>7335</v>
      </c>
      <c r="G7671" s="6" t="s">
        <v>6694</v>
      </c>
    </row>
    <row r="7672" spans="1:7" hidden="1">
      <c r="A7672" s="5">
        <f t="shared" si="125"/>
        <v>132</v>
      </c>
      <c r="B7672" s="4">
        <v>429170</v>
      </c>
      <c r="C7672" s="3">
        <v>34334</v>
      </c>
      <c r="D7672" s="2" t="s">
        <v>7334</v>
      </c>
      <c r="E7672" s="2" t="s">
        <v>7333</v>
      </c>
      <c r="F7672" s="2" t="s">
        <v>7332</v>
      </c>
      <c r="G7672" s="1" t="s">
        <v>6089</v>
      </c>
    </row>
    <row r="7673" spans="1:7" hidden="1">
      <c r="A7673" s="5">
        <f t="shared" si="125"/>
        <v>133</v>
      </c>
      <c r="B7673" s="9">
        <v>429202</v>
      </c>
      <c r="C7673" s="8">
        <v>37060</v>
      </c>
      <c r="D7673" s="7" t="s">
        <v>7331</v>
      </c>
      <c r="E7673" s="7" t="s">
        <v>7330</v>
      </c>
      <c r="F7673" s="7" t="s">
        <v>7329</v>
      </c>
      <c r="G7673" s="6" t="s">
        <v>6669</v>
      </c>
    </row>
    <row r="7674" spans="1:7" hidden="1">
      <c r="A7674" s="5">
        <f t="shared" si="125"/>
        <v>134</v>
      </c>
      <c r="B7674" s="9">
        <v>429571</v>
      </c>
      <c r="C7674" s="8">
        <v>36474</v>
      </c>
      <c r="D7674" s="7" t="s">
        <v>7328</v>
      </c>
      <c r="E7674" s="7" t="s">
        <v>7327</v>
      </c>
      <c r="F7674" s="7" t="s">
        <v>7326</v>
      </c>
      <c r="G7674" s="6" t="s">
        <v>7325</v>
      </c>
    </row>
    <row r="7675" spans="1:7" hidden="1">
      <c r="A7675" s="5">
        <f t="shared" si="125"/>
        <v>135</v>
      </c>
      <c r="B7675" s="9">
        <v>429968</v>
      </c>
      <c r="C7675" s="8">
        <v>38394</v>
      </c>
      <c r="D7675" s="7" t="s">
        <v>7324</v>
      </c>
      <c r="E7675" s="7" t="s">
        <v>7229</v>
      </c>
      <c r="F7675" s="7" t="s">
        <v>7323</v>
      </c>
      <c r="G7675" s="6" t="s">
        <v>6465</v>
      </c>
    </row>
    <row r="7676" spans="1:7" hidden="1">
      <c r="A7676" s="5">
        <f t="shared" si="125"/>
        <v>136</v>
      </c>
      <c r="B7676" s="4">
        <v>430153</v>
      </c>
      <c r="C7676" s="3">
        <v>39196</v>
      </c>
      <c r="D7676" s="2" t="s">
        <v>7322</v>
      </c>
      <c r="E7676" s="2" t="s">
        <v>7321</v>
      </c>
      <c r="F7676" s="2" t="s">
        <v>7320</v>
      </c>
      <c r="G7676" s="1"/>
    </row>
    <row r="7677" spans="1:7" hidden="1">
      <c r="A7677" s="5">
        <f t="shared" si="125"/>
        <v>137</v>
      </c>
      <c r="B7677" s="9">
        <v>430187</v>
      </c>
      <c r="C7677" s="8">
        <v>37187</v>
      </c>
      <c r="D7677" s="7" t="s">
        <v>7319</v>
      </c>
      <c r="E7677" s="7" t="s">
        <v>7318</v>
      </c>
      <c r="F7677" s="7" t="s">
        <v>7317</v>
      </c>
      <c r="G7677" s="6" t="s">
        <v>7300</v>
      </c>
    </row>
    <row r="7678" spans="1:7" hidden="1">
      <c r="A7678" s="5">
        <f t="shared" si="125"/>
        <v>138</v>
      </c>
      <c r="B7678" s="4">
        <v>430223</v>
      </c>
      <c r="C7678" s="3">
        <v>37237</v>
      </c>
      <c r="D7678" s="2" t="s">
        <v>7316</v>
      </c>
      <c r="E7678" s="2" t="s">
        <v>7315</v>
      </c>
      <c r="F7678" s="2" t="s">
        <v>7314</v>
      </c>
      <c r="G7678" s="1" t="s">
        <v>6392</v>
      </c>
    </row>
    <row r="7679" spans="1:7" hidden="1">
      <c r="A7679" s="5">
        <f t="shared" si="125"/>
        <v>139</v>
      </c>
      <c r="B7679" s="9">
        <v>430406</v>
      </c>
      <c r="C7679" s="8">
        <v>37231</v>
      </c>
      <c r="D7679" s="7" t="s">
        <v>7313</v>
      </c>
      <c r="E7679" s="7" t="s">
        <v>7312</v>
      </c>
      <c r="F7679" s="7" t="s">
        <v>7311</v>
      </c>
      <c r="G7679" s="6" t="s">
        <v>7267</v>
      </c>
    </row>
    <row r="7680" spans="1:7" hidden="1">
      <c r="A7680" s="5">
        <f t="shared" si="125"/>
        <v>140</v>
      </c>
      <c r="B7680" s="4">
        <v>430421</v>
      </c>
      <c r="C7680" s="3">
        <v>37286</v>
      </c>
      <c r="D7680" s="2" t="s">
        <v>7310</v>
      </c>
      <c r="E7680" s="2" t="s">
        <v>7309</v>
      </c>
      <c r="F7680" s="2" t="s">
        <v>7308</v>
      </c>
      <c r="G7680" s="1" t="s">
        <v>7307</v>
      </c>
    </row>
    <row r="7681" spans="1:7" hidden="1">
      <c r="A7681" s="5">
        <f t="shared" si="125"/>
        <v>141</v>
      </c>
      <c r="B7681" s="9">
        <v>430448</v>
      </c>
      <c r="C7681" s="8">
        <v>34332</v>
      </c>
      <c r="D7681" s="7" t="s">
        <v>7306</v>
      </c>
      <c r="E7681" s="7" t="s">
        <v>7305</v>
      </c>
      <c r="F7681" s="7" t="s">
        <v>7304</v>
      </c>
      <c r="G7681" s="6" t="s">
        <v>6175</v>
      </c>
    </row>
    <row r="7682" spans="1:7" hidden="1">
      <c r="A7682" s="5">
        <f t="shared" si="125"/>
        <v>142</v>
      </c>
      <c r="B7682" s="9">
        <v>430838</v>
      </c>
      <c r="C7682" s="8">
        <v>37231</v>
      </c>
      <c r="D7682" s="7" t="s">
        <v>7303</v>
      </c>
      <c r="E7682" s="7" t="s">
        <v>7302</v>
      </c>
      <c r="F7682" s="7" t="s">
        <v>7301</v>
      </c>
      <c r="G7682" s="6" t="s">
        <v>7300</v>
      </c>
    </row>
    <row r="7683" spans="1:7" hidden="1">
      <c r="A7683" s="5">
        <f t="shared" si="125"/>
        <v>143</v>
      </c>
      <c r="B7683" s="4">
        <v>430875</v>
      </c>
      <c r="C7683" s="3">
        <v>37079</v>
      </c>
      <c r="D7683" s="2" t="s">
        <v>7299</v>
      </c>
      <c r="E7683" s="2" t="s">
        <v>7298</v>
      </c>
      <c r="F7683" s="2" t="s">
        <v>7297</v>
      </c>
      <c r="G7683" s="1" t="s">
        <v>6597</v>
      </c>
    </row>
    <row r="7684" spans="1:7" hidden="1">
      <c r="A7684" s="5">
        <f t="shared" si="125"/>
        <v>144</v>
      </c>
      <c r="B7684" s="9">
        <v>430962</v>
      </c>
      <c r="C7684" s="8">
        <v>37181</v>
      </c>
      <c r="D7684" s="7" t="s">
        <v>7296</v>
      </c>
      <c r="E7684" s="7" t="s">
        <v>7295</v>
      </c>
      <c r="F7684" s="7" t="s">
        <v>7294</v>
      </c>
      <c r="G7684" s="6" t="s">
        <v>6078</v>
      </c>
    </row>
    <row r="7685" spans="1:7" hidden="1">
      <c r="A7685" s="5">
        <f t="shared" si="125"/>
        <v>145</v>
      </c>
      <c r="B7685" s="4">
        <v>431010</v>
      </c>
      <c r="C7685" s="3">
        <v>37249</v>
      </c>
      <c r="D7685" s="2" t="s">
        <v>7293</v>
      </c>
      <c r="E7685" s="2" t="s">
        <v>7292</v>
      </c>
      <c r="F7685" s="2" t="s">
        <v>7291</v>
      </c>
      <c r="G7685" s="1" t="s">
        <v>6695</v>
      </c>
    </row>
    <row r="7686" spans="1:7" hidden="1">
      <c r="A7686" s="5">
        <f t="shared" si="125"/>
        <v>146</v>
      </c>
      <c r="B7686" s="9">
        <v>431088</v>
      </c>
      <c r="C7686" s="8">
        <v>34270</v>
      </c>
      <c r="D7686" s="7" t="s">
        <v>7290</v>
      </c>
      <c r="E7686" s="7" t="s">
        <v>7289</v>
      </c>
      <c r="F7686" s="7" t="s">
        <v>7285</v>
      </c>
      <c r="G7686" s="6" t="s">
        <v>7288</v>
      </c>
    </row>
    <row r="7687" spans="1:7" hidden="1">
      <c r="A7687" s="5">
        <f t="shared" si="125"/>
        <v>147</v>
      </c>
      <c r="B7687" s="4">
        <v>431156</v>
      </c>
      <c r="C7687" s="3">
        <v>34278</v>
      </c>
      <c r="D7687" s="2" t="s">
        <v>7287</v>
      </c>
      <c r="E7687" s="2" t="s">
        <v>7286</v>
      </c>
      <c r="F7687" s="2" t="s">
        <v>7285</v>
      </c>
      <c r="G7687" s="1" t="s">
        <v>7284</v>
      </c>
    </row>
    <row r="7688" spans="1:7" hidden="1">
      <c r="A7688" s="5">
        <f t="shared" si="125"/>
        <v>148</v>
      </c>
      <c r="B7688" s="9">
        <v>431185</v>
      </c>
      <c r="C7688" s="8">
        <v>37155</v>
      </c>
      <c r="D7688" s="7" t="s">
        <v>7283</v>
      </c>
      <c r="E7688" s="7" t="s">
        <v>7282</v>
      </c>
      <c r="F7688" s="7" t="s">
        <v>7281</v>
      </c>
      <c r="G7688" s="6" t="s">
        <v>6798</v>
      </c>
    </row>
    <row r="7689" spans="1:7" hidden="1">
      <c r="A7689" s="5">
        <f t="shared" si="125"/>
        <v>149</v>
      </c>
      <c r="B7689" s="4">
        <v>431240</v>
      </c>
      <c r="C7689" s="3">
        <v>37274</v>
      </c>
      <c r="D7689" s="2" t="s">
        <v>7280</v>
      </c>
      <c r="E7689" s="2" t="s">
        <v>7279</v>
      </c>
      <c r="F7689" s="2" t="s">
        <v>7278</v>
      </c>
      <c r="G7689" s="1" t="s">
        <v>5988</v>
      </c>
    </row>
    <row r="7690" spans="1:7" hidden="1">
      <c r="A7690" s="5">
        <f t="shared" si="125"/>
        <v>150</v>
      </c>
      <c r="B7690" s="9">
        <v>431257</v>
      </c>
      <c r="C7690" s="8">
        <v>37176</v>
      </c>
      <c r="D7690" s="7" t="s">
        <v>7277</v>
      </c>
      <c r="E7690" s="7" t="s">
        <v>7276</v>
      </c>
      <c r="F7690" s="7" t="s">
        <v>7275</v>
      </c>
      <c r="G7690" s="6" t="s">
        <v>7274</v>
      </c>
    </row>
    <row r="7691" spans="1:7" hidden="1">
      <c r="A7691" s="5">
        <f t="shared" si="125"/>
        <v>151</v>
      </c>
      <c r="B7691" s="4">
        <v>431286</v>
      </c>
      <c r="C7691" s="3">
        <v>37074</v>
      </c>
      <c r="D7691" s="2" t="s">
        <v>7273</v>
      </c>
      <c r="E7691" s="2" t="s">
        <v>7272</v>
      </c>
      <c r="F7691" s="2" t="s">
        <v>7271</v>
      </c>
      <c r="G7691" s="1" t="s">
        <v>6504</v>
      </c>
    </row>
    <row r="7692" spans="1:7" hidden="1">
      <c r="A7692" s="5">
        <f t="shared" si="125"/>
        <v>152</v>
      </c>
      <c r="B7692" s="9">
        <v>431312</v>
      </c>
      <c r="C7692" s="8">
        <v>36984</v>
      </c>
      <c r="D7692" s="7" t="s">
        <v>7270</v>
      </c>
      <c r="E7692" s="7" t="s">
        <v>7269</v>
      </c>
      <c r="F7692" s="7" t="s">
        <v>7268</v>
      </c>
      <c r="G7692" s="6" t="s">
        <v>7267</v>
      </c>
    </row>
    <row r="7693" spans="1:7" hidden="1">
      <c r="A7693" s="5">
        <f t="shared" si="125"/>
        <v>153</v>
      </c>
      <c r="B7693" s="4">
        <v>431331</v>
      </c>
      <c r="C7693" s="3">
        <v>37249</v>
      </c>
      <c r="D7693" s="2" t="s">
        <v>7266</v>
      </c>
      <c r="E7693" s="2" t="s">
        <v>7265</v>
      </c>
      <c r="F7693" s="2" t="s">
        <v>7264</v>
      </c>
      <c r="G7693" s="1" t="s">
        <v>6798</v>
      </c>
    </row>
    <row r="7694" spans="1:7" hidden="1">
      <c r="A7694" s="5">
        <f t="shared" si="125"/>
        <v>154</v>
      </c>
      <c r="B7694" s="9">
        <v>431497</v>
      </c>
      <c r="C7694" s="8">
        <v>38062</v>
      </c>
      <c r="D7694" s="7" t="s">
        <v>7263</v>
      </c>
      <c r="E7694" s="7" t="s">
        <v>7262</v>
      </c>
      <c r="F7694" s="7" t="s">
        <v>7261</v>
      </c>
      <c r="G7694" s="6" t="s">
        <v>6175</v>
      </c>
    </row>
    <row r="7695" spans="1:7" hidden="1">
      <c r="A7695" s="5">
        <f t="shared" si="125"/>
        <v>155</v>
      </c>
      <c r="B7695" s="4">
        <v>431508</v>
      </c>
      <c r="C7695" s="3">
        <v>38047</v>
      </c>
      <c r="D7695" s="2" t="s">
        <v>7260</v>
      </c>
      <c r="E7695" s="2" t="s">
        <v>7259</v>
      </c>
      <c r="F7695" s="2" t="s">
        <v>7258</v>
      </c>
      <c r="G7695" s="1" t="s">
        <v>6055</v>
      </c>
    </row>
    <row r="7696" spans="1:7" hidden="1">
      <c r="A7696" s="5">
        <f t="shared" si="125"/>
        <v>156</v>
      </c>
      <c r="B7696" s="9">
        <v>431529</v>
      </c>
      <c r="C7696" s="8">
        <v>37636</v>
      </c>
      <c r="D7696" s="7" t="s">
        <v>7257</v>
      </c>
      <c r="E7696" s="7" t="s">
        <v>7256</v>
      </c>
      <c r="F7696" s="7" t="s">
        <v>7255</v>
      </c>
      <c r="G7696" s="6" t="s">
        <v>5988</v>
      </c>
    </row>
    <row r="7697" spans="1:7" hidden="1">
      <c r="A7697" s="5">
        <f t="shared" si="125"/>
        <v>157</v>
      </c>
      <c r="B7697" s="4">
        <v>431548</v>
      </c>
      <c r="C7697" s="3">
        <v>37827</v>
      </c>
      <c r="D7697" s="2" t="s">
        <v>7254</v>
      </c>
      <c r="E7697" s="2" t="s">
        <v>7253</v>
      </c>
      <c r="F7697" s="2" t="s">
        <v>7252</v>
      </c>
      <c r="G7697" s="1" t="s">
        <v>7251</v>
      </c>
    </row>
    <row r="7698" spans="1:7" hidden="1">
      <c r="A7698" s="5">
        <f t="shared" si="125"/>
        <v>158</v>
      </c>
      <c r="B7698" s="9">
        <v>431570</v>
      </c>
      <c r="C7698" s="8">
        <v>34269</v>
      </c>
      <c r="D7698" s="7" t="s">
        <v>7250</v>
      </c>
      <c r="E7698" s="7" t="s">
        <v>7249</v>
      </c>
      <c r="F7698" s="7" t="s">
        <v>7248</v>
      </c>
      <c r="G7698" s="6" t="s">
        <v>6089</v>
      </c>
    </row>
    <row r="7699" spans="1:7" hidden="1">
      <c r="A7699" s="5">
        <f t="shared" si="125"/>
        <v>159</v>
      </c>
      <c r="B7699" s="4">
        <v>434540</v>
      </c>
      <c r="C7699" s="3">
        <v>36938</v>
      </c>
      <c r="D7699" s="2" t="s">
        <v>7247</v>
      </c>
      <c r="E7699" s="2" t="s">
        <v>7246</v>
      </c>
      <c r="F7699" s="2" t="s">
        <v>7245</v>
      </c>
      <c r="G7699" s="1" t="s">
        <v>6790</v>
      </c>
    </row>
    <row r="7700" spans="1:7" hidden="1">
      <c r="A7700" s="5">
        <f t="shared" si="125"/>
        <v>160</v>
      </c>
      <c r="B7700" s="9">
        <v>434561</v>
      </c>
      <c r="C7700" s="8">
        <v>38589</v>
      </c>
      <c r="D7700" s="7" t="s">
        <v>7244</v>
      </c>
      <c r="E7700" s="7" t="s">
        <v>7243</v>
      </c>
      <c r="F7700" s="7" t="s">
        <v>7242</v>
      </c>
      <c r="G7700" s="6" t="s">
        <v>4390</v>
      </c>
    </row>
    <row r="7701" spans="1:7" hidden="1">
      <c r="A7701" s="5">
        <f t="shared" si="125"/>
        <v>161</v>
      </c>
      <c r="B7701" s="9">
        <v>435628</v>
      </c>
      <c r="C7701" s="8">
        <v>36615</v>
      </c>
      <c r="D7701" s="7" t="s">
        <v>7241</v>
      </c>
      <c r="E7701" s="7" t="s">
        <v>7240</v>
      </c>
      <c r="F7701" s="7" t="s">
        <v>7239</v>
      </c>
      <c r="G7701" s="6" t="s">
        <v>7238</v>
      </c>
    </row>
    <row r="7702" spans="1:7" hidden="1">
      <c r="A7702" s="5">
        <f t="shared" si="125"/>
        <v>162</v>
      </c>
      <c r="B7702" s="4">
        <v>435908</v>
      </c>
      <c r="C7702" s="3">
        <v>36376</v>
      </c>
      <c r="D7702" s="2" t="s">
        <v>7237</v>
      </c>
      <c r="E7702" s="2" t="s">
        <v>7236</v>
      </c>
      <c r="F7702" s="2" t="s">
        <v>7235</v>
      </c>
      <c r="G7702" s="1" t="s">
        <v>7234</v>
      </c>
    </row>
    <row r="7703" spans="1:7" hidden="1">
      <c r="A7703" s="5">
        <f t="shared" si="125"/>
        <v>163</v>
      </c>
      <c r="B7703" s="9">
        <v>436229</v>
      </c>
      <c r="C7703" s="8">
        <v>38729</v>
      </c>
      <c r="D7703" s="7" t="s">
        <v>7233</v>
      </c>
      <c r="E7703" s="7" t="s">
        <v>7232</v>
      </c>
      <c r="F7703" s="7" t="s">
        <v>7231</v>
      </c>
      <c r="G7703" s="6" t="s">
        <v>3350</v>
      </c>
    </row>
    <row r="7704" spans="1:7" hidden="1">
      <c r="A7704" s="5">
        <f t="shared" si="125"/>
        <v>164</v>
      </c>
      <c r="B7704" s="4">
        <v>436488</v>
      </c>
      <c r="C7704" s="3">
        <v>38394</v>
      </c>
      <c r="D7704" s="2" t="s">
        <v>7230</v>
      </c>
      <c r="E7704" s="2" t="s">
        <v>7229</v>
      </c>
      <c r="F7704" s="2" t="s">
        <v>7228</v>
      </c>
      <c r="G7704" s="1" t="s">
        <v>7227</v>
      </c>
    </row>
    <row r="7705" spans="1:7" hidden="1">
      <c r="A7705" s="5">
        <f t="shared" si="125"/>
        <v>165</v>
      </c>
      <c r="B7705" s="9">
        <v>436788</v>
      </c>
      <c r="C7705" s="8">
        <v>37140</v>
      </c>
      <c r="D7705" s="7" t="s">
        <v>7226</v>
      </c>
      <c r="E7705" s="7" t="s">
        <v>7225</v>
      </c>
      <c r="F7705" s="7" t="s">
        <v>7224</v>
      </c>
      <c r="G7705" s="6" t="s">
        <v>5981</v>
      </c>
    </row>
    <row r="7706" spans="1:7" hidden="1">
      <c r="A7706" s="5">
        <f t="shared" si="125"/>
        <v>166</v>
      </c>
      <c r="B7706" s="9">
        <v>440494</v>
      </c>
      <c r="C7706" s="8">
        <v>40010</v>
      </c>
      <c r="D7706" s="7" t="s">
        <v>7222</v>
      </c>
      <c r="E7706" s="7" t="s">
        <v>7221</v>
      </c>
      <c r="F7706" s="7" t="s">
        <v>7220</v>
      </c>
      <c r="G7706" s="6"/>
    </row>
    <row r="7707" spans="1:7" hidden="1">
      <c r="A7707" s="5">
        <f t="shared" si="125"/>
        <v>167</v>
      </c>
      <c r="B7707" s="4">
        <v>444851</v>
      </c>
      <c r="C7707" s="3">
        <v>40010</v>
      </c>
      <c r="D7707" s="2" t="s">
        <v>7219</v>
      </c>
      <c r="E7707" s="2" t="s">
        <v>7218</v>
      </c>
      <c r="F7707" s="2" t="s">
        <v>7217</v>
      </c>
      <c r="G7707" s="1"/>
    </row>
    <row r="7708" spans="1:7" hidden="1">
      <c r="A7708" s="5">
        <f t="shared" si="125"/>
        <v>168</v>
      </c>
      <c r="B7708" s="9">
        <v>447168</v>
      </c>
      <c r="C7708" s="8">
        <v>40011</v>
      </c>
      <c r="D7708" s="7" t="s">
        <v>7216</v>
      </c>
      <c r="E7708" s="7" t="s">
        <v>7215</v>
      </c>
      <c r="F7708" s="7" t="s">
        <v>7214</v>
      </c>
      <c r="G7708" s="6"/>
    </row>
    <row r="7709" spans="1:7" hidden="1">
      <c r="A7709" s="5">
        <f t="shared" ref="A7709:A7771" si="126">SUM(A7708+1)</f>
        <v>169</v>
      </c>
      <c r="B7709" s="4">
        <v>447212</v>
      </c>
      <c r="C7709" s="3">
        <v>40011</v>
      </c>
      <c r="D7709" s="2" t="s">
        <v>7213</v>
      </c>
      <c r="E7709" s="2" t="s">
        <v>7212</v>
      </c>
      <c r="F7709" s="2" t="s">
        <v>7211</v>
      </c>
      <c r="G7709" s="1"/>
    </row>
    <row r="7710" spans="1:7" hidden="1">
      <c r="A7710" s="5">
        <f t="shared" si="126"/>
        <v>170</v>
      </c>
      <c r="B7710" s="9">
        <v>447241</v>
      </c>
      <c r="C7710" s="8">
        <v>40011</v>
      </c>
      <c r="D7710" s="7" t="s">
        <v>7210</v>
      </c>
      <c r="E7710" s="7" t="s">
        <v>7209</v>
      </c>
      <c r="F7710" s="7" t="s">
        <v>7208</v>
      </c>
      <c r="G7710" s="6"/>
    </row>
    <row r="7711" spans="1:7" hidden="1">
      <c r="A7711" s="5">
        <f t="shared" si="126"/>
        <v>171</v>
      </c>
      <c r="B7711" s="4">
        <v>447268</v>
      </c>
      <c r="C7711" s="3">
        <v>40011</v>
      </c>
      <c r="D7711" s="2" t="s">
        <v>7207</v>
      </c>
      <c r="E7711" s="2" t="s">
        <v>7206</v>
      </c>
      <c r="F7711" s="2" t="s">
        <v>7205</v>
      </c>
      <c r="G7711" s="1"/>
    </row>
    <row r="7712" spans="1:7" hidden="1">
      <c r="A7712" s="5">
        <f t="shared" si="126"/>
        <v>172</v>
      </c>
      <c r="B7712" s="9">
        <v>447294</v>
      </c>
      <c r="C7712" s="8">
        <v>40001</v>
      </c>
      <c r="D7712" s="7" t="s">
        <v>7204</v>
      </c>
      <c r="E7712" s="7" t="s">
        <v>7203</v>
      </c>
      <c r="F7712" s="7" t="s">
        <v>7202</v>
      </c>
      <c r="G7712" s="6"/>
    </row>
    <row r="7713" spans="1:7" hidden="1">
      <c r="A7713" s="5">
        <f t="shared" si="126"/>
        <v>173</v>
      </c>
      <c r="B7713" s="4">
        <v>447295</v>
      </c>
      <c r="C7713" s="3">
        <v>39961</v>
      </c>
      <c r="D7713" s="2" t="s">
        <v>7201</v>
      </c>
      <c r="E7713" s="2" t="s">
        <v>7200</v>
      </c>
      <c r="F7713" s="2" t="s">
        <v>7199</v>
      </c>
      <c r="G7713" s="1"/>
    </row>
    <row r="7714" spans="1:7" hidden="1">
      <c r="A7714" s="5">
        <f t="shared" si="126"/>
        <v>174</v>
      </c>
      <c r="B7714" s="9">
        <v>447296</v>
      </c>
      <c r="C7714" s="8">
        <v>39961</v>
      </c>
      <c r="D7714" s="7" t="s">
        <v>7198</v>
      </c>
      <c r="E7714" s="7" t="s">
        <v>7197</v>
      </c>
      <c r="F7714" s="7" t="s">
        <v>7196</v>
      </c>
      <c r="G7714" s="6"/>
    </row>
    <row r="7715" spans="1:7" hidden="1">
      <c r="A7715" s="5">
        <f t="shared" si="126"/>
        <v>175</v>
      </c>
      <c r="B7715" s="4">
        <v>447573</v>
      </c>
      <c r="C7715" s="3">
        <v>37692</v>
      </c>
      <c r="D7715" s="2" t="s">
        <v>7195</v>
      </c>
      <c r="E7715" s="2" t="s">
        <v>7194</v>
      </c>
      <c r="F7715" s="2" t="s">
        <v>7193</v>
      </c>
      <c r="G7715" s="1" t="s">
        <v>7192</v>
      </c>
    </row>
    <row r="7716" spans="1:7" hidden="1">
      <c r="A7716" s="5">
        <f t="shared" si="126"/>
        <v>176</v>
      </c>
      <c r="B7716" s="9">
        <v>449408</v>
      </c>
      <c r="C7716" s="8">
        <v>36798</v>
      </c>
      <c r="D7716" s="7" t="s">
        <v>7191</v>
      </c>
      <c r="E7716" s="7" t="s">
        <v>7190</v>
      </c>
      <c r="F7716" s="7" t="s">
        <v>7189</v>
      </c>
      <c r="G7716" s="6" t="s">
        <v>6669</v>
      </c>
    </row>
    <row r="7717" spans="1:7" hidden="1">
      <c r="A7717" s="5">
        <f t="shared" si="126"/>
        <v>177</v>
      </c>
      <c r="B7717" s="4">
        <v>454808</v>
      </c>
      <c r="C7717" s="3">
        <v>40004</v>
      </c>
      <c r="D7717" s="2" t="s">
        <v>7188</v>
      </c>
      <c r="E7717" s="2" t="s">
        <v>7187</v>
      </c>
      <c r="F7717" s="2" t="s">
        <v>7186</v>
      </c>
      <c r="G7717" s="1" t="s">
        <v>4999</v>
      </c>
    </row>
    <row r="7718" spans="1:7" hidden="1">
      <c r="A7718" s="5">
        <f t="shared" si="126"/>
        <v>178</v>
      </c>
      <c r="B7718" s="9">
        <v>456005</v>
      </c>
      <c r="C7718" s="8">
        <v>40017</v>
      </c>
      <c r="D7718" s="7" t="s">
        <v>7185</v>
      </c>
      <c r="E7718" s="7" t="s">
        <v>7184</v>
      </c>
      <c r="F7718" s="7" t="s">
        <v>7183</v>
      </c>
      <c r="G7718" s="6" t="s">
        <v>7182</v>
      </c>
    </row>
    <row r="7719" spans="1:7" hidden="1">
      <c r="A7719" s="5">
        <f t="shared" si="126"/>
        <v>179</v>
      </c>
      <c r="B7719" s="4">
        <v>457856</v>
      </c>
      <c r="C7719" s="3">
        <v>36217</v>
      </c>
      <c r="D7719" s="2" t="s">
        <v>7181</v>
      </c>
      <c r="E7719" s="2" t="s">
        <v>7180</v>
      </c>
      <c r="F7719" s="2" t="s">
        <v>7179</v>
      </c>
      <c r="G7719" s="1" t="s">
        <v>7178</v>
      </c>
    </row>
    <row r="7720" spans="1:7" hidden="1">
      <c r="A7720" s="5">
        <f t="shared" si="126"/>
        <v>180</v>
      </c>
      <c r="B7720" s="9">
        <v>457961</v>
      </c>
      <c r="C7720" s="8">
        <v>38691</v>
      </c>
      <c r="D7720" s="7" t="s">
        <v>7177</v>
      </c>
      <c r="E7720" s="7" t="s">
        <v>7176</v>
      </c>
      <c r="F7720" s="7" t="s">
        <v>7175</v>
      </c>
      <c r="G7720" s="6" t="s">
        <v>7174</v>
      </c>
    </row>
    <row r="7721" spans="1:7" hidden="1">
      <c r="A7721" s="5">
        <f t="shared" si="126"/>
        <v>181</v>
      </c>
      <c r="B7721" s="4">
        <v>461921</v>
      </c>
      <c r="C7721" s="3">
        <v>40015</v>
      </c>
      <c r="D7721" s="2" t="s">
        <v>7173</v>
      </c>
      <c r="E7721" s="2" t="s">
        <v>7172</v>
      </c>
      <c r="F7721" s="2" t="s">
        <v>7171</v>
      </c>
      <c r="G7721" s="1"/>
    </row>
    <row r="7722" spans="1:7" hidden="1">
      <c r="A7722" s="5">
        <f t="shared" si="126"/>
        <v>182</v>
      </c>
      <c r="B7722" s="9">
        <v>461938</v>
      </c>
      <c r="C7722" s="8">
        <v>40015</v>
      </c>
      <c r="D7722" s="7" t="s">
        <v>7170</v>
      </c>
      <c r="E7722" s="7" t="s">
        <v>7169</v>
      </c>
      <c r="F7722" s="7" t="s">
        <v>7168</v>
      </c>
      <c r="G7722" s="6"/>
    </row>
    <row r="7723" spans="1:7" hidden="1">
      <c r="A7723" s="5">
        <f t="shared" si="126"/>
        <v>183</v>
      </c>
      <c r="B7723" s="4">
        <v>468457</v>
      </c>
      <c r="C7723" s="3">
        <v>39888</v>
      </c>
      <c r="D7723" s="2" t="s">
        <v>7167</v>
      </c>
      <c r="E7723" s="2" t="s">
        <v>7166</v>
      </c>
      <c r="F7723" s="2" t="s">
        <v>7165</v>
      </c>
      <c r="G7723" s="1"/>
    </row>
    <row r="7724" spans="1:7" hidden="1">
      <c r="A7724" s="5">
        <f t="shared" si="126"/>
        <v>184</v>
      </c>
      <c r="B7724" s="9">
        <v>468669</v>
      </c>
      <c r="C7724" s="8">
        <v>39888</v>
      </c>
      <c r="D7724" s="7" t="s">
        <v>7164</v>
      </c>
      <c r="E7724" s="7" t="s">
        <v>7163</v>
      </c>
      <c r="F7724" s="7" t="s">
        <v>7162</v>
      </c>
      <c r="G7724" s="6"/>
    </row>
    <row r="7725" spans="1:7" hidden="1">
      <c r="A7725" s="5">
        <f t="shared" si="126"/>
        <v>185</v>
      </c>
      <c r="B7725" s="4">
        <v>468754</v>
      </c>
      <c r="C7725" s="3">
        <v>39888</v>
      </c>
      <c r="D7725" s="2" t="s">
        <v>7161</v>
      </c>
      <c r="E7725" s="2" t="s">
        <v>7160</v>
      </c>
      <c r="F7725" s="2" t="s">
        <v>7159</v>
      </c>
      <c r="G7725" s="1"/>
    </row>
    <row r="7726" spans="1:7" hidden="1">
      <c r="A7726" s="5">
        <f t="shared" si="126"/>
        <v>186</v>
      </c>
      <c r="B7726" s="4">
        <v>469068</v>
      </c>
      <c r="C7726" s="3">
        <v>39888</v>
      </c>
      <c r="D7726" s="2" t="s">
        <v>7158</v>
      </c>
      <c r="E7726" s="2" t="s">
        <v>7157</v>
      </c>
      <c r="F7726" s="2" t="s">
        <v>7156</v>
      </c>
      <c r="G7726" s="1"/>
    </row>
    <row r="7727" spans="1:7" hidden="1">
      <c r="A7727" s="5">
        <f t="shared" si="126"/>
        <v>187</v>
      </c>
      <c r="B7727" s="9">
        <v>469256</v>
      </c>
      <c r="C7727" s="8">
        <v>39888</v>
      </c>
      <c r="D7727" s="7" t="s">
        <v>7155</v>
      </c>
      <c r="E7727" s="7" t="s">
        <v>7154</v>
      </c>
      <c r="F7727" s="7" t="s">
        <v>7153</v>
      </c>
      <c r="G7727" s="6"/>
    </row>
    <row r="7728" spans="1:7" hidden="1">
      <c r="A7728" s="5">
        <f t="shared" si="126"/>
        <v>188</v>
      </c>
      <c r="B7728" s="9">
        <v>478403</v>
      </c>
      <c r="C7728" s="8">
        <v>39888</v>
      </c>
      <c r="D7728" s="7" t="s">
        <v>7152</v>
      </c>
      <c r="E7728" s="7" t="s">
        <v>7151</v>
      </c>
      <c r="F7728" s="7" t="s">
        <v>7150</v>
      </c>
      <c r="G7728" s="6"/>
    </row>
    <row r="7729" spans="1:7" hidden="1">
      <c r="A7729" s="5">
        <f t="shared" si="126"/>
        <v>189</v>
      </c>
      <c r="B7729" s="4">
        <v>478430</v>
      </c>
      <c r="C7729" s="3">
        <v>39878</v>
      </c>
      <c r="D7729" s="2" t="s">
        <v>7149</v>
      </c>
      <c r="E7729" s="2" t="s">
        <v>7148</v>
      </c>
      <c r="F7729" s="2" t="s">
        <v>7147</v>
      </c>
      <c r="G7729" s="1"/>
    </row>
    <row r="7730" spans="1:7" hidden="1">
      <c r="A7730" s="5">
        <f t="shared" si="126"/>
        <v>190</v>
      </c>
      <c r="B7730" s="4">
        <v>478462</v>
      </c>
      <c r="C7730" s="3">
        <v>39878</v>
      </c>
      <c r="D7730" s="2" t="s">
        <v>7146</v>
      </c>
      <c r="E7730" s="2" t="s">
        <v>7145</v>
      </c>
      <c r="F7730" s="2" t="s">
        <v>7144</v>
      </c>
      <c r="G7730" s="1"/>
    </row>
    <row r="7731" spans="1:7" hidden="1">
      <c r="A7731" s="5">
        <f t="shared" si="126"/>
        <v>191</v>
      </c>
      <c r="B7731" s="9">
        <v>478495</v>
      </c>
      <c r="C7731" s="8">
        <v>39878</v>
      </c>
      <c r="D7731" s="7" t="s">
        <v>7143</v>
      </c>
      <c r="E7731" s="7" t="s">
        <v>7142</v>
      </c>
      <c r="F7731" s="7" t="s">
        <v>7141</v>
      </c>
      <c r="G7731" s="6"/>
    </row>
    <row r="7732" spans="1:7" hidden="1">
      <c r="A7732" s="5">
        <f t="shared" si="126"/>
        <v>192</v>
      </c>
      <c r="B7732" s="9">
        <v>478536</v>
      </c>
      <c r="C7732" s="8">
        <v>39878</v>
      </c>
      <c r="D7732" s="7" t="s">
        <v>7140</v>
      </c>
      <c r="E7732" s="7" t="s">
        <v>7139</v>
      </c>
      <c r="F7732" s="7" t="s">
        <v>7138</v>
      </c>
      <c r="G7732" s="6"/>
    </row>
    <row r="7733" spans="1:7" hidden="1">
      <c r="A7733" s="5">
        <f t="shared" si="126"/>
        <v>193</v>
      </c>
      <c r="B7733" s="4">
        <v>478565</v>
      </c>
      <c r="C7733" s="3">
        <v>39878</v>
      </c>
      <c r="D7733" s="2" t="s">
        <v>7137</v>
      </c>
      <c r="E7733" s="2" t="s">
        <v>7136</v>
      </c>
      <c r="F7733" s="2" t="s">
        <v>7135</v>
      </c>
      <c r="G7733" s="1"/>
    </row>
    <row r="7734" spans="1:7" hidden="1">
      <c r="A7734" s="5">
        <f t="shared" si="126"/>
        <v>194</v>
      </c>
      <c r="B7734" s="9">
        <v>478597</v>
      </c>
      <c r="C7734" s="8">
        <v>39878</v>
      </c>
      <c r="D7734" s="7" t="s">
        <v>7134</v>
      </c>
      <c r="E7734" s="7" t="s">
        <v>7133</v>
      </c>
      <c r="F7734" s="7" t="s">
        <v>7132</v>
      </c>
      <c r="G7734" s="6"/>
    </row>
    <row r="7735" spans="1:7" hidden="1">
      <c r="A7735" s="5">
        <f t="shared" si="126"/>
        <v>195</v>
      </c>
      <c r="B7735" s="4">
        <v>478631</v>
      </c>
      <c r="C7735" s="3">
        <v>39878</v>
      </c>
      <c r="D7735" s="2" t="s">
        <v>7131</v>
      </c>
      <c r="E7735" s="2" t="s">
        <v>7130</v>
      </c>
      <c r="F7735" s="2" t="s">
        <v>7129</v>
      </c>
      <c r="G7735" s="1"/>
    </row>
    <row r="7736" spans="1:7" hidden="1">
      <c r="A7736" s="5">
        <f t="shared" si="126"/>
        <v>196</v>
      </c>
      <c r="B7736" s="4">
        <v>478661</v>
      </c>
      <c r="C7736" s="3">
        <v>39878</v>
      </c>
      <c r="D7736" s="2" t="s">
        <v>7128</v>
      </c>
      <c r="E7736" s="2" t="s">
        <v>7127</v>
      </c>
      <c r="F7736" s="2" t="s">
        <v>7126</v>
      </c>
      <c r="G7736" s="1"/>
    </row>
    <row r="7737" spans="1:7" hidden="1">
      <c r="A7737" s="5">
        <f t="shared" si="126"/>
        <v>197</v>
      </c>
      <c r="B7737" s="4">
        <v>481066</v>
      </c>
      <c r="C7737" s="3">
        <v>39875</v>
      </c>
      <c r="D7737" s="2" t="s">
        <v>7125</v>
      </c>
      <c r="E7737" s="2" t="s">
        <v>7124</v>
      </c>
      <c r="F7737" s="2" t="s">
        <v>7123</v>
      </c>
      <c r="G7737" s="1"/>
    </row>
    <row r="7738" spans="1:7" hidden="1">
      <c r="A7738" s="5">
        <f t="shared" si="126"/>
        <v>198</v>
      </c>
      <c r="B7738" s="9">
        <v>481113</v>
      </c>
      <c r="C7738" s="8">
        <v>39875</v>
      </c>
      <c r="D7738" s="7" t="s">
        <v>7122</v>
      </c>
      <c r="E7738" s="7" t="s">
        <v>7121</v>
      </c>
      <c r="F7738" s="7" t="s">
        <v>7120</v>
      </c>
      <c r="G7738" s="6"/>
    </row>
    <row r="7739" spans="1:7" hidden="1">
      <c r="A7739" s="5">
        <f t="shared" si="126"/>
        <v>199</v>
      </c>
      <c r="B7739" s="9">
        <v>481146</v>
      </c>
      <c r="C7739" s="8">
        <v>39875</v>
      </c>
      <c r="D7739" s="7" t="s">
        <v>7119</v>
      </c>
      <c r="E7739" s="7" t="s">
        <v>7118</v>
      </c>
      <c r="F7739" s="7" t="s">
        <v>7117</v>
      </c>
      <c r="G7739" s="6"/>
    </row>
    <row r="7740" spans="1:7" hidden="1">
      <c r="A7740" s="5">
        <f t="shared" si="126"/>
        <v>200</v>
      </c>
      <c r="B7740" s="9">
        <v>481210</v>
      </c>
      <c r="C7740" s="8">
        <v>39875</v>
      </c>
      <c r="D7740" s="7" t="s">
        <v>7116</v>
      </c>
      <c r="E7740" s="7" t="s">
        <v>7115</v>
      </c>
      <c r="F7740" s="7" t="s">
        <v>7114</v>
      </c>
      <c r="G7740" s="6"/>
    </row>
    <row r="7741" spans="1:7" hidden="1">
      <c r="A7741" s="5">
        <f t="shared" si="126"/>
        <v>201</v>
      </c>
      <c r="B7741" s="4">
        <v>481247</v>
      </c>
      <c r="C7741" s="3">
        <v>39875</v>
      </c>
      <c r="D7741" s="2" t="s">
        <v>7113</v>
      </c>
      <c r="E7741" s="2" t="s">
        <v>7112</v>
      </c>
      <c r="F7741" s="2" t="s">
        <v>7111</v>
      </c>
      <c r="G7741" s="1"/>
    </row>
    <row r="7742" spans="1:7" hidden="1">
      <c r="A7742" s="5">
        <f t="shared" si="126"/>
        <v>202</v>
      </c>
      <c r="B7742" s="9">
        <v>481263</v>
      </c>
      <c r="C7742" s="8">
        <v>39875</v>
      </c>
      <c r="D7742" s="7" t="s">
        <v>7110</v>
      </c>
      <c r="E7742" s="7" t="s">
        <v>7109</v>
      </c>
      <c r="F7742" s="7" t="s">
        <v>7108</v>
      </c>
      <c r="G7742" s="6"/>
    </row>
    <row r="7743" spans="1:7" hidden="1">
      <c r="A7743" s="5">
        <f t="shared" si="126"/>
        <v>203</v>
      </c>
      <c r="B7743" s="4">
        <v>481296</v>
      </c>
      <c r="C7743" s="3">
        <v>39875</v>
      </c>
      <c r="D7743" s="2" t="s">
        <v>7107</v>
      </c>
      <c r="E7743" s="2" t="s">
        <v>7106</v>
      </c>
      <c r="F7743" s="2" t="s">
        <v>7105</v>
      </c>
      <c r="G7743" s="1"/>
    </row>
    <row r="7744" spans="1:7" hidden="1">
      <c r="A7744" s="5">
        <f t="shared" si="126"/>
        <v>204</v>
      </c>
      <c r="B7744" s="4">
        <v>481327</v>
      </c>
      <c r="C7744" s="3">
        <v>39875</v>
      </c>
      <c r="D7744" s="2" t="s">
        <v>7104</v>
      </c>
      <c r="E7744" s="2" t="s">
        <v>7103</v>
      </c>
      <c r="F7744" s="2" t="s">
        <v>7102</v>
      </c>
      <c r="G7744" s="1"/>
    </row>
    <row r="7745" spans="1:7" hidden="1">
      <c r="A7745" s="5">
        <f t="shared" si="126"/>
        <v>205</v>
      </c>
      <c r="B7745" s="9">
        <v>481396</v>
      </c>
      <c r="C7745" s="8">
        <v>39875</v>
      </c>
      <c r="D7745" s="7" t="s">
        <v>7101</v>
      </c>
      <c r="E7745" s="7" t="s">
        <v>7100</v>
      </c>
      <c r="F7745" s="7" t="s">
        <v>7099</v>
      </c>
      <c r="G7745" s="6"/>
    </row>
    <row r="7746" spans="1:7" hidden="1">
      <c r="A7746" s="5">
        <f t="shared" si="126"/>
        <v>206</v>
      </c>
      <c r="B7746" s="9">
        <v>481427</v>
      </c>
      <c r="C7746" s="8">
        <v>39883</v>
      </c>
      <c r="D7746" s="7" t="s">
        <v>7098</v>
      </c>
      <c r="E7746" s="7" t="s">
        <v>7097</v>
      </c>
      <c r="F7746" s="7" t="s">
        <v>7096</v>
      </c>
      <c r="G7746" s="6"/>
    </row>
    <row r="7747" spans="1:7" hidden="1">
      <c r="A7747" s="5">
        <f t="shared" si="126"/>
        <v>207</v>
      </c>
      <c r="B7747" s="4">
        <v>481454</v>
      </c>
      <c r="C7747" s="3">
        <v>39883</v>
      </c>
      <c r="D7747" s="2" t="s">
        <v>7095</v>
      </c>
      <c r="E7747" s="2" t="s">
        <v>7094</v>
      </c>
      <c r="F7747" s="2" t="s">
        <v>7093</v>
      </c>
      <c r="G7747" s="1"/>
    </row>
    <row r="7748" spans="1:7" hidden="1">
      <c r="A7748" s="5">
        <f t="shared" si="126"/>
        <v>208</v>
      </c>
      <c r="B7748" s="4">
        <v>481591</v>
      </c>
      <c r="C7748" s="3">
        <v>39883</v>
      </c>
      <c r="D7748" s="2" t="s">
        <v>7092</v>
      </c>
      <c r="E7748" s="2" t="s">
        <v>7091</v>
      </c>
      <c r="F7748" s="2" t="s">
        <v>7090</v>
      </c>
      <c r="G7748" s="1"/>
    </row>
    <row r="7749" spans="1:7" hidden="1">
      <c r="A7749" s="5">
        <f t="shared" si="126"/>
        <v>209</v>
      </c>
      <c r="B7749" s="9">
        <v>481620</v>
      </c>
      <c r="C7749" s="8">
        <v>39883</v>
      </c>
      <c r="D7749" s="7" t="s">
        <v>7089</v>
      </c>
      <c r="E7749" s="7" t="s">
        <v>7088</v>
      </c>
      <c r="F7749" s="7" t="s">
        <v>7087</v>
      </c>
      <c r="G7749" s="6"/>
    </row>
    <row r="7750" spans="1:7" hidden="1">
      <c r="A7750" s="5">
        <f t="shared" si="126"/>
        <v>210</v>
      </c>
      <c r="B7750" s="9">
        <v>481645</v>
      </c>
      <c r="C7750" s="8">
        <v>39883</v>
      </c>
      <c r="D7750" s="7" t="s">
        <v>7086</v>
      </c>
      <c r="E7750" s="7" t="s">
        <v>7085</v>
      </c>
      <c r="F7750" s="7" t="s">
        <v>7084</v>
      </c>
      <c r="G7750" s="6"/>
    </row>
    <row r="7751" spans="1:7" hidden="1">
      <c r="A7751" s="5">
        <f t="shared" si="126"/>
        <v>211</v>
      </c>
      <c r="B7751" s="4">
        <v>483068</v>
      </c>
      <c r="C7751" s="3">
        <v>39883</v>
      </c>
      <c r="D7751" s="2" t="s">
        <v>7083</v>
      </c>
      <c r="E7751" s="2" t="s">
        <v>7082</v>
      </c>
      <c r="F7751" s="2" t="s">
        <v>7081</v>
      </c>
      <c r="G7751" s="1"/>
    </row>
    <row r="7752" spans="1:7" hidden="1">
      <c r="A7752" s="5">
        <f t="shared" si="126"/>
        <v>212</v>
      </c>
      <c r="B7752" s="4">
        <v>483368</v>
      </c>
      <c r="C7752" s="3">
        <v>39883</v>
      </c>
      <c r="D7752" s="2" t="s">
        <v>7080</v>
      </c>
      <c r="E7752" s="2" t="s">
        <v>7079</v>
      </c>
      <c r="F7752" s="2" t="s">
        <v>7078</v>
      </c>
      <c r="G7752" s="1"/>
    </row>
    <row r="7753" spans="1:7" hidden="1">
      <c r="A7753" s="5">
        <f t="shared" si="126"/>
        <v>213</v>
      </c>
      <c r="B7753" s="9">
        <v>485671</v>
      </c>
      <c r="C7753" s="8">
        <v>40017</v>
      </c>
      <c r="D7753" s="7" t="s">
        <v>7077</v>
      </c>
      <c r="E7753" s="7" t="s">
        <v>7076</v>
      </c>
      <c r="F7753" s="7" t="s">
        <v>7075</v>
      </c>
      <c r="G7753" s="6"/>
    </row>
    <row r="7754" spans="1:7" hidden="1">
      <c r="A7754" s="5">
        <f t="shared" si="126"/>
        <v>214</v>
      </c>
      <c r="B7754" s="4">
        <v>485988</v>
      </c>
      <c r="C7754" s="3">
        <v>40017</v>
      </c>
      <c r="D7754" s="2" t="s">
        <v>7074</v>
      </c>
      <c r="E7754" s="2" t="s">
        <v>7073</v>
      </c>
      <c r="F7754" s="2" t="s">
        <v>7072</v>
      </c>
      <c r="G7754" s="1"/>
    </row>
    <row r="7755" spans="1:7" hidden="1">
      <c r="A7755" s="5">
        <f t="shared" si="126"/>
        <v>215</v>
      </c>
      <c r="B7755" s="9">
        <v>486088</v>
      </c>
      <c r="C7755" s="8">
        <v>40017</v>
      </c>
      <c r="D7755" s="7" t="s">
        <v>7071</v>
      </c>
      <c r="E7755" s="7" t="s">
        <v>7070</v>
      </c>
      <c r="F7755" s="7" t="s">
        <v>7069</v>
      </c>
      <c r="G7755" s="6"/>
    </row>
    <row r="7756" spans="1:7" hidden="1">
      <c r="A7756" s="5">
        <f t="shared" si="126"/>
        <v>216</v>
      </c>
      <c r="B7756" s="4">
        <v>486249</v>
      </c>
      <c r="C7756" s="3">
        <v>40017</v>
      </c>
      <c r="D7756" s="2" t="s">
        <v>7068</v>
      </c>
      <c r="E7756" s="2" t="s">
        <v>7067</v>
      </c>
      <c r="F7756" s="2" t="s">
        <v>7066</v>
      </c>
      <c r="G7756" s="1"/>
    </row>
    <row r="7757" spans="1:7" hidden="1">
      <c r="A7757" s="5">
        <f t="shared" si="126"/>
        <v>217</v>
      </c>
      <c r="B7757" s="4">
        <v>487305</v>
      </c>
      <c r="C7757" s="3">
        <v>39875</v>
      </c>
      <c r="D7757" s="2" t="s">
        <v>7065</v>
      </c>
      <c r="E7757" s="2" t="s">
        <v>7064</v>
      </c>
      <c r="F7757" s="2" t="s">
        <v>7063</v>
      </c>
      <c r="G7757" s="1"/>
    </row>
    <row r="7758" spans="1:7" hidden="1">
      <c r="A7758" s="5">
        <f t="shared" si="126"/>
        <v>218</v>
      </c>
      <c r="B7758" s="9">
        <v>487318</v>
      </c>
      <c r="C7758" s="8">
        <v>39875</v>
      </c>
      <c r="D7758" s="7" t="s">
        <v>7062</v>
      </c>
      <c r="E7758" s="7" t="s">
        <v>7061</v>
      </c>
      <c r="F7758" s="7" t="s">
        <v>7060</v>
      </c>
      <c r="G7758" s="6"/>
    </row>
    <row r="7759" spans="1:7" hidden="1">
      <c r="A7759" s="5">
        <f t="shared" si="126"/>
        <v>219</v>
      </c>
      <c r="B7759" s="4">
        <v>487332</v>
      </c>
      <c r="C7759" s="3">
        <v>39875</v>
      </c>
      <c r="D7759" s="2" t="s">
        <v>7059</v>
      </c>
      <c r="E7759" s="2" t="s">
        <v>7058</v>
      </c>
      <c r="F7759" s="2" t="s">
        <v>7057</v>
      </c>
      <c r="G7759" s="1"/>
    </row>
    <row r="7760" spans="1:7" hidden="1">
      <c r="A7760" s="5">
        <f t="shared" si="126"/>
        <v>220</v>
      </c>
      <c r="B7760" s="9">
        <v>487344</v>
      </c>
      <c r="C7760" s="8">
        <v>39875</v>
      </c>
      <c r="D7760" s="7" t="s">
        <v>7056</v>
      </c>
      <c r="E7760" s="7" t="s">
        <v>7055</v>
      </c>
      <c r="F7760" s="7" t="s">
        <v>7054</v>
      </c>
      <c r="G7760" s="6"/>
    </row>
    <row r="7761" spans="1:7" hidden="1">
      <c r="A7761" s="5">
        <f t="shared" si="126"/>
        <v>221</v>
      </c>
      <c r="B7761" s="4">
        <v>487357</v>
      </c>
      <c r="C7761" s="3">
        <v>39875</v>
      </c>
      <c r="D7761" s="2" t="s">
        <v>7053</v>
      </c>
      <c r="E7761" s="2" t="s">
        <v>7052</v>
      </c>
      <c r="F7761" s="2" t="s">
        <v>7051</v>
      </c>
      <c r="G7761" s="1"/>
    </row>
    <row r="7762" spans="1:7" hidden="1">
      <c r="A7762" s="5">
        <f t="shared" si="126"/>
        <v>222</v>
      </c>
      <c r="B7762" s="9">
        <v>487387</v>
      </c>
      <c r="C7762" s="8">
        <v>39883</v>
      </c>
      <c r="D7762" s="7" t="s">
        <v>7050</v>
      </c>
      <c r="E7762" s="7" t="s">
        <v>7049</v>
      </c>
      <c r="F7762" s="7" t="s">
        <v>7048</v>
      </c>
      <c r="G7762" s="6"/>
    </row>
    <row r="7763" spans="1:7" hidden="1">
      <c r="A7763" s="5">
        <f t="shared" si="126"/>
        <v>223</v>
      </c>
      <c r="B7763" s="4">
        <v>487405</v>
      </c>
      <c r="C7763" s="3">
        <v>39883</v>
      </c>
      <c r="D7763" s="2" t="s">
        <v>7047</v>
      </c>
      <c r="E7763" s="2" t="s">
        <v>7046</v>
      </c>
      <c r="F7763" s="2" t="s">
        <v>7045</v>
      </c>
      <c r="G7763" s="1"/>
    </row>
    <row r="7764" spans="1:7" hidden="1">
      <c r="A7764" s="5">
        <f t="shared" si="126"/>
        <v>224</v>
      </c>
      <c r="B7764" s="4">
        <v>487428</v>
      </c>
      <c r="C7764" s="3">
        <v>39883</v>
      </c>
      <c r="D7764" s="2" t="s">
        <v>7044</v>
      </c>
      <c r="E7764" s="2" t="s">
        <v>7043</v>
      </c>
      <c r="F7764" s="2" t="s">
        <v>7042</v>
      </c>
      <c r="G7764" s="1"/>
    </row>
    <row r="7765" spans="1:7" hidden="1">
      <c r="A7765" s="5">
        <f t="shared" si="126"/>
        <v>225</v>
      </c>
      <c r="B7765" s="9">
        <v>487469</v>
      </c>
      <c r="C7765" s="8">
        <v>39891</v>
      </c>
      <c r="D7765" s="7" t="s">
        <v>7041</v>
      </c>
      <c r="E7765" s="7" t="s">
        <v>7040</v>
      </c>
      <c r="F7765" s="7" t="s">
        <v>7039</v>
      </c>
      <c r="G7765" s="6"/>
    </row>
    <row r="7766" spans="1:7" hidden="1">
      <c r="A7766" s="5">
        <f t="shared" si="126"/>
        <v>226</v>
      </c>
      <c r="B7766" s="4">
        <v>490729</v>
      </c>
      <c r="C7766" s="3">
        <v>37734</v>
      </c>
      <c r="D7766" s="2" t="s">
        <v>7038</v>
      </c>
      <c r="E7766" s="2" t="s">
        <v>7037</v>
      </c>
      <c r="F7766" s="2" t="s">
        <v>7036</v>
      </c>
      <c r="G7766" s="1" t="s">
        <v>6751</v>
      </c>
    </row>
    <row r="7767" spans="1:7" hidden="1">
      <c r="A7767" s="5">
        <f t="shared" si="126"/>
        <v>227</v>
      </c>
      <c r="B7767" s="9">
        <v>490751</v>
      </c>
      <c r="C7767" s="8">
        <v>36454</v>
      </c>
      <c r="D7767" s="7" t="s">
        <v>7035</v>
      </c>
      <c r="E7767" s="7" t="s">
        <v>7034</v>
      </c>
      <c r="F7767" s="7" t="s">
        <v>7033</v>
      </c>
      <c r="G7767" s="6" t="s">
        <v>6093</v>
      </c>
    </row>
    <row r="7768" spans="1:7" hidden="1">
      <c r="A7768" s="5">
        <f t="shared" si="126"/>
        <v>228</v>
      </c>
      <c r="B7768" s="4">
        <v>490773</v>
      </c>
      <c r="C7768" s="3">
        <v>37029</v>
      </c>
      <c r="D7768" s="2" t="s">
        <v>7032</v>
      </c>
      <c r="E7768" s="2" t="s">
        <v>7031</v>
      </c>
      <c r="F7768" s="2" t="s">
        <v>6495</v>
      </c>
      <c r="G7768" s="1" t="s">
        <v>6669</v>
      </c>
    </row>
    <row r="7769" spans="1:7" hidden="1">
      <c r="A7769" s="5">
        <f t="shared" si="126"/>
        <v>229</v>
      </c>
      <c r="B7769" s="9">
        <v>490793</v>
      </c>
      <c r="C7769" s="8">
        <v>37119</v>
      </c>
      <c r="D7769" s="7" t="s">
        <v>7030</v>
      </c>
      <c r="E7769" s="7" t="s">
        <v>7029</v>
      </c>
      <c r="F7769" s="7" t="s">
        <v>7028</v>
      </c>
      <c r="G7769" s="6" t="s">
        <v>6597</v>
      </c>
    </row>
    <row r="7770" spans="1:7" hidden="1">
      <c r="A7770" s="5">
        <f t="shared" si="126"/>
        <v>230</v>
      </c>
      <c r="B7770" s="4">
        <v>490813</v>
      </c>
      <c r="C7770" s="3">
        <v>37952</v>
      </c>
      <c r="D7770" s="2" t="s">
        <v>7027</v>
      </c>
      <c r="E7770" s="2" t="s">
        <v>7026</v>
      </c>
      <c r="F7770" s="2" t="s">
        <v>7025</v>
      </c>
      <c r="G7770" s="1" t="s">
        <v>7024</v>
      </c>
    </row>
    <row r="7771" spans="1:7" hidden="1">
      <c r="A7771" s="5">
        <f t="shared" si="126"/>
        <v>231</v>
      </c>
      <c r="B7771" s="9">
        <v>490829</v>
      </c>
      <c r="C7771" s="8">
        <v>38555</v>
      </c>
      <c r="D7771" s="7" t="s">
        <v>7023</v>
      </c>
      <c r="E7771" s="7" t="s">
        <v>7022</v>
      </c>
      <c r="F7771" s="7" t="s">
        <v>7021</v>
      </c>
      <c r="G7771" s="6" t="s">
        <v>3667</v>
      </c>
    </row>
    <row r="7772" spans="1:7" hidden="1">
      <c r="A7772" s="5">
        <f t="shared" ref="A7772:A7835" si="127">SUM(A7771+1)</f>
        <v>232</v>
      </c>
      <c r="B7772" s="4">
        <v>490850</v>
      </c>
      <c r="C7772" s="3">
        <v>37707</v>
      </c>
      <c r="D7772" s="2" t="s">
        <v>7020</v>
      </c>
      <c r="E7772" s="2" t="s">
        <v>7019</v>
      </c>
      <c r="F7772" s="2" t="s">
        <v>7018</v>
      </c>
      <c r="G7772" s="1" t="s">
        <v>7017</v>
      </c>
    </row>
    <row r="7773" spans="1:7" hidden="1">
      <c r="A7773" s="5">
        <f t="shared" si="127"/>
        <v>233</v>
      </c>
      <c r="B7773" s="4">
        <v>490869</v>
      </c>
      <c r="C7773" s="3">
        <v>37776</v>
      </c>
      <c r="D7773" s="2" t="s">
        <v>7016</v>
      </c>
      <c r="E7773" s="2" t="s">
        <v>7015</v>
      </c>
      <c r="F7773" s="2" t="s">
        <v>7014</v>
      </c>
      <c r="G7773" s="1" t="s">
        <v>7013</v>
      </c>
    </row>
    <row r="7774" spans="1:7" hidden="1">
      <c r="A7774" s="5">
        <f t="shared" si="127"/>
        <v>234</v>
      </c>
      <c r="B7774" s="9">
        <v>490892</v>
      </c>
      <c r="C7774" s="8">
        <v>37855</v>
      </c>
      <c r="D7774" s="7" t="s">
        <v>7012</v>
      </c>
      <c r="E7774" s="7" t="s">
        <v>7011</v>
      </c>
      <c r="F7774" s="7" t="s">
        <v>7010</v>
      </c>
      <c r="G7774" s="6" t="s">
        <v>6392</v>
      </c>
    </row>
    <row r="7775" spans="1:7" hidden="1">
      <c r="A7775" s="5">
        <f t="shared" si="127"/>
        <v>235</v>
      </c>
      <c r="B7775" s="4">
        <v>491008</v>
      </c>
      <c r="C7775" s="3">
        <v>38539</v>
      </c>
      <c r="D7775" s="2" t="s">
        <v>7009</v>
      </c>
      <c r="E7775" s="2" t="s">
        <v>7008</v>
      </c>
      <c r="F7775" s="2" t="s">
        <v>7007</v>
      </c>
      <c r="G7775" s="1" t="s">
        <v>3139</v>
      </c>
    </row>
    <row r="7776" spans="1:7" hidden="1">
      <c r="A7776" s="5">
        <f t="shared" si="127"/>
        <v>236</v>
      </c>
      <c r="B7776" s="9">
        <v>491728</v>
      </c>
      <c r="C7776" s="8">
        <v>38659</v>
      </c>
      <c r="D7776" s="7" t="s">
        <v>7006</v>
      </c>
      <c r="E7776" s="7" t="s">
        <v>7005</v>
      </c>
      <c r="F7776" s="7" t="s">
        <v>7004</v>
      </c>
      <c r="G7776" s="6" t="s">
        <v>6518</v>
      </c>
    </row>
    <row r="7777" spans="1:7" hidden="1">
      <c r="A7777" s="5">
        <f t="shared" si="127"/>
        <v>237</v>
      </c>
      <c r="B7777" s="4">
        <v>492188</v>
      </c>
      <c r="C7777" s="3">
        <v>38750</v>
      </c>
      <c r="D7777" s="2" t="s">
        <v>7003</v>
      </c>
      <c r="E7777" s="2" t="s">
        <v>7002</v>
      </c>
      <c r="F7777" s="2" t="s">
        <v>7001</v>
      </c>
      <c r="G7777" s="1" t="s">
        <v>6164</v>
      </c>
    </row>
    <row r="7778" spans="1:7" hidden="1">
      <c r="A7778" s="5">
        <f t="shared" si="127"/>
        <v>238</v>
      </c>
      <c r="B7778" s="9">
        <v>492628</v>
      </c>
      <c r="C7778" s="8">
        <v>38750</v>
      </c>
      <c r="D7778" s="7" t="s">
        <v>7000</v>
      </c>
      <c r="E7778" s="7" t="s">
        <v>6999</v>
      </c>
      <c r="F7778" s="7" t="s">
        <v>6998</v>
      </c>
      <c r="G7778" s="6" t="s">
        <v>6997</v>
      </c>
    </row>
    <row r="7779" spans="1:7" hidden="1">
      <c r="A7779" s="5">
        <f t="shared" si="127"/>
        <v>239</v>
      </c>
      <c r="B7779" s="4">
        <v>493151</v>
      </c>
      <c r="C7779" s="3">
        <v>36416</v>
      </c>
      <c r="D7779" s="2" t="s">
        <v>6996</v>
      </c>
      <c r="E7779" s="2" t="s">
        <v>6995</v>
      </c>
      <c r="F7779" s="2" t="s">
        <v>6994</v>
      </c>
      <c r="G7779" s="1" t="s">
        <v>6993</v>
      </c>
    </row>
    <row r="7780" spans="1:7" hidden="1">
      <c r="A7780" s="5">
        <f t="shared" si="127"/>
        <v>240</v>
      </c>
      <c r="B7780" s="4">
        <v>514251</v>
      </c>
      <c r="C7780" s="3">
        <v>40021</v>
      </c>
      <c r="D7780" s="2" t="s">
        <v>6992</v>
      </c>
      <c r="E7780" s="2" t="s">
        <v>6991</v>
      </c>
      <c r="F7780" s="2" t="s">
        <v>6990</v>
      </c>
      <c r="G7780" s="1"/>
    </row>
    <row r="7781" spans="1:7" hidden="1">
      <c r="A7781" s="5">
        <f t="shared" si="127"/>
        <v>241</v>
      </c>
      <c r="B7781" s="4">
        <v>516126</v>
      </c>
      <c r="C7781" s="3">
        <v>40021</v>
      </c>
      <c r="D7781" s="2" t="s">
        <v>6989</v>
      </c>
      <c r="E7781" s="2" t="s">
        <v>6988</v>
      </c>
      <c r="F7781" s="2" t="s">
        <v>6987</v>
      </c>
      <c r="G7781" s="1"/>
    </row>
    <row r="7782" spans="1:7" hidden="1">
      <c r="A7782" s="5">
        <f t="shared" si="127"/>
        <v>242</v>
      </c>
      <c r="B7782" s="9">
        <v>516401</v>
      </c>
      <c r="C7782" s="8">
        <v>40021</v>
      </c>
      <c r="D7782" s="7" t="s">
        <v>6986</v>
      </c>
      <c r="E7782" s="7" t="s">
        <v>6985</v>
      </c>
      <c r="F7782" s="7" t="s">
        <v>6984</v>
      </c>
      <c r="G7782" s="6"/>
    </row>
    <row r="7783" spans="1:7" hidden="1">
      <c r="A7783" s="5">
        <f t="shared" si="127"/>
        <v>243</v>
      </c>
      <c r="B7783" s="4">
        <v>518928</v>
      </c>
      <c r="C7783" s="3">
        <v>40021</v>
      </c>
      <c r="D7783" s="2" t="s">
        <v>6983</v>
      </c>
      <c r="E7783" s="2" t="s">
        <v>6982</v>
      </c>
      <c r="F7783" s="2" t="s">
        <v>6981</v>
      </c>
      <c r="G7783" s="1"/>
    </row>
    <row r="7784" spans="1:7" hidden="1">
      <c r="A7784" s="5">
        <f t="shared" si="127"/>
        <v>244</v>
      </c>
      <c r="B7784" s="9">
        <v>518996</v>
      </c>
      <c r="C7784" s="8">
        <v>40021</v>
      </c>
      <c r="D7784" s="7" t="s">
        <v>6980</v>
      </c>
      <c r="E7784" s="7" t="s">
        <v>6979</v>
      </c>
      <c r="F7784" s="7" t="s">
        <v>6978</v>
      </c>
      <c r="G7784" s="6"/>
    </row>
    <row r="7785" spans="1:7" hidden="1">
      <c r="A7785" s="5">
        <f t="shared" si="127"/>
        <v>245</v>
      </c>
      <c r="B7785" s="4">
        <v>519060</v>
      </c>
      <c r="C7785" s="3">
        <v>40021</v>
      </c>
      <c r="D7785" s="2" t="s">
        <v>6977</v>
      </c>
      <c r="E7785" s="2" t="s">
        <v>6976</v>
      </c>
      <c r="F7785" s="2" t="s">
        <v>6975</v>
      </c>
      <c r="G7785" s="1"/>
    </row>
    <row r="7786" spans="1:7" hidden="1">
      <c r="A7786" s="5">
        <f t="shared" si="127"/>
        <v>246</v>
      </c>
      <c r="B7786" s="9">
        <v>519268</v>
      </c>
      <c r="C7786" s="8">
        <v>40022</v>
      </c>
      <c r="D7786" s="7" t="s">
        <v>6974</v>
      </c>
      <c r="E7786" s="7" t="s">
        <v>6973</v>
      </c>
      <c r="F7786" s="7" t="s">
        <v>6972</v>
      </c>
      <c r="G7786" s="6"/>
    </row>
    <row r="7787" spans="1:7" hidden="1">
      <c r="A7787" s="5">
        <f t="shared" si="127"/>
        <v>247</v>
      </c>
      <c r="B7787" s="4">
        <v>520495</v>
      </c>
      <c r="C7787" s="3">
        <v>40022</v>
      </c>
      <c r="D7787" s="2" t="s">
        <v>6971</v>
      </c>
      <c r="E7787" s="2" t="s">
        <v>6970</v>
      </c>
      <c r="F7787" s="2" t="s">
        <v>6969</v>
      </c>
      <c r="G7787" s="1"/>
    </row>
    <row r="7788" spans="1:7" hidden="1">
      <c r="A7788" s="5">
        <f t="shared" si="127"/>
        <v>248</v>
      </c>
      <c r="B7788" s="9">
        <v>520669</v>
      </c>
      <c r="C7788" s="8">
        <v>40022</v>
      </c>
      <c r="D7788" s="7" t="s">
        <v>6968</v>
      </c>
      <c r="E7788" s="7" t="s">
        <v>6967</v>
      </c>
      <c r="F7788" s="7" t="s">
        <v>6966</v>
      </c>
      <c r="G7788" s="6"/>
    </row>
    <row r="7789" spans="1:7" hidden="1">
      <c r="A7789" s="5">
        <f t="shared" si="127"/>
        <v>249</v>
      </c>
      <c r="B7789" s="4">
        <v>520953</v>
      </c>
      <c r="C7789" s="3">
        <v>39913</v>
      </c>
      <c r="D7789" s="2" t="s">
        <v>6965</v>
      </c>
      <c r="E7789" s="2" t="s">
        <v>6964</v>
      </c>
      <c r="F7789" s="2" t="s">
        <v>6963</v>
      </c>
      <c r="G7789" s="1" t="s">
        <v>6962</v>
      </c>
    </row>
    <row r="7790" spans="1:7" hidden="1">
      <c r="A7790" s="5">
        <f t="shared" si="127"/>
        <v>250</v>
      </c>
      <c r="B7790" s="4">
        <v>569979</v>
      </c>
      <c r="C7790" s="3">
        <v>37057</v>
      </c>
      <c r="D7790" s="2" t="s">
        <v>6961</v>
      </c>
      <c r="E7790" s="2" t="s">
        <v>6960</v>
      </c>
      <c r="F7790" s="2" t="s">
        <v>6959</v>
      </c>
      <c r="G7790" s="1" t="s">
        <v>6958</v>
      </c>
    </row>
    <row r="7791" spans="1:7" hidden="1">
      <c r="A7791" s="5">
        <f t="shared" si="127"/>
        <v>251</v>
      </c>
      <c r="B7791" s="9">
        <v>570037</v>
      </c>
      <c r="C7791" s="8">
        <v>40015</v>
      </c>
      <c r="D7791" s="7" t="s">
        <v>6957</v>
      </c>
      <c r="E7791" s="7" t="s">
        <v>6956</v>
      </c>
      <c r="F7791" s="7" t="s">
        <v>6955</v>
      </c>
      <c r="G7791" s="6"/>
    </row>
    <row r="7792" spans="1:7" hidden="1">
      <c r="A7792" s="5">
        <f t="shared" si="127"/>
        <v>252</v>
      </c>
      <c r="B7792" s="4">
        <v>570096</v>
      </c>
      <c r="C7792" s="3">
        <v>40015</v>
      </c>
      <c r="D7792" s="2" t="s">
        <v>6954</v>
      </c>
      <c r="E7792" s="2" t="s">
        <v>6953</v>
      </c>
      <c r="F7792" s="2" t="s">
        <v>6952</v>
      </c>
      <c r="G7792" s="1"/>
    </row>
    <row r="7793" spans="1:7" hidden="1">
      <c r="A7793" s="5">
        <f t="shared" si="127"/>
        <v>253</v>
      </c>
      <c r="B7793" s="9">
        <v>570147</v>
      </c>
      <c r="C7793" s="21">
        <v>40015</v>
      </c>
      <c r="D7793" s="22" t="s">
        <v>6951</v>
      </c>
      <c r="E7793" s="22" t="s">
        <v>6950</v>
      </c>
      <c r="F7793" s="22" t="s">
        <v>6949</v>
      </c>
      <c r="G7793" s="23"/>
    </row>
    <row r="7794" spans="1:7" ht="30">
      <c r="A7794" s="5"/>
      <c r="B7794" s="4"/>
      <c r="C7794" s="42">
        <v>39889</v>
      </c>
      <c r="D7794" s="43" t="s">
        <v>6948</v>
      </c>
      <c r="E7794" s="43" t="s">
        <v>6947</v>
      </c>
      <c r="F7794" s="43" t="s">
        <v>6946</v>
      </c>
      <c r="G7794" s="43"/>
    </row>
    <row r="7795" spans="1:7" ht="30">
      <c r="A7795" s="5"/>
      <c r="B7795" s="9"/>
      <c r="C7795" s="44">
        <v>39889</v>
      </c>
      <c r="D7795" s="45" t="s">
        <v>6945</v>
      </c>
      <c r="E7795" s="45" t="s">
        <v>6944</v>
      </c>
      <c r="F7795" s="45" t="s">
        <v>6943</v>
      </c>
      <c r="G7795" s="45"/>
    </row>
    <row r="7796" spans="1:7" ht="30">
      <c r="A7796" s="5"/>
      <c r="B7796" s="4"/>
      <c r="C7796" s="42">
        <v>39889</v>
      </c>
      <c r="D7796" s="43" t="s">
        <v>6942</v>
      </c>
      <c r="E7796" s="43" t="s">
        <v>6941</v>
      </c>
      <c r="F7796" s="43" t="s">
        <v>6940</v>
      </c>
      <c r="G7796" s="43"/>
    </row>
    <row r="7797" spans="1:7" hidden="1">
      <c r="A7797" s="5">
        <f t="shared" si="127"/>
        <v>1</v>
      </c>
      <c r="B7797" s="9">
        <v>571308</v>
      </c>
      <c r="C7797" s="35">
        <v>40031</v>
      </c>
      <c r="D7797" s="36" t="s">
        <v>6939</v>
      </c>
      <c r="E7797" s="36" t="s">
        <v>6938</v>
      </c>
      <c r="F7797" s="36" t="s">
        <v>6937</v>
      </c>
      <c r="G7797" s="37"/>
    </row>
    <row r="7798" spans="1:7" ht="30">
      <c r="A7798" s="5"/>
      <c r="B7798" s="4"/>
      <c r="C7798" s="42">
        <v>39889</v>
      </c>
      <c r="D7798" s="43" t="s">
        <v>6936</v>
      </c>
      <c r="E7798" s="43" t="s">
        <v>6935</v>
      </c>
      <c r="F7798" s="43" t="s">
        <v>6934</v>
      </c>
      <c r="G7798" s="43"/>
    </row>
    <row r="7799" spans="1:7" ht="30">
      <c r="A7799" s="5"/>
      <c r="B7799" s="9"/>
      <c r="C7799" s="44">
        <v>39889</v>
      </c>
      <c r="D7799" s="45" t="s">
        <v>6933</v>
      </c>
      <c r="E7799" s="45" t="s">
        <v>6932</v>
      </c>
      <c r="F7799" s="45" t="s">
        <v>6931</v>
      </c>
      <c r="G7799" s="45"/>
    </row>
    <row r="7800" spans="1:7" ht="30">
      <c r="A7800" s="5"/>
      <c r="B7800" s="4"/>
      <c r="C7800" s="42">
        <v>39889</v>
      </c>
      <c r="D7800" s="43" t="s">
        <v>6930</v>
      </c>
      <c r="E7800" s="43" t="s">
        <v>6929</v>
      </c>
      <c r="F7800" s="43" t="s">
        <v>6928</v>
      </c>
      <c r="G7800" s="43"/>
    </row>
    <row r="7801" spans="1:7" hidden="1">
      <c r="A7801" s="5">
        <f t="shared" si="127"/>
        <v>1</v>
      </c>
      <c r="B7801" s="9">
        <v>571564</v>
      </c>
      <c r="C7801" s="35">
        <v>40031</v>
      </c>
      <c r="D7801" s="36" t="s">
        <v>6927</v>
      </c>
      <c r="E7801" s="36" t="s">
        <v>6926</v>
      </c>
      <c r="F7801" s="36" t="s">
        <v>6925</v>
      </c>
      <c r="G7801" s="37"/>
    </row>
    <row r="7802" spans="1:7" ht="30">
      <c r="A7802" s="5"/>
      <c r="B7802" s="4"/>
      <c r="C7802" s="42">
        <v>39889</v>
      </c>
      <c r="D7802" s="43" t="s">
        <v>6924</v>
      </c>
      <c r="E7802" s="43" t="s">
        <v>6923</v>
      </c>
      <c r="F7802" s="43" t="s">
        <v>6922</v>
      </c>
      <c r="G7802" s="43"/>
    </row>
    <row r="7803" spans="1:7" hidden="1">
      <c r="A7803" s="5">
        <f t="shared" si="127"/>
        <v>1</v>
      </c>
      <c r="B7803" s="9">
        <v>571581</v>
      </c>
      <c r="C7803" s="35">
        <v>40031</v>
      </c>
      <c r="D7803" s="36" t="s">
        <v>6921</v>
      </c>
      <c r="E7803" s="36" t="s">
        <v>6920</v>
      </c>
      <c r="F7803" s="36" t="s">
        <v>6919</v>
      </c>
      <c r="G7803" s="37"/>
    </row>
    <row r="7804" spans="1:7" ht="30">
      <c r="A7804" s="5"/>
      <c r="B7804" s="4"/>
      <c r="C7804" s="42">
        <v>39890</v>
      </c>
      <c r="D7804" s="43" t="s">
        <v>6918</v>
      </c>
      <c r="E7804" s="43" t="s">
        <v>6917</v>
      </c>
      <c r="F7804" s="43" t="s">
        <v>6916</v>
      </c>
      <c r="G7804" s="43"/>
    </row>
    <row r="7805" spans="1:7" hidden="1">
      <c r="A7805" s="5">
        <f t="shared" si="127"/>
        <v>1</v>
      </c>
      <c r="B7805" s="9">
        <v>571595</v>
      </c>
      <c r="C7805" s="35">
        <v>40031</v>
      </c>
      <c r="D7805" s="36" t="s">
        <v>6915</v>
      </c>
      <c r="E7805" s="36" t="s">
        <v>6914</v>
      </c>
      <c r="F7805" s="36" t="s">
        <v>6913</v>
      </c>
      <c r="G7805" s="37"/>
    </row>
    <row r="7806" spans="1:7" ht="30">
      <c r="A7806" s="5"/>
      <c r="B7806" s="4"/>
      <c r="C7806" s="42">
        <v>39890</v>
      </c>
      <c r="D7806" s="43" t="s">
        <v>6912</v>
      </c>
      <c r="E7806" s="43" t="s">
        <v>6911</v>
      </c>
      <c r="F7806" s="43" t="s">
        <v>6910</v>
      </c>
      <c r="G7806" s="43"/>
    </row>
    <row r="7807" spans="1:7" ht="30">
      <c r="A7807" s="5"/>
      <c r="B7807" s="9"/>
      <c r="C7807" s="44">
        <v>39890</v>
      </c>
      <c r="D7807" s="45" t="s">
        <v>6909</v>
      </c>
      <c r="E7807" s="45" t="s">
        <v>6908</v>
      </c>
      <c r="F7807" s="45" t="s">
        <v>6907</v>
      </c>
      <c r="G7807" s="45"/>
    </row>
    <row r="7808" spans="1:7" ht="30">
      <c r="A7808" s="5"/>
      <c r="B7808" s="4"/>
      <c r="C7808" s="42">
        <v>39890</v>
      </c>
      <c r="D7808" s="43" t="s">
        <v>6906</v>
      </c>
      <c r="E7808" s="43" t="s">
        <v>6905</v>
      </c>
      <c r="F7808" s="43" t="s">
        <v>6904</v>
      </c>
      <c r="G7808" s="43"/>
    </row>
    <row r="7809" spans="1:7" ht="30">
      <c r="A7809" s="5"/>
      <c r="B7809" s="9"/>
      <c r="C7809" s="44">
        <v>39890</v>
      </c>
      <c r="D7809" s="45" t="s">
        <v>6903</v>
      </c>
      <c r="E7809" s="45" t="s">
        <v>6902</v>
      </c>
      <c r="F7809" s="45" t="s">
        <v>6901</v>
      </c>
      <c r="G7809" s="45"/>
    </row>
    <row r="7810" spans="1:7" ht="30">
      <c r="A7810" s="5"/>
      <c r="B7810" s="4"/>
      <c r="C7810" s="42">
        <v>39890</v>
      </c>
      <c r="D7810" s="43" t="s">
        <v>6900</v>
      </c>
      <c r="E7810" s="43" t="s">
        <v>6899</v>
      </c>
      <c r="F7810" s="43" t="s">
        <v>6898</v>
      </c>
      <c r="G7810" s="43"/>
    </row>
    <row r="7811" spans="1:7" hidden="1">
      <c r="A7811" s="5">
        <f t="shared" si="127"/>
        <v>1</v>
      </c>
      <c r="B7811" s="9">
        <v>586896</v>
      </c>
      <c r="C7811" s="29">
        <v>40010</v>
      </c>
      <c r="D7811" s="30" t="s">
        <v>6897</v>
      </c>
      <c r="E7811" s="30" t="s">
        <v>6896</v>
      </c>
      <c r="F7811" s="30" t="s">
        <v>6895</v>
      </c>
      <c r="G7811" s="31"/>
    </row>
    <row r="7812" spans="1:7" hidden="1">
      <c r="A7812" s="5">
        <f t="shared" si="127"/>
        <v>2</v>
      </c>
      <c r="B7812" s="4">
        <v>586897</v>
      </c>
      <c r="C7812" s="3">
        <v>40024</v>
      </c>
      <c r="D7812" s="2" t="s">
        <v>6894</v>
      </c>
      <c r="E7812" s="2" t="s">
        <v>6893</v>
      </c>
      <c r="F7812" s="2" t="s">
        <v>6892</v>
      </c>
      <c r="G7812" s="1"/>
    </row>
    <row r="7813" spans="1:7" hidden="1">
      <c r="A7813" s="5">
        <f t="shared" si="127"/>
        <v>3</v>
      </c>
      <c r="B7813" s="9">
        <v>608608</v>
      </c>
      <c r="C7813" s="8">
        <v>40029</v>
      </c>
      <c r="D7813" s="7" t="s">
        <v>6891</v>
      </c>
      <c r="E7813" s="7" t="s">
        <v>6890</v>
      </c>
      <c r="F7813" s="7" t="s">
        <v>6889</v>
      </c>
      <c r="G7813" s="6"/>
    </row>
    <row r="7814" spans="1:7" hidden="1">
      <c r="A7814" s="5">
        <f t="shared" si="127"/>
        <v>4</v>
      </c>
      <c r="B7814" s="9">
        <v>608770</v>
      </c>
      <c r="C7814" s="8">
        <v>40038</v>
      </c>
      <c r="D7814" s="7" t="s">
        <v>6888</v>
      </c>
      <c r="E7814" s="7" t="s">
        <v>6887</v>
      </c>
      <c r="F7814" s="7" t="s">
        <v>6886</v>
      </c>
      <c r="G7814" s="6"/>
    </row>
    <row r="7815" spans="1:7" hidden="1">
      <c r="A7815" s="5">
        <f t="shared" si="127"/>
        <v>5</v>
      </c>
      <c r="B7815" s="9">
        <v>616599</v>
      </c>
      <c r="C7815" s="8">
        <v>40039</v>
      </c>
      <c r="D7815" s="7" t="s">
        <v>6885</v>
      </c>
      <c r="E7815" s="7" t="s">
        <v>6884</v>
      </c>
      <c r="F7815" s="7" t="s">
        <v>6883</v>
      </c>
      <c r="G7815" s="6"/>
    </row>
    <row r="7816" spans="1:7" hidden="1">
      <c r="A7816" s="5">
        <f t="shared" si="127"/>
        <v>6</v>
      </c>
      <c r="B7816" s="4">
        <v>618119</v>
      </c>
      <c r="C7816" s="3">
        <v>40038</v>
      </c>
      <c r="D7816" s="2" t="s">
        <v>6882</v>
      </c>
      <c r="E7816" s="2" t="s">
        <v>6881</v>
      </c>
      <c r="F7816" s="2" t="s">
        <v>6880</v>
      </c>
      <c r="G7816" s="1"/>
    </row>
    <row r="7817" spans="1:7" hidden="1">
      <c r="A7817" s="5">
        <f t="shared" si="127"/>
        <v>7</v>
      </c>
      <c r="B7817" s="9">
        <v>618164</v>
      </c>
      <c r="C7817" s="8">
        <v>40038</v>
      </c>
      <c r="D7817" s="7" t="s">
        <v>6879</v>
      </c>
      <c r="E7817" s="7" t="s">
        <v>6878</v>
      </c>
      <c r="F7817" s="7" t="s">
        <v>6877</v>
      </c>
      <c r="G7817" s="6"/>
    </row>
    <row r="7818" spans="1:7" hidden="1">
      <c r="A7818" s="5">
        <f t="shared" si="127"/>
        <v>8</v>
      </c>
      <c r="B7818" s="4">
        <v>620434</v>
      </c>
      <c r="C7818" s="3">
        <v>36231</v>
      </c>
      <c r="D7818" s="2" t="s">
        <v>6876</v>
      </c>
      <c r="E7818" s="2" t="s">
        <v>6875</v>
      </c>
      <c r="F7818" s="2" t="s">
        <v>6874</v>
      </c>
      <c r="G7818" s="1" t="s">
        <v>6694</v>
      </c>
    </row>
    <row r="7819" spans="1:7" hidden="1">
      <c r="A7819" s="5">
        <f t="shared" si="127"/>
        <v>9</v>
      </c>
      <c r="B7819" s="9">
        <v>620538</v>
      </c>
      <c r="C7819" s="8">
        <v>38453</v>
      </c>
      <c r="D7819" s="7" t="s">
        <v>6873</v>
      </c>
      <c r="E7819" s="7" t="s">
        <v>6872</v>
      </c>
      <c r="F7819" s="7" t="s">
        <v>6871</v>
      </c>
      <c r="G7819" s="6" t="s">
        <v>3407</v>
      </c>
    </row>
    <row r="7820" spans="1:7" hidden="1">
      <c r="A7820" s="5">
        <f t="shared" si="127"/>
        <v>10</v>
      </c>
      <c r="B7820" s="4">
        <v>620556</v>
      </c>
      <c r="C7820" s="3">
        <v>38677</v>
      </c>
      <c r="D7820" s="2" t="s">
        <v>6870</v>
      </c>
      <c r="E7820" s="2" t="s">
        <v>6869</v>
      </c>
      <c r="F7820" s="2" t="s">
        <v>6868</v>
      </c>
      <c r="G7820" s="1" t="s">
        <v>3281</v>
      </c>
    </row>
    <row r="7821" spans="1:7" hidden="1">
      <c r="A7821" s="5">
        <f t="shared" si="127"/>
        <v>11</v>
      </c>
      <c r="B7821" s="9">
        <v>620576</v>
      </c>
      <c r="C7821" s="8">
        <v>38677</v>
      </c>
      <c r="D7821" s="7" t="s">
        <v>6867</v>
      </c>
      <c r="E7821" s="7" t="s">
        <v>6866</v>
      </c>
      <c r="F7821" s="7" t="s">
        <v>6865</v>
      </c>
      <c r="G7821" s="6" t="s">
        <v>1752</v>
      </c>
    </row>
    <row r="7822" spans="1:7" hidden="1">
      <c r="A7822" s="5">
        <f t="shared" si="127"/>
        <v>12</v>
      </c>
      <c r="B7822" s="4">
        <v>620602</v>
      </c>
      <c r="C7822" s="3">
        <v>36825</v>
      </c>
      <c r="D7822" s="2" t="s">
        <v>6864</v>
      </c>
      <c r="E7822" s="2" t="s">
        <v>6863</v>
      </c>
      <c r="F7822" s="2" t="s">
        <v>6862</v>
      </c>
      <c r="G7822" s="1" t="s">
        <v>6861</v>
      </c>
    </row>
    <row r="7823" spans="1:7" hidden="1">
      <c r="A7823" s="5">
        <f t="shared" si="127"/>
        <v>13</v>
      </c>
      <c r="B7823" s="9">
        <v>620625</v>
      </c>
      <c r="C7823" s="8">
        <v>37796</v>
      </c>
      <c r="D7823" s="7" t="s">
        <v>6860</v>
      </c>
      <c r="E7823" s="7" t="s">
        <v>6859</v>
      </c>
      <c r="F7823" s="7" t="s">
        <v>6858</v>
      </c>
      <c r="G7823" s="6" t="s">
        <v>5158</v>
      </c>
    </row>
    <row r="7824" spans="1:7" hidden="1">
      <c r="A7824" s="5">
        <f t="shared" si="127"/>
        <v>14</v>
      </c>
      <c r="B7824" s="4">
        <v>620651</v>
      </c>
      <c r="C7824" s="3">
        <v>37271</v>
      </c>
      <c r="D7824" s="2" t="s">
        <v>6857</v>
      </c>
      <c r="E7824" s="2" t="s">
        <v>6855</v>
      </c>
      <c r="F7824" s="2" t="s">
        <v>6854</v>
      </c>
      <c r="G7824" s="1" t="s">
        <v>6089</v>
      </c>
    </row>
    <row r="7825" spans="1:7" hidden="1">
      <c r="A7825" s="5">
        <f t="shared" si="127"/>
        <v>15</v>
      </c>
      <c r="B7825" s="9">
        <v>620674</v>
      </c>
      <c r="C7825" s="8">
        <v>38677</v>
      </c>
      <c r="D7825" s="7" t="s">
        <v>6856</v>
      </c>
      <c r="E7825" s="7" t="s">
        <v>6855</v>
      </c>
      <c r="F7825" s="7" t="s">
        <v>6854</v>
      </c>
      <c r="G7825" s="6" t="s">
        <v>2944</v>
      </c>
    </row>
    <row r="7826" spans="1:7" hidden="1">
      <c r="A7826" s="5">
        <f t="shared" si="127"/>
        <v>16</v>
      </c>
      <c r="B7826" s="4">
        <v>620698</v>
      </c>
      <c r="C7826" s="3">
        <v>38677</v>
      </c>
      <c r="D7826" s="2" t="s">
        <v>6853</v>
      </c>
      <c r="E7826" s="2" t="s">
        <v>6852</v>
      </c>
      <c r="F7826" s="2" t="s">
        <v>6851</v>
      </c>
      <c r="G7826" s="1" t="s">
        <v>3174</v>
      </c>
    </row>
    <row r="7827" spans="1:7" hidden="1">
      <c r="A7827" s="5">
        <f t="shared" si="127"/>
        <v>17</v>
      </c>
      <c r="B7827" s="9">
        <v>620719</v>
      </c>
      <c r="C7827" s="8">
        <v>38677</v>
      </c>
      <c r="D7827" s="7" t="s">
        <v>6850</v>
      </c>
      <c r="E7827" s="7" t="s">
        <v>6849</v>
      </c>
      <c r="F7827" s="7" t="s">
        <v>6848</v>
      </c>
      <c r="G7827" s="6" t="s">
        <v>3261</v>
      </c>
    </row>
    <row r="7828" spans="1:7" hidden="1">
      <c r="A7828" s="5">
        <f t="shared" si="127"/>
        <v>18</v>
      </c>
      <c r="B7828" s="4">
        <v>620749</v>
      </c>
      <c r="C7828" s="3">
        <v>37708</v>
      </c>
      <c r="D7828" s="2" t="s">
        <v>6847</v>
      </c>
      <c r="E7828" s="2" t="s">
        <v>6846</v>
      </c>
      <c r="F7828" s="2" t="s">
        <v>6845</v>
      </c>
      <c r="G7828" s="1" t="s">
        <v>5587</v>
      </c>
    </row>
    <row r="7829" spans="1:7" hidden="1">
      <c r="A7829" s="5">
        <f t="shared" si="127"/>
        <v>19</v>
      </c>
      <c r="B7829" s="9">
        <v>620784</v>
      </c>
      <c r="C7829" s="8">
        <v>37816</v>
      </c>
      <c r="D7829" s="7" t="s">
        <v>6844</v>
      </c>
      <c r="E7829" s="7" t="s">
        <v>6843</v>
      </c>
      <c r="F7829" s="7" t="s">
        <v>6842</v>
      </c>
      <c r="G7829" s="6" t="s">
        <v>4608</v>
      </c>
    </row>
    <row r="7830" spans="1:7" hidden="1">
      <c r="A7830" s="5">
        <f t="shared" si="127"/>
        <v>20</v>
      </c>
      <c r="B7830" s="4">
        <v>620823</v>
      </c>
      <c r="C7830" s="3">
        <v>38476</v>
      </c>
      <c r="D7830" s="2" t="s">
        <v>6841</v>
      </c>
      <c r="E7830" s="2" t="s">
        <v>6840</v>
      </c>
      <c r="F7830" s="2" t="s">
        <v>6839</v>
      </c>
      <c r="G7830" s="1" t="s">
        <v>3193</v>
      </c>
    </row>
    <row r="7831" spans="1:7" hidden="1">
      <c r="A7831" s="5">
        <f t="shared" si="127"/>
        <v>21</v>
      </c>
      <c r="B7831" s="9">
        <v>620852</v>
      </c>
      <c r="C7831" s="8">
        <v>38730</v>
      </c>
      <c r="D7831" s="7" t="s">
        <v>6838</v>
      </c>
      <c r="E7831" s="7" t="s">
        <v>6837</v>
      </c>
      <c r="F7831" s="7" t="s">
        <v>6836</v>
      </c>
      <c r="G7831" s="6" t="s">
        <v>3241</v>
      </c>
    </row>
    <row r="7832" spans="1:7" hidden="1">
      <c r="A7832" s="5">
        <f t="shared" si="127"/>
        <v>22</v>
      </c>
      <c r="B7832" s="4">
        <v>620898</v>
      </c>
      <c r="C7832" s="3">
        <v>36423</v>
      </c>
      <c r="D7832" s="2" t="s">
        <v>6835</v>
      </c>
      <c r="E7832" s="2" t="s">
        <v>6834</v>
      </c>
      <c r="F7832" s="2" t="s">
        <v>6833</v>
      </c>
      <c r="G7832" s="1" t="s">
        <v>6832</v>
      </c>
    </row>
    <row r="7833" spans="1:7" hidden="1">
      <c r="A7833" s="5">
        <f t="shared" si="127"/>
        <v>23</v>
      </c>
      <c r="B7833" s="9">
        <v>620932</v>
      </c>
      <c r="C7833" s="8">
        <v>38527</v>
      </c>
      <c r="D7833" s="7" t="s">
        <v>6831</v>
      </c>
      <c r="E7833" s="7" t="s">
        <v>6830</v>
      </c>
      <c r="F7833" s="7" t="s">
        <v>6829</v>
      </c>
      <c r="G7833" s="6" t="s">
        <v>3201</v>
      </c>
    </row>
    <row r="7834" spans="1:7" hidden="1">
      <c r="A7834" s="5">
        <f t="shared" si="127"/>
        <v>24</v>
      </c>
      <c r="B7834" s="4">
        <v>621029</v>
      </c>
      <c r="C7834" s="3">
        <v>38729</v>
      </c>
      <c r="D7834" s="2" t="s">
        <v>6827</v>
      </c>
      <c r="E7834" s="2" t="s">
        <v>6826</v>
      </c>
      <c r="F7834" s="2" t="s">
        <v>6825</v>
      </c>
      <c r="G7834" s="1" t="s">
        <v>4466</v>
      </c>
    </row>
    <row r="7835" spans="1:7" hidden="1">
      <c r="A7835" s="5">
        <f t="shared" si="127"/>
        <v>25</v>
      </c>
      <c r="B7835" s="9">
        <v>621149</v>
      </c>
      <c r="C7835" s="8">
        <v>37132</v>
      </c>
      <c r="D7835" s="7" t="s">
        <v>6824</v>
      </c>
      <c r="E7835" s="7" t="s">
        <v>6823</v>
      </c>
      <c r="F7835" s="7" t="s">
        <v>6822</v>
      </c>
      <c r="G7835" s="6" t="s">
        <v>6790</v>
      </c>
    </row>
    <row r="7836" spans="1:7" hidden="1">
      <c r="A7836" s="5">
        <f t="shared" ref="A7836:A7899" si="128">SUM(A7835+1)</f>
        <v>26</v>
      </c>
      <c r="B7836" s="4">
        <v>621740</v>
      </c>
      <c r="C7836" s="3">
        <v>38707</v>
      </c>
      <c r="D7836" s="2" t="s">
        <v>6821</v>
      </c>
      <c r="E7836" s="2" t="s">
        <v>6820</v>
      </c>
      <c r="F7836" s="2" t="s">
        <v>6819</v>
      </c>
      <c r="G7836" s="1" t="s">
        <v>2794</v>
      </c>
    </row>
    <row r="7837" spans="1:7" hidden="1">
      <c r="A7837" s="5">
        <f t="shared" si="128"/>
        <v>27</v>
      </c>
      <c r="B7837" s="9">
        <v>621753</v>
      </c>
      <c r="C7837" s="8">
        <v>38477</v>
      </c>
      <c r="D7837" s="7" t="s">
        <v>6818</v>
      </c>
      <c r="E7837" s="7" t="s">
        <v>6817</v>
      </c>
      <c r="F7837" s="7" t="s">
        <v>6816</v>
      </c>
      <c r="G7837" s="6" t="s">
        <v>2999</v>
      </c>
    </row>
    <row r="7838" spans="1:7" hidden="1">
      <c r="A7838" s="5">
        <f t="shared" si="128"/>
        <v>28</v>
      </c>
      <c r="B7838" s="4">
        <v>621761</v>
      </c>
      <c r="C7838" s="3">
        <v>36446</v>
      </c>
      <c r="D7838" s="2" t="s">
        <v>6815</v>
      </c>
      <c r="E7838" s="2" t="s">
        <v>6814</v>
      </c>
      <c r="F7838" s="2" t="s">
        <v>6813</v>
      </c>
      <c r="G7838" s="1" t="s">
        <v>6188</v>
      </c>
    </row>
    <row r="7839" spans="1:7" hidden="1">
      <c r="A7839" s="5">
        <f t="shared" si="128"/>
        <v>29</v>
      </c>
      <c r="B7839" s="9">
        <v>621776</v>
      </c>
      <c r="C7839" s="8">
        <v>38576</v>
      </c>
      <c r="D7839" s="7" t="s">
        <v>6812</v>
      </c>
      <c r="E7839" s="7" t="s">
        <v>6811</v>
      </c>
      <c r="F7839" s="7" t="s">
        <v>6810</v>
      </c>
      <c r="G7839" s="6" t="s">
        <v>3205</v>
      </c>
    </row>
    <row r="7840" spans="1:7" hidden="1">
      <c r="A7840" s="5">
        <f t="shared" si="128"/>
        <v>30</v>
      </c>
      <c r="B7840" s="4">
        <v>621789</v>
      </c>
      <c r="C7840" s="3">
        <v>37624</v>
      </c>
      <c r="D7840" s="2" t="s">
        <v>6809</v>
      </c>
      <c r="E7840" s="2" t="s">
        <v>6808</v>
      </c>
      <c r="F7840" s="2" t="s">
        <v>6807</v>
      </c>
      <c r="G7840" s="1" t="s">
        <v>6722</v>
      </c>
    </row>
    <row r="7841" spans="1:7" hidden="1">
      <c r="A7841" s="5">
        <f t="shared" si="128"/>
        <v>31</v>
      </c>
      <c r="B7841" s="9">
        <v>621799</v>
      </c>
      <c r="C7841" s="8">
        <v>38512</v>
      </c>
      <c r="D7841" s="7" t="s">
        <v>6806</v>
      </c>
      <c r="E7841" s="7" t="s">
        <v>6805</v>
      </c>
      <c r="F7841" s="7" t="s">
        <v>6804</v>
      </c>
      <c r="G7841" s="6" t="s">
        <v>3315</v>
      </c>
    </row>
    <row r="7842" spans="1:7" hidden="1">
      <c r="A7842" s="5">
        <f t="shared" si="128"/>
        <v>32</v>
      </c>
      <c r="B7842" s="4">
        <v>621810</v>
      </c>
      <c r="C7842" s="3">
        <v>38561</v>
      </c>
      <c r="D7842" s="2" t="s">
        <v>6803</v>
      </c>
      <c r="E7842" s="2" t="s">
        <v>6802</v>
      </c>
      <c r="F7842" s="2" t="s">
        <v>6801</v>
      </c>
      <c r="G7842" s="1" t="s">
        <v>6071</v>
      </c>
    </row>
    <row r="7843" spans="1:7" hidden="1">
      <c r="A7843" s="5">
        <f t="shared" si="128"/>
        <v>33</v>
      </c>
      <c r="B7843" s="9">
        <v>621828</v>
      </c>
      <c r="C7843" s="8">
        <v>37196</v>
      </c>
      <c r="D7843" s="7" t="s">
        <v>6800</v>
      </c>
      <c r="E7843" s="7" t="s">
        <v>6788</v>
      </c>
      <c r="F7843" s="7" t="s">
        <v>6799</v>
      </c>
      <c r="G7843" s="6" t="s">
        <v>6798</v>
      </c>
    </row>
    <row r="7844" spans="1:7" hidden="1">
      <c r="A7844" s="5">
        <f t="shared" si="128"/>
        <v>34</v>
      </c>
      <c r="B7844" s="4">
        <v>621868</v>
      </c>
      <c r="C7844" s="3">
        <v>37701</v>
      </c>
      <c r="D7844" s="2" t="s">
        <v>6797</v>
      </c>
      <c r="E7844" s="2" t="s">
        <v>6796</v>
      </c>
      <c r="F7844" s="2" t="s">
        <v>6795</v>
      </c>
      <c r="G7844" s="1" t="s">
        <v>6794</v>
      </c>
    </row>
    <row r="7845" spans="1:7" hidden="1">
      <c r="A7845" s="5">
        <f t="shared" si="128"/>
        <v>35</v>
      </c>
      <c r="B7845" s="9">
        <v>622308</v>
      </c>
      <c r="C7845" s="8">
        <v>37035</v>
      </c>
      <c r="D7845" s="7" t="s">
        <v>6793</v>
      </c>
      <c r="E7845" s="7" t="s">
        <v>6792</v>
      </c>
      <c r="F7845" s="7" t="s">
        <v>6791</v>
      </c>
      <c r="G7845" s="6" t="s">
        <v>6790</v>
      </c>
    </row>
    <row r="7846" spans="1:7" hidden="1">
      <c r="A7846" s="5">
        <f t="shared" si="128"/>
        <v>36</v>
      </c>
      <c r="B7846" s="4">
        <v>622349</v>
      </c>
      <c r="C7846" s="3">
        <v>37811</v>
      </c>
      <c r="D7846" s="2" t="s">
        <v>6789</v>
      </c>
      <c r="E7846" s="2" t="s">
        <v>6788</v>
      </c>
      <c r="F7846" s="2" t="s">
        <v>6787</v>
      </c>
      <c r="G7846" s="1" t="s">
        <v>6786</v>
      </c>
    </row>
    <row r="7847" spans="1:7" hidden="1">
      <c r="A7847" s="5">
        <f t="shared" si="128"/>
        <v>37</v>
      </c>
      <c r="B7847" s="9">
        <v>622668</v>
      </c>
      <c r="C7847" s="8">
        <v>38712</v>
      </c>
      <c r="D7847" s="7" t="s">
        <v>6785</v>
      </c>
      <c r="E7847" s="7" t="s">
        <v>6784</v>
      </c>
      <c r="F7847" s="7" t="s">
        <v>6783</v>
      </c>
      <c r="G7847" s="6" t="s">
        <v>6782</v>
      </c>
    </row>
    <row r="7848" spans="1:7" hidden="1">
      <c r="A7848" s="5">
        <f t="shared" si="128"/>
        <v>38</v>
      </c>
      <c r="B7848" s="4">
        <v>623089</v>
      </c>
      <c r="C7848" s="3">
        <v>38712</v>
      </c>
      <c r="D7848" s="2" t="s">
        <v>6781</v>
      </c>
      <c r="E7848" s="2" t="s">
        <v>6780</v>
      </c>
      <c r="F7848" s="2" t="s">
        <v>6779</v>
      </c>
      <c r="G7848" s="1" t="s">
        <v>6778</v>
      </c>
    </row>
    <row r="7849" spans="1:7" hidden="1">
      <c r="A7849" s="5">
        <f t="shared" si="128"/>
        <v>39</v>
      </c>
      <c r="B7849" s="9">
        <v>623291</v>
      </c>
      <c r="C7849" s="8">
        <v>37949</v>
      </c>
      <c r="D7849" s="7" t="s">
        <v>6777</v>
      </c>
      <c r="E7849" s="7" t="s">
        <v>6776</v>
      </c>
      <c r="F7849" s="7" t="s">
        <v>6775</v>
      </c>
      <c r="G7849" s="6" t="s">
        <v>6440</v>
      </c>
    </row>
    <row r="7850" spans="1:7" hidden="1">
      <c r="A7850" s="5">
        <f t="shared" si="128"/>
        <v>40</v>
      </c>
      <c r="B7850" s="4">
        <v>623408</v>
      </c>
      <c r="C7850" s="3">
        <v>37172</v>
      </c>
      <c r="D7850" s="2" t="s">
        <v>6774</v>
      </c>
      <c r="E7850" s="2" t="s">
        <v>6773</v>
      </c>
      <c r="F7850" s="2" t="s">
        <v>6772</v>
      </c>
      <c r="G7850" s="1" t="s">
        <v>6223</v>
      </c>
    </row>
    <row r="7851" spans="1:7" hidden="1">
      <c r="A7851" s="5">
        <f t="shared" si="128"/>
        <v>41</v>
      </c>
      <c r="B7851" s="9">
        <v>623628</v>
      </c>
      <c r="C7851" s="8">
        <v>37707</v>
      </c>
      <c r="D7851" s="7" t="s">
        <v>6771</v>
      </c>
      <c r="E7851" s="7" t="s">
        <v>6770</v>
      </c>
      <c r="F7851" s="7" t="s">
        <v>6769</v>
      </c>
      <c r="G7851" s="6" t="s">
        <v>6695</v>
      </c>
    </row>
    <row r="7852" spans="1:7" hidden="1">
      <c r="A7852" s="5">
        <f t="shared" si="128"/>
        <v>42</v>
      </c>
      <c r="B7852" s="4">
        <v>623988</v>
      </c>
      <c r="C7852" s="3">
        <v>37700</v>
      </c>
      <c r="D7852" s="2" t="s">
        <v>6768</v>
      </c>
      <c r="E7852" s="2" t="s">
        <v>6767</v>
      </c>
      <c r="F7852" s="2" t="s">
        <v>6766</v>
      </c>
      <c r="G7852" s="1" t="s">
        <v>6765</v>
      </c>
    </row>
    <row r="7853" spans="1:7" hidden="1">
      <c r="A7853" s="5">
        <f t="shared" si="128"/>
        <v>43</v>
      </c>
      <c r="B7853" s="9">
        <v>624348</v>
      </c>
      <c r="C7853" s="8">
        <v>38462</v>
      </c>
      <c r="D7853" s="7" t="s">
        <v>6764</v>
      </c>
      <c r="E7853" s="7" t="s">
        <v>6763</v>
      </c>
      <c r="F7853" s="7" t="s">
        <v>6762</v>
      </c>
      <c r="G7853" s="6" t="s">
        <v>4166</v>
      </c>
    </row>
    <row r="7854" spans="1:7" hidden="1">
      <c r="A7854" s="5">
        <f t="shared" si="128"/>
        <v>44</v>
      </c>
      <c r="B7854" s="4">
        <v>624394</v>
      </c>
      <c r="C7854" s="3">
        <v>37678</v>
      </c>
      <c r="D7854" s="2" t="s">
        <v>6761</v>
      </c>
      <c r="E7854" s="2" t="s">
        <v>6760</v>
      </c>
      <c r="F7854" s="2" t="s">
        <v>6759</v>
      </c>
      <c r="G7854" s="1" t="s">
        <v>6465</v>
      </c>
    </row>
    <row r="7855" spans="1:7" hidden="1">
      <c r="A7855" s="5">
        <f t="shared" si="128"/>
        <v>45</v>
      </c>
      <c r="B7855" s="4">
        <v>624526</v>
      </c>
      <c r="C7855" s="3">
        <v>36432</v>
      </c>
      <c r="D7855" s="2" t="s">
        <v>6758</v>
      </c>
      <c r="E7855" s="2" t="s">
        <v>6757</v>
      </c>
      <c r="F7855" s="2" t="s">
        <v>6756</v>
      </c>
      <c r="G7855" s="1" t="s">
        <v>6755</v>
      </c>
    </row>
    <row r="7856" spans="1:7" hidden="1">
      <c r="A7856" s="5">
        <f t="shared" si="128"/>
        <v>46</v>
      </c>
      <c r="B7856" s="9">
        <v>624550</v>
      </c>
      <c r="C7856" s="8">
        <v>37778</v>
      </c>
      <c r="D7856" s="7" t="s">
        <v>6754</v>
      </c>
      <c r="E7856" s="7" t="s">
        <v>6753</v>
      </c>
      <c r="F7856" s="7" t="s">
        <v>6752</v>
      </c>
      <c r="G7856" s="6" t="s">
        <v>6751</v>
      </c>
    </row>
    <row r="7857" spans="1:7" hidden="1">
      <c r="A7857" s="5">
        <f t="shared" si="128"/>
        <v>47</v>
      </c>
      <c r="B7857" s="4">
        <v>624581</v>
      </c>
      <c r="C7857" s="3">
        <v>38649</v>
      </c>
      <c r="D7857" s="2" t="s">
        <v>6750</v>
      </c>
      <c r="E7857" s="2" t="s">
        <v>6749</v>
      </c>
      <c r="F7857" s="2" t="s">
        <v>6748</v>
      </c>
      <c r="G7857" s="1"/>
    </row>
    <row r="7858" spans="1:7" hidden="1">
      <c r="A7858" s="5">
        <f t="shared" si="128"/>
        <v>48</v>
      </c>
      <c r="B7858" s="9">
        <v>624611</v>
      </c>
      <c r="C7858" s="8">
        <v>38506</v>
      </c>
      <c r="D7858" s="7" t="s">
        <v>6747</v>
      </c>
      <c r="E7858" s="7" t="s">
        <v>6746</v>
      </c>
      <c r="F7858" s="7" t="s">
        <v>6745</v>
      </c>
      <c r="G7858" s="6"/>
    </row>
    <row r="7859" spans="1:7" hidden="1">
      <c r="A7859" s="5">
        <f t="shared" si="128"/>
        <v>49</v>
      </c>
      <c r="B7859" s="4">
        <v>624613</v>
      </c>
      <c r="C7859" s="3">
        <v>38513</v>
      </c>
      <c r="D7859" s="2" t="s">
        <v>6744</v>
      </c>
      <c r="E7859" s="2" t="s">
        <v>6743</v>
      </c>
      <c r="F7859" s="2" t="s">
        <v>6742</v>
      </c>
      <c r="G7859" s="1" t="s">
        <v>2784</v>
      </c>
    </row>
    <row r="7860" spans="1:7" hidden="1">
      <c r="A7860" s="5">
        <f t="shared" si="128"/>
        <v>50</v>
      </c>
      <c r="B7860" s="9">
        <v>624642</v>
      </c>
      <c r="C7860" s="8">
        <v>37809</v>
      </c>
      <c r="D7860" s="7" t="s">
        <v>6741</v>
      </c>
      <c r="E7860" s="7" t="s">
        <v>6740</v>
      </c>
      <c r="F7860" s="7" t="s">
        <v>6739</v>
      </c>
      <c r="G7860" s="6" t="s">
        <v>6694</v>
      </c>
    </row>
    <row r="7861" spans="1:7" hidden="1">
      <c r="A7861" s="5">
        <f t="shared" si="128"/>
        <v>51</v>
      </c>
      <c r="B7861" s="4">
        <v>624647</v>
      </c>
      <c r="C7861" s="3">
        <v>38642</v>
      </c>
      <c r="D7861" s="2" t="s">
        <v>6738</v>
      </c>
      <c r="E7861" s="2" t="s">
        <v>6737</v>
      </c>
      <c r="F7861" s="2" t="s">
        <v>6736</v>
      </c>
      <c r="G7861" s="1"/>
    </row>
    <row r="7862" spans="1:7" hidden="1">
      <c r="A7862" s="5">
        <f t="shared" si="128"/>
        <v>52</v>
      </c>
      <c r="B7862" s="9">
        <v>624808</v>
      </c>
      <c r="C7862" s="8">
        <v>37729</v>
      </c>
      <c r="D7862" s="7" t="s">
        <v>6735</v>
      </c>
      <c r="E7862" s="7" t="s">
        <v>6734</v>
      </c>
      <c r="F7862" s="7" t="s">
        <v>6733</v>
      </c>
      <c r="G7862" s="6" t="s">
        <v>5917</v>
      </c>
    </row>
    <row r="7863" spans="1:7" hidden="1">
      <c r="A7863" s="5">
        <f t="shared" si="128"/>
        <v>53</v>
      </c>
      <c r="B7863" s="4">
        <v>624958</v>
      </c>
      <c r="C7863" s="3">
        <v>37197</v>
      </c>
      <c r="D7863" s="2" t="s">
        <v>6731</v>
      </c>
      <c r="E7863" s="2" t="s">
        <v>6730</v>
      </c>
      <c r="F7863" s="2" t="s">
        <v>6729</v>
      </c>
      <c r="G7863" s="1" t="s">
        <v>6513</v>
      </c>
    </row>
    <row r="7864" spans="1:7" hidden="1">
      <c r="A7864" s="5">
        <f t="shared" si="128"/>
        <v>54</v>
      </c>
      <c r="B7864" s="9">
        <v>625028</v>
      </c>
      <c r="C7864" s="8">
        <v>36445</v>
      </c>
      <c r="D7864" s="7" t="s">
        <v>6728</v>
      </c>
      <c r="E7864" s="7" t="s">
        <v>6727</v>
      </c>
      <c r="F7864" s="7" t="s">
        <v>6726</v>
      </c>
      <c r="G7864" s="6" t="s">
        <v>6188</v>
      </c>
    </row>
    <row r="7865" spans="1:7" hidden="1">
      <c r="A7865" s="5">
        <f t="shared" si="128"/>
        <v>55</v>
      </c>
      <c r="B7865" s="4">
        <v>625190</v>
      </c>
      <c r="C7865" s="3">
        <v>37119</v>
      </c>
      <c r="D7865" s="2" t="s">
        <v>6725</v>
      </c>
      <c r="E7865" s="2" t="s">
        <v>6724</v>
      </c>
      <c r="F7865" s="2" t="s">
        <v>6723</v>
      </c>
      <c r="G7865" s="1" t="s">
        <v>6722</v>
      </c>
    </row>
    <row r="7866" spans="1:7" hidden="1">
      <c r="A7866" s="5">
        <f t="shared" si="128"/>
        <v>56</v>
      </c>
      <c r="B7866" s="9">
        <v>625191</v>
      </c>
      <c r="C7866" s="8">
        <v>37253</v>
      </c>
      <c r="D7866" s="7" t="s">
        <v>6721</v>
      </c>
      <c r="E7866" s="7" t="s">
        <v>6720</v>
      </c>
      <c r="F7866" s="7" t="s">
        <v>6719</v>
      </c>
      <c r="G7866" s="6" t="s">
        <v>6718</v>
      </c>
    </row>
    <row r="7867" spans="1:7" hidden="1">
      <c r="A7867" s="5">
        <f t="shared" si="128"/>
        <v>57</v>
      </c>
      <c r="B7867" s="4">
        <v>625219</v>
      </c>
      <c r="C7867" s="3">
        <v>40035</v>
      </c>
      <c r="D7867" s="2" t="s">
        <v>6717</v>
      </c>
      <c r="E7867" s="2" t="s">
        <v>6716</v>
      </c>
      <c r="F7867" s="2" t="s">
        <v>6715</v>
      </c>
      <c r="G7867" s="1" t="s">
        <v>3304</v>
      </c>
    </row>
    <row r="7868" spans="1:7" hidden="1">
      <c r="A7868" s="5">
        <f t="shared" si="128"/>
        <v>58</v>
      </c>
      <c r="B7868" s="9">
        <v>625221</v>
      </c>
      <c r="C7868" s="8">
        <v>37236</v>
      </c>
      <c r="D7868" s="7" t="s">
        <v>6714</v>
      </c>
      <c r="E7868" s="7" t="s">
        <v>6713</v>
      </c>
      <c r="F7868" s="7" t="s">
        <v>6712</v>
      </c>
      <c r="G7868" s="6" t="s">
        <v>6150</v>
      </c>
    </row>
    <row r="7869" spans="1:7" hidden="1">
      <c r="A7869" s="5">
        <f t="shared" si="128"/>
        <v>59</v>
      </c>
      <c r="B7869" s="9">
        <v>625617</v>
      </c>
      <c r="C7869" s="8">
        <v>38623</v>
      </c>
      <c r="D7869" s="7" t="s">
        <v>6711</v>
      </c>
      <c r="E7869" s="7" t="s">
        <v>6710</v>
      </c>
      <c r="F7869" s="7" t="s">
        <v>6709</v>
      </c>
      <c r="G7869" s="6" t="s">
        <v>5095</v>
      </c>
    </row>
    <row r="7870" spans="1:7" hidden="1">
      <c r="A7870" s="5">
        <f t="shared" si="128"/>
        <v>60</v>
      </c>
      <c r="B7870" s="4">
        <v>625628</v>
      </c>
      <c r="C7870" s="3">
        <v>37707</v>
      </c>
      <c r="D7870" s="2" t="s">
        <v>6708</v>
      </c>
      <c r="E7870" s="2" t="s">
        <v>6707</v>
      </c>
      <c r="F7870" s="2" t="s">
        <v>6706</v>
      </c>
      <c r="G7870" s="1" t="s">
        <v>6702</v>
      </c>
    </row>
    <row r="7871" spans="1:7" hidden="1">
      <c r="A7871" s="5">
        <f t="shared" si="128"/>
        <v>61</v>
      </c>
      <c r="B7871" s="9">
        <v>625660</v>
      </c>
      <c r="C7871" s="8">
        <v>37253</v>
      </c>
      <c r="D7871" s="7" t="s">
        <v>6705</v>
      </c>
      <c r="E7871" s="7" t="s">
        <v>6704</v>
      </c>
      <c r="F7871" s="7" t="s">
        <v>6703</v>
      </c>
      <c r="G7871" s="6" t="s">
        <v>6702</v>
      </c>
    </row>
    <row r="7872" spans="1:7" hidden="1">
      <c r="A7872" s="5">
        <f t="shared" si="128"/>
        <v>62</v>
      </c>
      <c r="B7872" s="4">
        <v>625690</v>
      </c>
      <c r="C7872" s="3">
        <v>37700</v>
      </c>
      <c r="D7872" s="2" t="s">
        <v>6701</v>
      </c>
      <c r="E7872" s="2" t="s">
        <v>6700</v>
      </c>
      <c r="F7872" s="2" t="s">
        <v>6699</v>
      </c>
      <c r="G7872" s="1" t="s">
        <v>6045</v>
      </c>
    </row>
    <row r="7873" spans="1:7" hidden="1">
      <c r="A7873" s="5">
        <f t="shared" si="128"/>
        <v>63</v>
      </c>
      <c r="B7873" s="9">
        <v>625727</v>
      </c>
      <c r="C7873" s="8">
        <v>37712</v>
      </c>
      <c r="D7873" s="7" t="s">
        <v>6698</v>
      </c>
      <c r="E7873" s="7" t="s">
        <v>6697</v>
      </c>
      <c r="F7873" s="7" t="s">
        <v>6696</v>
      </c>
      <c r="G7873" s="6" t="s">
        <v>6695</v>
      </c>
    </row>
    <row r="7874" spans="1:7" hidden="1">
      <c r="A7874" s="5">
        <f t="shared" si="128"/>
        <v>64</v>
      </c>
      <c r="B7874" s="4">
        <v>625941</v>
      </c>
      <c r="C7874" s="3">
        <v>38467</v>
      </c>
      <c r="D7874" s="2" t="s">
        <v>6693</v>
      </c>
      <c r="E7874" s="2" t="s">
        <v>6692</v>
      </c>
      <c r="F7874" s="2" t="s">
        <v>6691</v>
      </c>
      <c r="G7874" s="1" t="s">
        <v>5587</v>
      </c>
    </row>
    <row r="7875" spans="1:7" hidden="1">
      <c r="A7875" s="5">
        <f t="shared" si="128"/>
        <v>65</v>
      </c>
      <c r="B7875" s="9">
        <v>625961</v>
      </c>
      <c r="C7875" s="8">
        <v>38694</v>
      </c>
      <c r="D7875" s="7" t="s">
        <v>6690</v>
      </c>
      <c r="E7875" s="7" t="s">
        <v>6689</v>
      </c>
      <c r="F7875" s="7" t="s">
        <v>6688</v>
      </c>
      <c r="G7875" s="6" t="s">
        <v>5658</v>
      </c>
    </row>
    <row r="7876" spans="1:7" hidden="1">
      <c r="A7876" s="5">
        <f t="shared" si="128"/>
        <v>66</v>
      </c>
      <c r="B7876" s="4">
        <v>625994</v>
      </c>
      <c r="C7876" s="3">
        <v>37616</v>
      </c>
      <c r="D7876" s="2" t="s">
        <v>6687</v>
      </c>
      <c r="E7876" s="2" t="s">
        <v>6686</v>
      </c>
      <c r="F7876" s="2" t="s">
        <v>6685</v>
      </c>
      <c r="G7876" s="1" t="s">
        <v>5992</v>
      </c>
    </row>
    <row r="7877" spans="1:7" hidden="1">
      <c r="A7877" s="5">
        <f t="shared" si="128"/>
        <v>67</v>
      </c>
      <c r="B7877" s="9">
        <v>626018</v>
      </c>
      <c r="C7877" s="8">
        <v>36978</v>
      </c>
      <c r="D7877" s="7" t="s">
        <v>6684</v>
      </c>
      <c r="E7877" s="7" t="s">
        <v>6683</v>
      </c>
      <c r="F7877" s="7" t="s">
        <v>6682</v>
      </c>
      <c r="G7877" s="6" t="s">
        <v>6681</v>
      </c>
    </row>
    <row r="7878" spans="1:7" hidden="1">
      <c r="A7878" s="5">
        <f t="shared" si="128"/>
        <v>68</v>
      </c>
      <c r="B7878" s="4">
        <v>626048</v>
      </c>
      <c r="C7878" s="3">
        <v>37832</v>
      </c>
      <c r="D7878" s="2" t="s">
        <v>6680</v>
      </c>
      <c r="E7878" s="2" t="s">
        <v>6679</v>
      </c>
      <c r="F7878" s="2" t="s">
        <v>6678</v>
      </c>
      <c r="G7878" s="1" t="s">
        <v>6677</v>
      </c>
    </row>
    <row r="7879" spans="1:7" hidden="1">
      <c r="A7879" s="5">
        <f t="shared" si="128"/>
        <v>69</v>
      </c>
      <c r="B7879" s="4">
        <v>632083</v>
      </c>
      <c r="C7879" s="3">
        <v>36441</v>
      </c>
      <c r="D7879" s="2" t="s">
        <v>6676</v>
      </c>
      <c r="E7879" s="2" t="s">
        <v>6675</v>
      </c>
      <c r="F7879" s="2" t="s">
        <v>6674</v>
      </c>
      <c r="G7879" s="1" t="s">
        <v>6673</v>
      </c>
    </row>
    <row r="7880" spans="1:7" hidden="1">
      <c r="A7880" s="5">
        <f t="shared" si="128"/>
        <v>70</v>
      </c>
      <c r="B7880" s="4">
        <v>632288</v>
      </c>
      <c r="C7880" s="3">
        <v>37251</v>
      </c>
      <c r="D7880" s="2" t="s">
        <v>6672</v>
      </c>
      <c r="E7880" s="2" t="s">
        <v>6671</v>
      </c>
      <c r="F7880" s="2" t="s">
        <v>6670</v>
      </c>
      <c r="G7880" s="1" t="s">
        <v>6669</v>
      </c>
    </row>
    <row r="7881" spans="1:7" hidden="1">
      <c r="A7881" s="5">
        <f t="shared" si="128"/>
        <v>71</v>
      </c>
      <c r="B7881" s="4">
        <v>632478</v>
      </c>
      <c r="C7881" s="3">
        <v>38713</v>
      </c>
      <c r="D7881" s="2" t="s">
        <v>6668</v>
      </c>
      <c r="E7881" s="2" t="s">
        <v>6667</v>
      </c>
      <c r="F7881" s="2" t="s">
        <v>6666</v>
      </c>
      <c r="G7881" s="1" t="s">
        <v>4999</v>
      </c>
    </row>
    <row r="7882" spans="1:7" hidden="1">
      <c r="A7882" s="5">
        <f t="shared" si="128"/>
        <v>72</v>
      </c>
      <c r="B7882" s="9">
        <v>632506</v>
      </c>
      <c r="C7882" s="8">
        <v>38544</v>
      </c>
      <c r="D7882" s="7" t="s">
        <v>6665</v>
      </c>
      <c r="E7882" s="7" t="s">
        <v>6664</v>
      </c>
      <c r="F7882" s="7" t="s">
        <v>6663</v>
      </c>
      <c r="G7882" s="6" t="s">
        <v>3254</v>
      </c>
    </row>
    <row r="7883" spans="1:7" hidden="1">
      <c r="A7883" s="5">
        <f t="shared" si="128"/>
        <v>73</v>
      </c>
      <c r="B7883" s="4">
        <v>632608</v>
      </c>
      <c r="C7883" s="3">
        <v>37231</v>
      </c>
      <c r="D7883" s="2" t="s">
        <v>6662</v>
      </c>
      <c r="E7883" s="2" t="s">
        <v>6661</v>
      </c>
      <c r="F7883" s="2" t="s">
        <v>6660</v>
      </c>
      <c r="G7883" s="1" t="s">
        <v>6659</v>
      </c>
    </row>
    <row r="7884" spans="1:7" hidden="1">
      <c r="A7884" s="5">
        <f t="shared" si="128"/>
        <v>74</v>
      </c>
      <c r="B7884" s="9">
        <v>632739</v>
      </c>
      <c r="C7884" s="21">
        <v>37515</v>
      </c>
      <c r="D7884" s="22" t="s">
        <v>6658</v>
      </c>
      <c r="E7884" s="22" t="s">
        <v>6657</v>
      </c>
      <c r="F7884" s="22" t="s">
        <v>6656</v>
      </c>
      <c r="G7884" s="23" t="s">
        <v>6528</v>
      </c>
    </row>
    <row r="7885" spans="1:7" ht="30">
      <c r="A7885" s="5"/>
      <c r="B7885" s="9"/>
      <c r="C7885" s="44">
        <v>38662</v>
      </c>
      <c r="D7885" s="45" t="s">
        <v>6655</v>
      </c>
      <c r="E7885" s="45" t="s">
        <v>6654</v>
      </c>
      <c r="F7885" s="45" t="s">
        <v>6653</v>
      </c>
      <c r="G7885" s="45" t="s">
        <v>6652</v>
      </c>
    </row>
    <row r="7886" spans="1:7" hidden="1">
      <c r="A7886" s="5">
        <f t="shared" si="128"/>
        <v>1</v>
      </c>
      <c r="B7886" s="9">
        <v>643233</v>
      </c>
      <c r="C7886" s="29">
        <v>40038</v>
      </c>
      <c r="D7886" s="30" t="s">
        <v>6651</v>
      </c>
      <c r="E7886" s="30" t="s">
        <v>6650</v>
      </c>
      <c r="F7886" s="30" t="s">
        <v>6649</v>
      </c>
      <c r="G7886" s="31"/>
    </row>
    <row r="7887" spans="1:7" hidden="1">
      <c r="A7887" s="5">
        <f t="shared" si="128"/>
        <v>2</v>
      </c>
      <c r="B7887" s="4">
        <v>643262</v>
      </c>
      <c r="C7887" s="3">
        <v>40038</v>
      </c>
      <c r="D7887" s="2" t="s">
        <v>6648</v>
      </c>
      <c r="E7887" s="2" t="s">
        <v>6647</v>
      </c>
      <c r="F7887" s="2" t="s">
        <v>6646</v>
      </c>
      <c r="G7887" s="1"/>
    </row>
    <row r="7888" spans="1:7" hidden="1">
      <c r="A7888" s="5">
        <f t="shared" si="128"/>
        <v>3</v>
      </c>
      <c r="B7888" s="9">
        <v>643562</v>
      </c>
      <c r="C7888" s="8">
        <v>40038</v>
      </c>
      <c r="D7888" s="7" t="s">
        <v>6645</v>
      </c>
      <c r="E7888" s="7" t="s">
        <v>6644</v>
      </c>
      <c r="F7888" s="7" t="s">
        <v>6643</v>
      </c>
      <c r="G7888" s="6" t="s">
        <v>3197</v>
      </c>
    </row>
    <row r="7889" spans="1:7" hidden="1">
      <c r="A7889" s="5">
        <f t="shared" si="128"/>
        <v>4</v>
      </c>
      <c r="B7889" s="9">
        <v>643602</v>
      </c>
      <c r="C7889" s="8">
        <v>40042</v>
      </c>
      <c r="D7889" s="7" t="s">
        <v>6642</v>
      </c>
      <c r="E7889" s="7" t="s">
        <v>6641</v>
      </c>
      <c r="F7889" s="7" t="s">
        <v>6640</v>
      </c>
      <c r="G7889" s="6"/>
    </row>
    <row r="7890" spans="1:7" hidden="1">
      <c r="A7890" s="5">
        <f t="shared" si="128"/>
        <v>5</v>
      </c>
      <c r="B7890" s="4">
        <v>643656</v>
      </c>
      <c r="C7890" s="3">
        <v>40042</v>
      </c>
      <c r="D7890" s="2" t="s">
        <v>6639</v>
      </c>
      <c r="E7890" s="2" t="s">
        <v>6638</v>
      </c>
      <c r="F7890" s="2" t="s">
        <v>6637</v>
      </c>
      <c r="G7890" s="1"/>
    </row>
    <row r="7891" spans="1:7" hidden="1">
      <c r="A7891" s="5">
        <f t="shared" si="128"/>
        <v>6</v>
      </c>
      <c r="B7891" s="9">
        <v>643682</v>
      </c>
      <c r="C7891" s="8">
        <v>40042</v>
      </c>
      <c r="D7891" s="7" t="s">
        <v>6636</v>
      </c>
      <c r="E7891" s="7" t="s">
        <v>6635</v>
      </c>
      <c r="F7891" s="7" t="s">
        <v>6634</v>
      </c>
      <c r="G7891" s="6"/>
    </row>
    <row r="7892" spans="1:7" hidden="1">
      <c r="A7892" s="5">
        <f t="shared" si="128"/>
        <v>7</v>
      </c>
      <c r="B7892" s="4">
        <v>643705</v>
      </c>
      <c r="C7892" s="3">
        <v>40035</v>
      </c>
      <c r="D7892" s="2" t="s">
        <v>6633</v>
      </c>
      <c r="E7892" s="2" t="s">
        <v>6632</v>
      </c>
      <c r="F7892" s="2" t="s">
        <v>6631</v>
      </c>
      <c r="G7892" s="1"/>
    </row>
    <row r="7893" spans="1:7" hidden="1">
      <c r="A7893" s="5">
        <f t="shared" si="128"/>
        <v>8</v>
      </c>
      <c r="B7893" s="9">
        <v>644125</v>
      </c>
      <c r="C7893" s="8">
        <v>38681</v>
      </c>
      <c r="D7893" s="7" t="s">
        <v>6630</v>
      </c>
      <c r="E7893" s="7" t="s">
        <v>6629</v>
      </c>
      <c r="F7893" s="7" t="s">
        <v>6628</v>
      </c>
      <c r="G7893" s="6" t="s">
        <v>6627</v>
      </c>
    </row>
    <row r="7894" spans="1:7" hidden="1">
      <c r="A7894" s="5">
        <f t="shared" si="128"/>
        <v>9</v>
      </c>
      <c r="B7894" s="4">
        <v>644202</v>
      </c>
      <c r="C7894" s="3">
        <v>37699</v>
      </c>
      <c r="D7894" s="2" t="s">
        <v>6626</v>
      </c>
      <c r="E7894" s="2" t="s">
        <v>6625</v>
      </c>
      <c r="F7894" s="2" t="s">
        <v>6624</v>
      </c>
      <c r="G7894" s="1" t="s">
        <v>6623</v>
      </c>
    </row>
    <row r="7895" spans="1:7" hidden="1">
      <c r="A7895" s="5">
        <f t="shared" si="128"/>
        <v>10</v>
      </c>
      <c r="B7895" s="9">
        <v>644343</v>
      </c>
      <c r="C7895" s="8">
        <v>38619</v>
      </c>
      <c r="D7895" s="7" t="s">
        <v>6622</v>
      </c>
      <c r="E7895" s="7" t="s">
        <v>6621</v>
      </c>
      <c r="F7895" s="7" t="s">
        <v>6620</v>
      </c>
      <c r="G7895" s="6" t="s">
        <v>6518</v>
      </c>
    </row>
    <row r="7896" spans="1:7" hidden="1">
      <c r="A7896" s="5">
        <f t="shared" si="128"/>
        <v>11</v>
      </c>
      <c r="B7896" s="4">
        <v>644361</v>
      </c>
      <c r="C7896" s="3">
        <v>36846</v>
      </c>
      <c r="D7896" s="2" t="s">
        <v>6619</v>
      </c>
      <c r="E7896" s="2" t="s">
        <v>6618</v>
      </c>
      <c r="F7896" s="2" t="s">
        <v>6617</v>
      </c>
      <c r="G7896" s="1" t="s">
        <v>6616</v>
      </c>
    </row>
    <row r="7897" spans="1:7" hidden="1">
      <c r="A7897" s="5">
        <f t="shared" si="128"/>
        <v>12</v>
      </c>
      <c r="B7897" s="9">
        <v>644387</v>
      </c>
      <c r="C7897" s="8">
        <v>37680</v>
      </c>
      <c r="D7897" s="7" t="s">
        <v>6615</v>
      </c>
      <c r="E7897" s="7" t="s">
        <v>6614</v>
      </c>
      <c r="F7897" s="7" t="s">
        <v>6613</v>
      </c>
      <c r="G7897" s="6" t="s">
        <v>6612</v>
      </c>
    </row>
    <row r="7898" spans="1:7" hidden="1">
      <c r="A7898" s="5">
        <f t="shared" si="128"/>
        <v>13</v>
      </c>
      <c r="B7898" s="9">
        <v>644413</v>
      </c>
      <c r="C7898" s="8">
        <v>38582</v>
      </c>
      <c r="D7898" s="7" t="s">
        <v>6611</v>
      </c>
      <c r="E7898" s="7" t="s">
        <v>6610</v>
      </c>
      <c r="F7898" s="7" t="s">
        <v>6609</v>
      </c>
      <c r="G7898" s="6" t="s">
        <v>6608</v>
      </c>
    </row>
    <row r="7899" spans="1:7" hidden="1">
      <c r="A7899" s="5">
        <f t="shared" si="128"/>
        <v>14</v>
      </c>
      <c r="B7899" s="9">
        <v>644450</v>
      </c>
      <c r="C7899" s="8">
        <v>38505</v>
      </c>
      <c r="D7899" s="7" t="s">
        <v>6607</v>
      </c>
      <c r="E7899" s="7" t="s">
        <v>6606</v>
      </c>
      <c r="F7899" s="7" t="s">
        <v>6605</v>
      </c>
      <c r="G7899" s="6" t="s">
        <v>5658</v>
      </c>
    </row>
    <row r="7900" spans="1:7" hidden="1">
      <c r="A7900" s="5">
        <f t="shared" ref="A7900:A7963" si="129">SUM(A7899+1)</f>
        <v>15</v>
      </c>
      <c r="B7900" s="4">
        <v>644452</v>
      </c>
      <c r="C7900" s="3">
        <v>38663</v>
      </c>
      <c r="D7900" s="2" t="s">
        <v>6604</v>
      </c>
      <c r="E7900" s="2" t="s">
        <v>6603</v>
      </c>
      <c r="F7900" s="2" t="s">
        <v>6602</v>
      </c>
      <c r="G7900" s="1" t="s">
        <v>6601</v>
      </c>
    </row>
    <row r="7901" spans="1:7" hidden="1">
      <c r="A7901" s="5">
        <f t="shared" si="129"/>
        <v>16</v>
      </c>
      <c r="B7901" s="4">
        <v>644478</v>
      </c>
      <c r="C7901" s="3">
        <v>37092</v>
      </c>
      <c r="D7901" s="2" t="s">
        <v>6600</v>
      </c>
      <c r="E7901" s="2" t="s">
        <v>6599</v>
      </c>
      <c r="F7901" s="2" t="s">
        <v>6598</v>
      </c>
      <c r="G7901" s="1" t="s">
        <v>6597</v>
      </c>
    </row>
    <row r="7902" spans="1:7" hidden="1">
      <c r="A7902" s="5">
        <f t="shared" si="129"/>
        <v>17</v>
      </c>
      <c r="B7902" s="4">
        <v>644532</v>
      </c>
      <c r="C7902" s="3">
        <v>37176</v>
      </c>
      <c r="D7902" s="2" t="s">
        <v>6596</v>
      </c>
      <c r="E7902" s="2" t="s">
        <v>6595</v>
      </c>
      <c r="F7902" s="2" t="s">
        <v>6594</v>
      </c>
      <c r="G7902" s="1" t="s">
        <v>5099</v>
      </c>
    </row>
    <row r="7903" spans="1:7" hidden="1">
      <c r="A7903" s="5">
        <f t="shared" si="129"/>
        <v>18</v>
      </c>
      <c r="B7903" s="9">
        <v>644586</v>
      </c>
      <c r="C7903" s="8">
        <v>37575</v>
      </c>
      <c r="D7903" s="7" t="s">
        <v>6593</v>
      </c>
      <c r="E7903" s="7" t="s">
        <v>6592</v>
      </c>
      <c r="F7903" s="7" t="s">
        <v>6591</v>
      </c>
      <c r="G7903" s="6" t="s">
        <v>6590</v>
      </c>
    </row>
    <row r="7904" spans="1:7" hidden="1">
      <c r="A7904" s="5">
        <f t="shared" si="129"/>
        <v>19</v>
      </c>
      <c r="B7904" s="4">
        <v>644637</v>
      </c>
      <c r="C7904" s="3">
        <v>37158</v>
      </c>
      <c r="D7904" s="2" t="s">
        <v>6589</v>
      </c>
      <c r="E7904" s="2" t="s">
        <v>6588</v>
      </c>
      <c r="F7904" s="2" t="s">
        <v>6587</v>
      </c>
      <c r="G7904" s="1" t="s">
        <v>5099</v>
      </c>
    </row>
    <row r="7905" spans="1:7" hidden="1">
      <c r="A7905" s="5">
        <f t="shared" si="129"/>
        <v>20</v>
      </c>
      <c r="B7905" s="9">
        <v>644711</v>
      </c>
      <c r="C7905" s="8">
        <v>38569</v>
      </c>
      <c r="D7905" s="7" t="s">
        <v>6586</v>
      </c>
      <c r="E7905" s="7" t="s">
        <v>6585</v>
      </c>
      <c r="F7905" s="7" t="s">
        <v>6584</v>
      </c>
      <c r="G7905" s="6"/>
    </row>
    <row r="7906" spans="1:7" hidden="1">
      <c r="A7906" s="5">
        <f t="shared" si="129"/>
        <v>21</v>
      </c>
      <c r="B7906" s="4">
        <v>644727</v>
      </c>
      <c r="C7906" s="3">
        <v>38464</v>
      </c>
      <c r="D7906" s="2" t="s">
        <v>6583</v>
      </c>
      <c r="E7906" s="2" t="s">
        <v>6412</v>
      </c>
      <c r="F7906" s="2" t="s">
        <v>6582</v>
      </c>
      <c r="G7906" s="1" t="s">
        <v>3505</v>
      </c>
    </row>
    <row r="7907" spans="1:7" hidden="1">
      <c r="A7907" s="5">
        <f t="shared" si="129"/>
        <v>22</v>
      </c>
      <c r="B7907" s="9">
        <v>644759</v>
      </c>
      <c r="C7907" s="8">
        <v>38672</v>
      </c>
      <c r="D7907" s="7" t="s">
        <v>6581</v>
      </c>
      <c r="E7907" s="7" t="s">
        <v>6580</v>
      </c>
      <c r="F7907" s="7" t="s">
        <v>6579</v>
      </c>
      <c r="G7907" s="6" t="s">
        <v>6578</v>
      </c>
    </row>
    <row r="7908" spans="1:7" hidden="1">
      <c r="A7908" s="5">
        <f t="shared" si="129"/>
        <v>23</v>
      </c>
      <c r="B7908" s="4">
        <v>644774</v>
      </c>
      <c r="C7908" s="3">
        <v>38457</v>
      </c>
      <c r="D7908" s="2" t="s">
        <v>6577</v>
      </c>
      <c r="E7908" s="2" t="s">
        <v>6412</v>
      </c>
      <c r="F7908" s="2" t="s">
        <v>6576</v>
      </c>
      <c r="G7908" s="1" t="s">
        <v>6575</v>
      </c>
    </row>
    <row r="7909" spans="1:7" hidden="1">
      <c r="A7909" s="5">
        <f t="shared" si="129"/>
        <v>24</v>
      </c>
      <c r="B7909" s="9">
        <v>644807</v>
      </c>
      <c r="C7909" s="8">
        <v>38457</v>
      </c>
      <c r="D7909" s="7" t="s">
        <v>6574</v>
      </c>
      <c r="E7909" s="7" t="s">
        <v>6412</v>
      </c>
      <c r="F7909" s="7" t="s">
        <v>6573</v>
      </c>
      <c r="G7909" s="6" t="s">
        <v>6513</v>
      </c>
    </row>
    <row r="7910" spans="1:7" hidden="1">
      <c r="A7910" s="5">
        <f t="shared" si="129"/>
        <v>25</v>
      </c>
      <c r="B7910" s="4">
        <v>675642</v>
      </c>
      <c r="C7910" s="3">
        <v>38071</v>
      </c>
      <c r="D7910" s="2" t="s">
        <v>6572</v>
      </c>
      <c r="E7910" s="2" t="s">
        <v>6571</v>
      </c>
      <c r="F7910" s="2" t="s">
        <v>6570</v>
      </c>
      <c r="G7910" s="1" t="s">
        <v>6567</v>
      </c>
    </row>
    <row r="7911" spans="1:7" hidden="1">
      <c r="A7911" s="5">
        <f t="shared" si="129"/>
        <v>26</v>
      </c>
      <c r="B7911" s="4">
        <v>675809</v>
      </c>
      <c r="C7911" s="24">
        <v>38673</v>
      </c>
      <c r="D7911" s="25" t="s">
        <v>6566</v>
      </c>
      <c r="E7911" s="25" t="s">
        <v>6565</v>
      </c>
      <c r="F7911" s="25" t="s">
        <v>6564</v>
      </c>
      <c r="G7911" s="26"/>
    </row>
    <row r="7912" spans="1:7" ht="30">
      <c r="A7912" s="5"/>
      <c r="B7912" s="9"/>
      <c r="C7912" s="44">
        <v>38667</v>
      </c>
      <c r="D7912" s="45" t="s">
        <v>6563</v>
      </c>
      <c r="E7912" s="45" t="s">
        <v>6562</v>
      </c>
      <c r="F7912" s="45" t="s">
        <v>6561</v>
      </c>
      <c r="G7912" s="45" t="s">
        <v>4283</v>
      </c>
    </row>
    <row r="7913" spans="1:7" hidden="1">
      <c r="A7913" s="5">
        <f t="shared" si="129"/>
        <v>1</v>
      </c>
      <c r="B7913" s="9">
        <v>678621</v>
      </c>
      <c r="C7913" s="29">
        <v>38636</v>
      </c>
      <c r="D7913" s="30" t="s">
        <v>6560</v>
      </c>
      <c r="E7913" s="30" t="s">
        <v>6559</v>
      </c>
      <c r="F7913" s="30" t="s">
        <v>6558</v>
      </c>
      <c r="G7913" s="31" t="s">
        <v>472</v>
      </c>
    </row>
    <row r="7914" spans="1:7" hidden="1">
      <c r="A7914" s="5">
        <f t="shared" si="129"/>
        <v>2</v>
      </c>
      <c r="B7914" s="4">
        <v>678657</v>
      </c>
      <c r="C7914" s="3">
        <v>38609</v>
      </c>
      <c r="D7914" s="2" t="s">
        <v>6557</v>
      </c>
      <c r="E7914" s="2" t="s">
        <v>6556</v>
      </c>
      <c r="F7914" s="2" t="s">
        <v>6555</v>
      </c>
      <c r="G7914" s="1" t="s">
        <v>6554</v>
      </c>
    </row>
    <row r="7915" spans="1:7" hidden="1">
      <c r="A7915" s="5">
        <f t="shared" si="129"/>
        <v>3</v>
      </c>
      <c r="B7915" s="9">
        <v>678684</v>
      </c>
      <c r="C7915" s="8">
        <v>38622</v>
      </c>
      <c r="D7915" s="7" t="s">
        <v>6553</v>
      </c>
      <c r="E7915" s="7" t="s">
        <v>6552</v>
      </c>
      <c r="F7915" s="7" t="s">
        <v>6551</v>
      </c>
      <c r="G7915" s="6" t="s">
        <v>3406</v>
      </c>
    </row>
    <row r="7916" spans="1:7" hidden="1">
      <c r="A7916" s="5">
        <f t="shared" si="129"/>
        <v>4</v>
      </c>
      <c r="B7916" s="9">
        <v>687205</v>
      </c>
      <c r="C7916" s="8">
        <v>39905</v>
      </c>
      <c r="D7916" s="7" t="s">
        <v>6550</v>
      </c>
      <c r="E7916" s="7" t="s">
        <v>6549</v>
      </c>
      <c r="F7916" s="7" t="s">
        <v>6548</v>
      </c>
      <c r="G7916" s="6"/>
    </row>
    <row r="7917" spans="1:7" hidden="1">
      <c r="A7917" s="5">
        <f t="shared" si="129"/>
        <v>5</v>
      </c>
      <c r="B7917" s="4">
        <v>687267</v>
      </c>
      <c r="C7917" s="3">
        <v>39905</v>
      </c>
      <c r="D7917" s="2" t="s">
        <v>6547</v>
      </c>
      <c r="E7917" s="2" t="s">
        <v>6546</v>
      </c>
      <c r="F7917" s="2" t="s">
        <v>6545</v>
      </c>
      <c r="G7917" s="1"/>
    </row>
    <row r="7918" spans="1:7" hidden="1">
      <c r="A7918" s="5">
        <f t="shared" si="129"/>
        <v>6</v>
      </c>
      <c r="B7918" s="9">
        <v>687533</v>
      </c>
      <c r="C7918" s="8">
        <v>39905</v>
      </c>
      <c r="D7918" s="7" t="s">
        <v>6544</v>
      </c>
      <c r="E7918" s="7" t="s">
        <v>6543</v>
      </c>
      <c r="F7918" s="7" t="s">
        <v>6542</v>
      </c>
      <c r="G7918" s="6"/>
    </row>
    <row r="7919" spans="1:7" hidden="1">
      <c r="A7919" s="5">
        <f t="shared" si="129"/>
        <v>7</v>
      </c>
      <c r="B7919" s="4">
        <v>687619</v>
      </c>
      <c r="C7919" s="3">
        <v>39905</v>
      </c>
      <c r="D7919" s="2" t="s">
        <v>6541</v>
      </c>
      <c r="E7919" s="2" t="s">
        <v>6540</v>
      </c>
      <c r="F7919" s="2" t="s">
        <v>6539</v>
      </c>
      <c r="G7919" s="1"/>
    </row>
    <row r="7920" spans="1:7" hidden="1">
      <c r="A7920" s="5">
        <f t="shared" si="129"/>
        <v>8</v>
      </c>
      <c r="B7920" s="9">
        <v>692475</v>
      </c>
      <c r="C7920" s="8">
        <v>34841</v>
      </c>
      <c r="D7920" s="7" t="s">
        <v>6538</v>
      </c>
      <c r="E7920" s="7" t="s">
        <v>6537</v>
      </c>
      <c r="F7920" s="7" t="s">
        <v>6536</v>
      </c>
      <c r="G7920" s="6" t="s">
        <v>6535</v>
      </c>
    </row>
    <row r="7921" spans="1:7" hidden="1">
      <c r="A7921" s="5">
        <f t="shared" si="129"/>
        <v>9</v>
      </c>
      <c r="B7921" s="9">
        <v>692591</v>
      </c>
      <c r="C7921" s="21">
        <v>40053</v>
      </c>
      <c r="D7921" s="22" t="s">
        <v>6534</v>
      </c>
      <c r="E7921" s="22" t="s">
        <v>6533</v>
      </c>
      <c r="F7921" s="22" t="s">
        <v>6532</v>
      </c>
      <c r="G7921" s="23"/>
    </row>
    <row r="7922" spans="1:7" ht="30">
      <c r="A7922" s="5"/>
      <c r="B7922" s="4"/>
      <c r="C7922" s="42">
        <v>38436</v>
      </c>
      <c r="D7922" s="43" t="s">
        <v>6531</v>
      </c>
      <c r="E7922" s="43" t="s">
        <v>6530</v>
      </c>
      <c r="F7922" s="43" t="s">
        <v>6529</v>
      </c>
      <c r="G7922" s="43" t="s">
        <v>6528</v>
      </c>
    </row>
    <row r="7923" spans="1:7" hidden="1">
      <c r="A7923" s="5">
        <f t="shared" si="129"/>
        <v>1</v>
      </c>
      <c r="B7923" s="9">
        <v>693133</v>
      </c>
      <c r="C7923" s="29">
        <v>38593</v>
      </c>
      <c r="D7923" s="30" t="s">
        <v>6527</v>
      </c>
      <c r="E7923" s="30" t="s">
        <v>6526</v>
      </c>
      <c r="F7923" s="30" t="s">
        <v>6525</v>
      </c>
      <c r="G7923" s="31" t="s">
        <v>3189</v>
      </c>
    </row>
    <row r="7924" spans="1:7" hidden="1">
      <c r="A7924" s="5">
        <f t="shared" si="129"/>
        <v>2</v>
      </c>
      <c r="B7924" s="9">
        <v>693185</v>
      </c>
      <c r="C7924" s="8">
        <v>38646</v>
      </c>
      <c r="D7924" s="7" t="s">
        <v>6524</v>
      </c>
      <c r="E7924" s="7" t="s">
        <v>6523</v>
      </c>
      <c r="F7924" s="7" t="s">
        <v>6522</v>
      </c>
      <c r="G7924" s="6" t="s">
        <v>3361</v>
      </c>
    </row>
    <row r="7925" spans="1:7" hidden="1">
      <c r="A7925" s="5">
        <f t="shared" si="129"/>
        <v>3</v>
      </c>
      <c r="B7925" s="4">
        <v>693195</v>
      </c>
      <c r="C7925" s="3">
        <v>36580</v>
      </c>
      <c r="D7925" s="2" t="s">
        <v>6521</v>
      </c>
      <c r="E7925" s="2" t="s">
        <v>6520</v>
      </c>
      <c r="F7925" s="2" t="s">
        <v>6519</v>
      </c>
      <c r="G7925" s="1"/>
    </row>
    <row r="7926" spans="1:7" hidden="1">
      <c r="A7926" s="5">
        <f t="shared" si="129"/>
        <v>4</v>
      </c>
      <c r="B7926" s="9">
        <v>693572</v>
      </c>
      <c r="C7926" s="8">
        <v>38629</v>
      </c>
      <c r="D7926" s="7" t="s">
        <v>6511</v>
      </c>
      <c r="E7926" s="7" t="s">
        <v>6510</v>
      </c>
      <c r="F7926" s="7" t="s">
        <v>6509</v>
      </c>
      <c r="G7926" s="6" t="s">
        <v>3575</v>
      </c>
    </row>
    <row r="7927" spans="1:7" hidden="1">
      <c r="A7927" s="5">
        <f t="shared" si="129"/>
        <v>5</v>
      </c>
      <c r="B7927" s="4">
        <v>693590</v>
      </c>
      <c r="C7927" s="3">
        <v>38636</v>
      </c>
      <c r="D7927" s="2" t="s">
        <v>6508</v>
      </c>
      <c r="E7927" s="2" t="s">
        <v>6507</v>
      </c>
      <c r="F7927" s="2" t="s">
        <v>6506</v>
      </c>
      <c r="G7927" s="1" t="s">
        <v>3311</v>
      </c>
    </row>
    <row r="7928" spans="1:7" hidden="1">
      <c r="A7928" s="5">
        <f t="shared" si="129"/>
        <v>6</v>
      </c>
      <c r="B7928" s="4">
        <v>703288</v>
      </c>
      <c r="C7928" s="3">
        <v>38622</v>
      </c>
      <c r="D7928" s="2" t="s">
        <v>6502</v>
      </c>
      <c r="E7928" s="2" t="s">
        <v>6501</v>
      </c>
      <c r="F7928" s="2" t="s">
        <v>6500</v>
      </c>
      <c r="G7928" s="1" t="s">
        <v>4137</v>
      </c>
    </row>
    <row r="7929" spans="1:7" hidden="1">
      <c r="A7929" s="5">
        <f t="shared" si="129"/>
        <v>7</v>
      </c>
      <c r="B7929" s="9">
        <v>705173</v>
      </c>
      <c r="C7929" s="8">
        <v>38658</v>
      </c>
      <c r="D7929" s="7" t="s">
        <v>6498</v>
      </c>
      <c r="E7929" s="7" t="s">
        <v>6497</v>
      </c>
      <c r="F7929" s="7" t="s">
        <v>6496</v>
      </c>
      <c r="G7929" s="6" t="s">
        <v>2999</v>
      </c>
    </row>
    <row r="7930" spans="1:7" hidden="1">
      <c r="A7930" s="5">
        <f t="shared" si="129"/>
        <v>8</v>
      </c>
      <c r="B7930" s="4">
        <v>710991</v>
      </c>
      <c r="C7930" s="3">
        <v>40051</v>
      </c>
      <c r="D7930" s="2" t="s">
        <v>6494</v>
      </c>
      <c r="E7930" s="2" t="s">
        <v>6493</v>
      </c>
      <c r="F7930" s="2" t="s">
        <v>6492</v>
      </c>
      <c r="G7930" s="1"/>
    </row>
    <row r="7931" spans="1:7" hidden="1">
      <c r="A7931" s="5">
        <f t="shared" si="129"/>
        <v>9</v>
      </c>
      <c r="B7931" s="9">
        <v>710993</v>
      </c>
      <c r="C7931" s="8">
        <v>40051</v>
      </c>
      <c r="D7931" s="7" t="s">
        <v>6491</v>
      </c>
      <c r="E7931" s="7" t="s">
        <v>6490</v>
      </c>
      <c r="F7931" s="7" t="s">
        <v>6489</v>
      </c>
      <c r="G7931" s="6"/>
    </row>
    <row r="7932" spans="1:7" hidden="1">
      <c r="A7932" s="5">
        <f t="shared" si="129"/>
        <v>10</v>
      </c>
      <c r="B7932" s="4">
        <v>711010</v>
      </c>
      <c r="C7932" s="3">
        <v>40056</v>
      </c>
      <c r="D7932" s="2" t="s">
        <v>6488</v>
      </c>
      <c r="E7932" s="2" t="s">
        <v>6487</v>
      </c>
      <c r="F7932" s="2" t="s">
        <v>6486</v>
      </c>
      <c r="G7932" s="1"/>
    </row>
    <row r="7933" spans="1:7" hidden="1">
      <c r="A7933" s="5">
        <f t="shared" si="129"/>
        <v>11</v>
      </c>
      <c r="B7933" s="9">
        <v>711083</v>
      </c>
      <c r="C7933" s="8">
        <v>40056</v>
      </c>
      <c r="D7933" s="7" t="s">
        <v>6485</v>
      </c>
      <c r="E7933" s="7" t="s">
        <v>6484</v>
      </c>
      <c r="F7933" s="7" t="s">
        <v>6483</v>
      </c>
      <c r="G7933" s="6"/>
    </row>
    <row r="7934" spans="1:7" hidden="1">
      <c r="A7934" s="5">
        <f t="shared" si="129"/>
        <v>12</v>
      </c>
      <c r="B7934" s="4">
        <v>711100</v>
      </c>
      <c r="C7934" s="3">
        <v>40056</v>
      </c>
      <c r="D7934" s="2" t="s">
        <v>6482</v>
      </c>
      <c r="E7934" s="2" t="s">
        <v>6481</v>
      </c>
      <c r="F7934" s="2" t="s">
        <v>6480</v>
      </c>
      <c r="G7934" s="1"/>
    </row>
    <row r="7935" spans="1:7" hidden="1">
      <c r="A7935" s="5">
        <f t="shared" si="129"/>
        <v>13</v>
      </c>
      <c r="B7935" s="4">
        <v>715788</v>
      </c>
      <c r="C7935" s="3">
        <v>37217</v>
      </c>
      <c r="D7935" s="2" t="s">
        <v>6479</v>
      </c>
      <c r="E7935" s="2" t="s">
        <v>6478</v>
      </c>
      <c r="F7935" s="2" t="s">
        <v>6477</v>
      </c>
      <c r="G7935" s="1" t="s">
        <v>6476</v>
      </c>
    </row>
    <row r="7936" spans="1:7" hidden="1">
      <c r="A7936" s="5">
        <f t="shared" si="129"/>
        <v>14</v>
      </c>
      <c r="B7936" s="9">
        <v>735928</v>
      </c>
      <c r="C7936" s="8">
        <v>39961</v>
      </c>
      <c r="D7936" s="7" t="s">
        <v>6475</v>
      </c>
      <c r="E7936" s="7" t="s">
        <v>6474</v>
      </c>
      <c r="F7936" s="7" t="s">
        <v>6473</v>
      </c>
      <c r="G7936" s="6"/>
    </row>
    <row r="7937" spans="1:7" hidden="1">
      <c r="A7937" s="5">
        <f t="shared" si="129"/>
        <v>15</v>
      </c>
      <c r="B7937" s="4">
        <v>736048</v>
      </c>
      <c r="C7937" s="3">
        <v>37048</v>
      </c>
      <c r="D7937" s="2" t="s">
        <v>6472</v>
      </c>
      <c r="E7937" s="2" t="s">
        <v>6471</v>
      </c>
      <c r="F7937" s="2" t="s">
        <v>6470</v>
      </c>
      <c r="G7937" s="1" t="s">
        <v>6469</v>
      </c>
    </row>
    <row r="7938" spans="1:7" hidden="1">
      <c r="A7938" s="5">
        <f t="shared" si="129"/>
        <v>16</v>
      </c>
      <c r="B7938" s="4">
        <v>746268</v>
      </c>
      <c r="C7938" s="3">
        <v>40065</v>
      </c>
      <c r="D7938" s="2" t="s">
        <v>6468</v>
      </c>
      <c r="E7938" s="2" t="s">
        <v>6467</v>
      </c>
      <c r="F7938" s="2" t="s">
        <v>6466</v>
      </c>
      <c r="G7938" s="1" t="s">
        <v>6465</v>
      </c>
    </row>
    <row r="7939" spans="1:7" hidden="1">
      <c r="A7939" s="5">
        <f t="shared" si="129"/>
        <v>17</v>
      </c>
      <c r="B7939" s="9">
        <v>747068</v>
      </c>
      <c r="C7939" s="8">
        <v>40071</v>
      </c>
      <c r="D7939" s="7" t="s">
        <v>6464</v>
      </c>
      <c r="E7939" s="7" t="s">
        <v>6463</v>
      </c>
      <c r="F7939" s="7" t="s">
        <v>6462</v>
      </c>
      <c r="G7939" s="6" t="s">
        <v>3605</v>
      </c>
    </row>
    <row r="7940" spans="1:7" hidden="1">
      <c r="A7940" s="5">
        <f t="shared" si="129"/>
        <v>18</v>
      </c>
      <c r="B7940" s="4">
        <v>747629</v>
      </c>
      <c r="C7940" s="3">
        <v>40072</v>
      </c>
      <c r="D7940" s="2" t="s">
        <v>6461</v>
      </c>
      <c r="E7940" s="2" t="s">
        <v>6460</v>
      </c>
      <c r="F7940" s="2" t="s">
        <v>6459</v>
      </c>
      <c r="G7940" s="1" t="s">
        <v>3451</v>
      </c>
    </row>
    <row r="7941" spans="1:7" hidden="1">
      <c r="A7941" s="5">
        <f t="shared" si="129"/>
        <v>19</v>
      </c>
      <c r="B7941" s="4">
        <v>764749</v>
      </c>
      <c r="C7941" s="3">
        <v>38651</v>
      </c>
      <c r="D7941" s="2" t="s">
        <v>6458</v>
      </c>
      <c r="E7941" s="2" t="s">
        <v>6457</v>
      </c>
      <c r="F7941" s="2" t="s">
        <v>6456</v>
      </c>
      <c r="G7941" s="1" t="s">
        <v>4137</v>
      </c>
    </row>
    <row r="7942" spans="1:7" hidden="1">
      <c r="A7942" s="5">
        <f t="shared" si="129"/>
        <v>20</v>
      </c>
      <c r="B7942" s="9">
        <v>768088</v>
      </c>
      <c r="C7942" s="8">
        <v>40074</v>
      </c>
      <c r="D7942" s="7" t="s">
        <v>6455</v>
      </c>
      <c r="E7942" s="7" t="s">
        <v>6454</v>
      </c>
      <c r="F7942" s="7" t="s">
        <v>6453</v>
      </c>
      <c r="G7942" s="6" t="s">
        <v>4111</v>
      </c>
    </row>
    <row r="7943" spans="1:7" hidden="1">
      <c r="A7943" s="5">
        <f t="shared" si="129"/>
        <v>21</v>
      </c>
      <c r="B7943" s="4">
        <v>777924</v>
      </c>
      <c r="C7943" s="3">
        <v>38716</v>
      </c>
      <c r="D7943" s="2" t="s">
        <v>6452</v>
      </c>
      <c r="E7943" s="2" t="s">
        <v>6451</v>
      </c>
      <c r="F7943" s="2" t="s">
        <v>6450</v>
      </c>
      <c r="G7943" s="1"/>
    </row>
    <row r="7944" spans="1:7" hidden="1">
      <c r="A7944" s="5">
        <f t="shared" si="129"/>
        <v>22</v>
      </c>
      <c r="B7944" s="9">
        <v>794028</v>
      </c>
      <c r="C7944" s="8">
        <v>38447</v>
      </c>
      <c r="D7944" s="7" t="s">
        <v>6449</v>
      </c>
      <c r="E7944" s="7" t="s">
        <v>6448</v>
      </c>
      <c r="F7944" s="7" t="s">
        <v>6447</v>
      </c>
      <c r="G7944" s="6" t="s">
        <v>3724</v>
      </c>
    </row>
    <row r="7945" spans="1:7" hidden="1">
      <c r="A7945" s="5">
        <f t="shared" si="129"/>
        <v>23</v>
      </c>
      <c r="B7945" s="4">
        <v>794188</v>
      </c>
      <c r="C7945" s="3">
        <v>38503</v>
      </c>
      <c r="D7945" s="2" t="s">
        <v>6446</v>
      </c>
      <c r="E7945" s="2" t="s">
        <v>6445</v>
      </c>
      <c r="F7945" s="2" t="s">
        <v>6444</v>
      </c>
      <c r="G7945" s="1" t="s">
        <v>3189</v>
      </c>
    </row>
    <row r="7946" spans="1:7" hidden="1">
      <c r="A7946" s="5">
        <f t="shared" si="129"/>
        <v>24</v>
      </c>
      <c r="B7946" s="9">
        <v>810708</v>
      </c>
      <c r="C7946" s="8">
        <v>37664</v>
      </c>
      <c r="D7946" s="7" t="s">
        <v>6443</v>
      </c>
      <c r="E7946" s="7" t="s">
        <v>6442</v>
      </c>
      <c r="F7946" s="7" t="s">
        <v>6441</v>
      </c>
      <c r="G7946" s="6" t="s">
        <v>6440</v>
      </c>
    </row>
    <row r="7947" spans="1:7" hidden="1">
      <c r="A7947" s="5">
        <f t="shared" si="129"/>
        <v>25</v>
      </c>
      <c r="B7947" s="4">
        <v>810981</v>
      </c>
      <c r="C7947" s="3">
        <v>37953</v>
      </c>
      <c r="D7947" s="2" t="s">
        <v>6439</v>
      </c>
      <c r="E7947" s="2" t="s">
        <v>6438</v>
      </c>
      <c r="F7947" s="2" t="s">
        <v>6437</v>
      </c>
      <c r="G7947" s="1" t="s">
        <v>6055</v>
      </c>
    </row>
    <row r="7948" spans="1:7" hidden="1">
      <c r="A7948" s="5">
        <f t="shared" si="129"/>
        <v>26</v>
      </c>
      <c r="B7948" s="9">
        <v>811822</v>
      </c>
      <c r="C7948" s="8">
        <v>38007</v>
      </c>
      <c r="D7948" s="7" t="s">
        <v>6436</v>
      </c>
      <c r="E7948" s="7" t="s">
        <v>6435</v>
      </c>
      <c r="F7948" s="7" t="s">
        <v>6434</v>
      </c>
      <c r="G7948" s="6" t="s">
        <v>6433</v>
      </c>
    </row>
    <row r="7949" spans="1:7" hidden="1">
      <c r="A7949" s="5">
        <f t="shared" si="129"/>
        <v>27</v>
      </c>
      <c r="B7949" s="4">
        <v>811828</v>
      </c>
      <c r="C7949" s="3">
        <v>38733</v>
      </c>
      <c r="D7949" s="2" t="s">
        <v>6432</v>
      </c>
      <c r="E7949" s="2" t="s">
        <v>6431</v>
      </c>
      <c r="F7949" s="2" t="s">
        <v>6430</v>
      </c>
      <c r="G7949" s="1" t="s">
        <v>3189</v>
      </c>
    </row>
    <row r="7950" spans="1:7" hidden="1">
      <c r="A7950" s="5">
        <f t="shared" si="129"/>
        <v>28</v>
      </c>
      <c r="B7950" s="9">
        <v>811842</v>
      </c>
      <c r="C7950" s="8">
        <v>38008</v>
      </c>
      <c r="D7950" s="7" t="s">
        <v>6429</v>
      </c>
      <c r="E7950" s="7" t="s">
        <v>6428</v>
      </c>
      <c r="F7950" s="7" t="s">
        <v>6427</v>
      </c>
      <c r="G7950" s="6" t="s">
        <v>4394</v>
      </c>
    </row>
    <row r="7951" spans="1:7" hidden="1">
      <c r="A7951" s="5">
        <f t="shared" si="129"/>
        <v>29</v>
      </c>
      <c r="B7951" s="4">
        <v>812579</v>
      </c>
      <c r="C7951" s="3">
        <v>37624</v>
      </c>
      <c r="D7951" s="2" t="s">
        <v>6426</v>
      </c>
      <c r="E7951" s="2" t="s">
        <v>6425</v>
      </c>
      <c r="F7951" s="2" t="s">
        <v>6424</v>
      </c>
      <c r="G7951" s="1" t="s">
        <v>6223</v>
      </c>
    </row>
    <row r="7952" spans="1:7" hidden="1">
      <c r="A7952" s="5">
        <f t="shared" si="129"/>
        <v>30</v>
      </c>
      <c r="B7952" s="9">
        <v>812602</v>
      </c>
      <c r="C7952" s="8">
        <v>40078</v>
      </c>
      <c r="D7952" s="7" t="s">
        <v>6423</v>
      </c>
      <c r="E7952" s="7" t="s">
        <v>5688</v>
      </c>
      <c r="F7952" s="7" t="s">
        <v>6422</v>
      </c>
      <c r="G7952" s="6" t="s">
        <v>6421</v>
      </c>
    </row>
    <row r="7953" spans="1:7" hidden="1">
      <c r="A7953" s="5">
        <f t="shared" si="129"/>
        <v>31</v>
      </c>
      <c r="B7953" s="4">
        <v>812676</v>
      </c>
      <c r="C7953" s="3">
        <v>38198</v>
      </c>
      <c r="D7953" s="2" t="s">
        <v>6420</v>
      </c>
      <c r="E7953" s="2" t="s">
        <v>6419</v>
      </c>
      <c r="F7953" s="2" t="s">
        <v>6418</v>
      </c>
      <c r="G7953" s="1" t="s">
        <v>6417</v>
      </c>
    </row>
    <row r="7954" spans="1:7" hidden="1">
      <c r="A7954" s="5">
        <f t="shared" si="129"/>
        <v>32</v>
      </c>
      <c r="B7954" s="9">
        <v>817437</v>
      </c>
      <c r="C7954" s="8">
        <v>38033</v>
      </c>
      <c r="D7954" s="7" t="s">
        <v>6416</v>
      </c>
      <c r="E7954" s="7" t="s">
        <v>6415</v>
      </c>
      <c r="F7954" s="7" t="s">
        <v>6414</v>
      </c>
      <c r="G7954" s="6" t="s">
        <v>3521</v>
      </c>
    </row>
    <row r="7955" spans="1:7" hidden="1">
      <c r="A7955" s="5">
        <f t="shared" si="129"/>
        <v>33</v>
      </c>
      <c r="B7955" s="4">
        <v>817506</v>
      </c>
      <c r="C7955" s="3">
        <v>38457</v>
      </c>
      <c r="D7955" s="2" t="s">
        <v>6413</v>
      </c>
      <c r="E7955" s="2" t="s">
        <v>6412</v>
      </c>
      <c r="F7955" s="2" t="s">
        <v>6411</v>
      </c>
      <c r="G7955" s="1" t="s">
        <v>6150</v>
      </c>
    </row>
    <row r="7956" spans="1:7" hidden="1">
      <c r="A7956" s="5">
        <f t="shared" si="129"/>
        <v>34</v>
      </c>
      <c r="B7956" s="9">
        <v>817768</v>
      </c>
      <c r="C7956" s="21">
        <v>38628</v>
      </c>
      <c r="D7956" s="22" t="s">
        <v>6410</v>
      </c>
      <c r="E7956" s="22" t="s">
        <v>6409</v>
      </c>
      <c r="F7956" s="22" t="s">
        <v>6408</v>
      </c>
      <c r="G7956" s="23"/>
    </row>
    <row r="7957" spans="1:7" ht="30">
      <c r="A7957" s="5"/>
      <c r="B7957" s="9"/>
      <c r="C7957" s="44">
        <v>40074</v>
      </c>
      <c r="D7957" s="45" t="s">
        <v>6407</v>
      </c>
      <c r="E7957" s="45" t="s">
        <v>6406</v>
      </c>
      <c r="F7957" s="45" t="s">
        <v>6405</v>
      </c>
      <c r="G7957" s="45"/>
    </row>
    <row r="7958" spans="1:7" ht="30">
      <c r="A7958" s="5"/>
      <c r="B7958" s="4"/>
      <c r="C7958" s="42">
        <v>40074</v>
      </c>
      <c r="D7958" s="43" t="s">
        <v>6404</v>
      </c>
      <c r="E7958" s="43" t="s">
        <v>6403</v>
      </c>
      <c r="F7958" s="43" t="s">
        <v>6402</v>
      </c>
      <c r="G7958" s="43"/>
    </row>
    <row r="7959" spans="1:7" ht="30">
      <c r="A7959" s="5"/>
      <c r="B7959" s="9"/>
      <c r="C7959" s="44">
        <v>40084</v>
      </c>
      <c r="D7959" s="45" t="s">
        <v>6401</v>
      </c>
      <c r="E7959" s="45" t="s">
        <v>6400</v>
      </c>
      <c r="F7959" s="45" t="s">
        <v>6399</v>
      </c>
      <c r="G7959" s="45"/>
    </row>
    <row r="7960" spans="1:7" hidden="1">
      <c r="A7960" s="5">
        <f t="shared" si="129"/>
        <v>1</v>
      </c>
      <c r="B7960" s="4">
        <v>824104</v>
      </c>
      <c r="C7960" s="32">
        <v>38628</v>
      </c>
      <c r="D7960" s="33" t="s">
        <v>6398</v>
      </c>
      <c r="E7960" s="33" t="s">
        <v>6397</v>
      </c>
      <c r="F7960" s="33" t="s">
        <v>6396</v>
      </c>
      <c r="G7960" s="34"/>
    </row>
    <row r="7961" spans="1:7" hidden="1">
      <c r="A7961" s="5">
        <f t="shared" si="129"/>
        <v>2</v>
      </c>
      <c r="B7961" s="9">
        <v>824121</v>
      </c>
      <c r="C7961" s="21">
        <v>40058</v>
      </c>
      <c r="D7961" s="22" t="s">
        <v>6395</v>
      </c>
      <c r="E7961" s="22" t="s">
        <v>6394</v>
      </c>
      <c r="F7961" s="22" t="s">
        <v>6393</v>
      </c>
      <c r="G7961" s="23" t="s">
        <v>6392</v>
      </c>
    </row>
    <row r="7962" spans="1:7" ht="30">
      <c r="A7962" s="5"/>
      <c r="B7962" s="4"/>
      <c r="C7962" s="42">
        <v>39851</v>
      </c>
      <c r="D7962" s="43" t="s">
        <v>6391</v>
      </c>
      <c r="E7962" s="43" t="s">
        <v>6390</v>
      </c>
      <c r="F7962" s="43" t="s">
        <v>6389</v>
      </c>
      <c r="G7962" s="43"/>
    </row>
    <row r="7963" spans="1:7" hidden="1">
      <c r="A7963" s="5">
        <f t="shared" si="129"/>
        <v>1</v>
      </c>
      <c r="B7963" s="9">
        <v>824262</v>
      </c>
      <c r="C7963" s="29">
        <v>40088</v>
      </c>
      <c r="D7963" s="30" t="s">
        <v>6388</v>
      </c>
      <c r="E7963" s="30" t="s">
        <v>6387</v>
      </c>
      <c r="F7963" s="30" t="s">
        <v>6386</v>
      </c>
      <c r="G7963" s="31"/>
    </row>
    <row r="7964" spans="1:7" hidden="1">
      <c r="A7964" s="5">
        <f t="shared" ref="A7964:A8027" si="130">SUM(A7963+1)</f>
        <v>2</v>
      </c>
      <c r="B7964" s="4">
        <v>824485</v>
      </c>
      <c r="C7964" s="3">
        <v>40046</v>
      </c>
      <c r="D7964" s="2" t="s">
        <v>6385</v>
      </c>
      <c r="E7964" s="2" t="s">
        <v>6384</v>
      </c>
      <c r="F7964" s="2" t="s">
        <v>6383</v>
      </c>
      <c r="G7964" s="1"/>
    </row>
    <row r="7965" spans="1:7" hidden="1">
      <c r="A7965" s="5">
        <f t="shared" si="130"/>
        <v>3</v>
      </c>
      <c r="B7965" s="9">
        <v>824591</v>
      </c>
      <c r="C7965" s="8">
        <v>40088</v>
      </c>
      <c r="D7965" s="7" t="s">
        <v>6382</v>
      </c>
      <c r="E7965" s="7" t="s">
        <v>6381</v>
      </c>
      <c r="F7965" s="7" t="s">
        <v>6380</v>
      </c>
      <c r="G7965" s="6"/>
    </row>
    <row r="7966" spans="1:7" hidden="1">
      <c r="A7966" s="5">
        <f t="shared" si="130"/>
        <v>4</v>
      </c>
      <c r="B7966" s="4">
        <v>824701</v>
      </c>
      <c r="C7966" s="3">
        <v>40088</v>
      </c>
      <c r="D7966" s="2" t="s">
        <v>6379</v>
      </c>
      <c r="E7966" s="2" t="s">
        <v>6378</v>
      </c>
      <c r="F7966" s="2" t="s">
        <v>6377</v>
      </c>
      <c r="G7966" s="1"/>
    </row>
    <row r="7967" spans="1:7" hidden="1">
      <c r="A7967" s="5">
        <f t="shared" si="130"/>
        <v>5</v>
      </c>
      <c r="B7967" s="9">
        <v>824708</v>
      </c>
      <c r="C7967" s="8">
        <v>40088</v>
      </c>
      <c r="D7967" s="7" t="s">
        <v>6376</v>
      </c>
      <c r="E7967" s="7" t="s">
        <v>6375</v>
      </c>
      <c r="F7967" s="7" t="s">
        <v>6374</v>
      </c>
      <c r="G7967" s="6"/>
    </row>
    <row r="7968" spans="1:7" hidden="1">
      <c r="A7968" s="5">
        <f t="shared" si="130"/>
        <v>6</v>
      </c>
      <c r="B7968" s="4">
        <v>824724</v>
      </c>
      <c r="C7968" s="3">
        <v>40091</v>
      </c>
      <c r="D7968" s="2" t="s">
        <v>6373</v>
      </c>
      <c r="E7968" s="2" t="s">
        <v>6372</v>
      </c>
      <c r="F7968" s="2" t="s">
        <v>6371</v>
      </c>
      <c r="G7968" s="1"/>
    </row>
    <row r="7969" spans="1:7" hidden="1">
      <c r="A7969" s="5">
        <f t="shared" si="130"/>
        <v>7</v>
      </c>
      <c r="B7969" s="9">
        <v>824726</v>
      </c>
      <c r="C7969" s="8">
        <v>40092</v>
      </c>
      <c r="D7969" s="7" t="s">
        <v>6370</v>
      </c>
      <c r="E7969" s="7" t="s">
        <v>6369</v>
      </c>
      <c r="F7969" s="7" t="s">
        <v>6368</v>
      </c>
      <c r="G7969" s="6"/>
    </row>
    <row r="7970" spans="1:7" hidden="1">
      <c r="A7970" s="5">
        <f t="shared" si="130"/>
        <v>8</v>
      </c>
      <c r="B7970" s="4">
        <v>824759</v>
      </c>
      <c r="C7970" s="3">
        <v>40091</v>
      </c>
      <c r="D7970" s="2" t="s">
        <v>6367</v>
      </c>
      <c r="E7970" s="2" t="s">
        <v>6366</v>
      </c>
      <c r="F7970" s="2" t="s">
        <v>6365</v>
      </c>
      <c r="G7970" s="1"/>
    </row>
    <row r="7971" spans="1:7" hidden="1">
      <c r="A7971" s="5">
        <f t="shared" si="130"/>
        <v>9</v>
      </c>
      <c r="B7971" s="9">
        <v>824778</v>
      </c>
      <c r="C7971" s="8">
        <v>40092</v>
      </c>
      <c r="D7971" s="7" t="s">
        <v>6364</v>
      </c>
      <c r="E7971" s="7" t="s">
        <v>6363</v>
      </c>
      <c r="F7971" s="7" t="s">
        <v>6362</v>
      </c>
      <c r="G7971" s="6"/>
    </row>
    <row r="7972" spans="1:7" hidden="1">
      <c r="A7972" s="5">
        <f t="shared" si="130"/>
        <v>10</v>
      </c>
      <c r="B7972" s="4">
        <v>824787</v>
      </c>
      <c r="C7972" s="3">
        <v>40092</v>
      </c>
      <c r="D7972" s="2" t="s">
        <v>6361</v>
      </c>
      <c r="E7972" s="2" t="s">
        <v>6360</v>
      </c>
      <c r="F7972" s="2" t="s">
        <v>6359</v>
      </c>
      <c r="G7972" s="1"/>
    </row>
    <row r="7973" spans="1:7" hidden="1">
      <c r="A7973" s="5">
        <f t="shared" si="130"/>
        <v>11</v>
      </c>
      <c r="B7973" s="9">
        <v>824797</v>
      </c>
      <c r="C7973" s="8">
        <v>40092</v>
      </c>
      <c r="D7973" s="7" t="s">
        <v>6358</v>
      </c>
      <c r="E7973" s="7" t="s">
        <v>6357</v>
      </c>
      <c r="F7973" s="7" t="s">
        <v>6356</v>
      </c>
      <c r="G7973" s="6"/>
    </row>
    <row r="7974" spans="1:7" hidden="1">
      <c r="A7974" s="5">
        <f t="shared" si="130"/>
        <v>12</v>
      </c>
      <c r="B7974" s="4">
        <v>824808</v>
      </c>
      <c r="C7974" s="3">
        <v>40092</v>
      </c>
      <c r="D7974" s="2" t="s">
        <v>6355</v>
      </c>
      <c r="E7974" s="2" t="s">
        <v>6354</v>
      </c>
      <c r="F7974" s="2" t="s">
        <v>6353</v>
      </c>
      <c r="G7974" s="1"/>
    </row>
    <row r="7975" spans="1:7" hidden="1">
      <c r="A7975" s="5">
        <f t="shared" si="130"/>
        <v>13</v>
      </c>
      <c r="B7975" s="9">
        <v>825297</v>
      </c>
      <c r="C7975" s="8">
        <v>40091</v>
      </c>
      <c r="D7975" s="7" t="s">
        <v>6352</v>
      </c>
      <c r="E7975" s="7" t="s">
        <v>6351</v>
      </c>
      <c r="F7975" s="7" t="s">
        <v>6350</v>
      </c>
      <c r="G7975" s="6"/>
    </row>
    <row r="7976" spans="1:7" hidden="1">
      <c r="A7976" s="5">
        <f t="shared" si="130"/>
        <v>14</v>
      </c>
      <c r="B7976" s="4">
        <v>825306</v>
      </c>
      <c r="C7976" s="3">
        <v>40091</v>
      </c>
      <c r="D7976" s="2" t="s">
        <v>6349</v>
      </c>
      <c r="E7976" s="2" t="s">
        <v>6348</v>
      </c>
      <c r="F7976" s="2" t="s">
        <v>6347</v>
      </c>
      <c r="G7976" s="1"/>
    </row>
    <row r="7977" spans="1:7" hidden="1">
      <c r="A7977" s="5">
        <f t="shared" si="130"/>
        <v>15</v>
      </c>
      <c r="B7977" s="9">
        <v>825316</v>
      </c>
      <c r="C7977" s="8">
        <v>40091</v>
      </c>
      <c r="D7977" s="7" t="s">
        <v>6346</v>
      </c>
      <c r="E7977" s="7" t="s">
        <v>6345</v>
      </c>
      <c r="F7977" s="7" t="s">
        <v>6344</v>
      </c>
      <c r="G7977" s="6"/>
    </row>
    <row r="7978" spans="1:7" hidden="1">
      <c r="A7978" s="5">
        <f t="shared" si="130"/>
        <v>16</v>
      </c>
      <c r="B7978" s="4">
        <v>825330</v>
      </c>
      <c r="C7978" s="3">
        <v>40091</v>
      </c>
      <c r="D7978" s="2" t="s">
        <v>6343</v>
      </c>
      <c r="E7978" s="2" t="s">
        <v>6342</v>
      </c>
      <c r="F7978" s="2" t="s">
        <v>6341</v>
      </c>
      <c r="G7978" s="1"/>
    </row>
    <row r="7979" spans="1:7" hidden="1">
      <c r="A7979" s="5">
        <f t="shared" si="130"/>
        <v>17</v>
      </c>
      <c r="B7979" s="9">
        <v>825969</v>
      </c>
      <c r="C7979" s="8">
        <v>40100</v>
      </c>
      <c r="D7979" s="7" t="s">
        <v>6340</v>
      </c>
      <c r="E7979" s="7" t="s">
        <v>6339</v>
      </c>
      <c r="F7979" s="7" t="s">
        <v>6338</v>
      </c>
      <c r="G7979" s="6" t="s">
        <v>6337</v>
      </c>
    </row>
    <row r="7980" spans="1:7" hidden="1">
      <c r="A7980" s="5">
        <f t="shared" si="130"/>
        <v>18</v>
      </c>
      <c r="B7980" s="4">
        <v>826218</v>
      </c>
      <c r="C7980" s="3">
        <v>40074</v>
      </c>
      <c r="D7980" s="2" t="s">
        <v>6336</v>
      </c>
      <c r="E7980" s="2" t="s">
        <v>6335</v>
      </c>
      <c r="F7980" s="2" t="s">
        <v>6334</v>
      </c>
      <c r="G7980" s="1"/>
    </row>
    <row r="7981" spans="1:7" hidden="1">
      <c r="A7981" s="5">
        <f t="shared" si="130"/>
        <v>19</v>
      </c>
      <c r="B7981" s="9">
        <v>826568</v>
      </c>
      <c r="C7981" s="8">
        <v>40074</v>
      </c>
      <c r="D7981" s="7" t="s">
        <v>6333</v>
      </c>
      <c r="E7981" s="7" t="s">
        <v>6332</v>
      </c>
      <c r="F7981" s="7" t="s">
        <v>6331</v>
      </c>
      <c r="G7981" s="6"/>
    </row>
    <row r="7982" spans="1:7" hidden="1">
      <c r="A7982" s="5">
        <f t="shared" si="130"/>
        <v>20</v>
      </c>
      <c r="B7982" s="4">
        <v>828851</v>
      </c>
      <c r="C7982" s="3">
        <v>40073</v>
      </c>
      <c r="D7982" s="2" t="s">
        <v>6330</v>
      </c>
      <c r="E7982" s="2" t="s">
        <v>6329</v>
      </c>
      <c r="F7982" s="2" t="s">
        <v>6328</v>
      </c>
      <c r="G7982" s="1"/>
    </row>
    <row r="7983" spans="1:7" hidden="1">
      <c r="A7983" s="5">
        <f t="shared" si="130"/>
        <v>21</v>
      </c>
      <c r="B7983" s="9">
        <v>831623</v>
      </c>
      <c r="C7983" s="8">
        <v>40114</v>
      </c>
      <c r="D7983" s="7" t="s">
        <v>6327</v>
      </c>
      <c r="E7983" s="7" t="s">
        <v>6326</v>
      </c>
      <c r="F7983" s="7" t="s">
        <v>6325</v>
      </c>
      <c r="G7983" s="6"/>
    </row>
    <row r="7984" spans="1:7" hidden="1">
      <c r="A7984" s="5">
        <f t="shared" si="130"/>
        <v>22</v>
      </c>
      <c r="B7984" s="9">
        <v>832204</v>
      </c>
      <c r="C7984" s="8">
        <v>40115</v>
      </c>
      <c r="D7984" s="7" t="s">
        <v>6324</v>
      </c>
      <c r="E7984" s="7" t="s">
        <v>6323</v>
      </c>
      <c r="F7984" s="7" t="s">
        <v>6322</v>
      </c>
      <c r="G7984" s="6"/>
    </row>
    <row r="7985" spans="1:7" hidden="1">
      <c r="A7985" s="5">
        <f t="shared" si="130"/>
        <v>23</v>
      </c>
      <c r="B7985" s="9">
        <v>837393</v>
      </c>
      <c r="C7985" s="8">
        <v>40056</v>
      </c>
      <c r="D7985" s="7" t="s">
        <v>6321</v>
      </c>
      <c r="E7985" s="7" t="s">
        <v>6320</v>
      </c>
      <c r="F7985" s="7" t="s">
        <v>6319</v>
      </c>
      <c r="G7985" s="6" t="s">
        <v>4487</v>
      </c>
    </row>
    <row r="7986" spans="1:7" hidden="1">
      <c r="A7986" s="5">
        <f t="shared" si="130"/>
        <v>24</v>
      </c>
      <c r="B7986" s="4">
        <v>837399</v>
      </c>
      <c r="C7986" s="3">
        <v>40102</v>
      </c>
      <c r="D7986" s="2" t="s">
        <v>6318</v>
      </c>
      <c r="E7986" s="2" t="s">
        <v>6317</v>
      </c>
      <c r="F7986" s="2" t="s">
        <v>6316</v>
      </c>
      <c r="G7986" s="1" t="s">
        <v>6249</v>
      </c>
    </row>
    <row r="7987" spans="1:7" hidden="1">
      <c r="A7987" s="5">
        <f t="shared" si="130"/>
        <v>25</v>
      </c>
      <c r="B7987" s="4">
        <v>837414</v>
      </c>
      <c r="C7987" s="3">
        <v>40098</v>
      </c>
      <c r="D7987" s="2" t="s">
        <v>6315</v>
      </c>
      <c r="E7987" s="2" t="s">
        <v>6314</v>
      </c>
      <c r="F7987" s="2" t="s">
        <v>6313</v>
      </c>
      <c r="G7987" s="1"/>
    </row>
    <row r="7988" spans="1:7" hidden="1">
      <c r="A7988" s="5">
        <f t="shared" si="130"/>
        <v>26</v>
      </c>
      <c r="B7988" s="9">
        <v>837439</v>
      </c>
      <c r="C7988" s="8">
        <v>40122</v>
      </c>
      <c r="D7988" s="7" t="s">
        <v>6312</v>
      </c>
      <c r="E7988" s="7" t="s">
        <v>6311</v>
      </c>
      <c r="F7988" s="7" t="s">
        <v>6310</v>
      </c>
      <c r="G7988" s="6"/>
    </row>
    <row r="7989" spans="1:7" hidden="1">
      <c r="A7989" s="5">
        <f t="shared" si="130"/>
        <v>27</v>
      </c>
      <c r="B7989" s="9">
        <v>837918</v>
      </c>
      <c r="C7989" s="8">
        <v>40112</v>
      </c>
      <c r="D7989" s="7" t="s">
        <v>6309</v>
      </c>
      <c r="E7989" s="7" t="s">
        <v>6308</v>
      </c>
      <c r="F7989" s="7" t="s">
        <v>6307</v>
      </c>
      <c r="G7989" s="6"/>
    </row>
    <row r="7990" spans="1:7" hidden="1">
      <c r="A7990" s="5">
        <f t="shared" si="130"/>
        <v>28</v>
      </c>
      <c r="B7990" s="4">
        <v>837926</v>
      </c>
      <c r="C7990" s="3">
        <v>40112</v>
      </c>
      <c r="D7990" s="2" t="s">
        <v>6306</v>
      </c>
      <c r="E7990" s="2" t="s">
        <v>6305</v>
      </c>
      <c r="F7990" s="2" t="s">
        <v>6304</v>
      </c>
      <c r="G7990" s="1"/>
    </row>
    <row r="7991" spans="1:7" hidden="1">
      <c r="A7991" s="5">
        <f t="shared" si="130"/>
        <v>29</v>
      </c>
      <c r="B7991" s="9">
        <v>837968</v>
      </c>
      <c r="C7991" s="8">
        <v>40112</v>
      </c>
      <c r="D7991" s="7" t="s">
        <v>6303</v>
      </c>
      <c r="E7991" s="7" t="s">
        <v>6302</v>
      </c>
      <c r="F7991" s="7" t="s">
        <v>6301</v>
      </c>
      <c r="G7991" s="6"/>
    </row>
    <row r="7992" spans="1:7" hidden="1">
      <c r="A7992" s="5">
        <f t="shared" si="130"/>
        <v>30</v>
      </c>
      <c r="B7992" s="4">
        <v>838192</v>
      </c>
      <c r="C7992" s="3">
        <v>40112</v>
      </c>
      <c r="D7992" s="2" t="s">
        <v>6300</v>
      </c>
      <c r="E7992" s="2" t="s">
        <v>6299</v>
      </c>
      <c r="F7992" s="2" t="s">
        <v>6298</v>
      </c>
      <c r="G7992" s="1"/>
    </row>
    <row r="7993" spans="1:7" hidden="1">
      <c r="A7993" s="5">
        <f t="shared" si="130"/>
        <v>31</v>
      </c>
      <c r="B7993" s="9">
        <v>838198</v>
      </c>
      <c r="C7993" s="8">
        <v>40112</v>
      </c>
      <c r="D7993" s="7" t="s">
        <v>6297</v>
      </c>
      <c r="E7993" s="7" t="s">
        <v>6296</v>
      </c>
      <c r="F7993" s="7" t="s">
        <v>6295</v>
      </c>
      <c r="G7993" s="6"/>
    </row>
    <row r="7994" spans="1:7" hidden="1">
      <c r="A7994" s="5">
        <f t="shared" si="130"/>
        <v>32</v>
      </c>
      <c r="B7994" s="4">
        <v>838613</v>
      </c>
      <c r="C7994" s="3">
        <v>40112</v>
      </c>
      <c r="D7994" s="2" t="s">
        <v>6294</v>
      </c>
      <c r="E7994" s="2" t="s">
        <v>6293</v>
      </c>
      <c r="F7994" s="2" t="s">
        <v>6292</v>
      </c>
      <c r="G7994" s="1"/>
    </row>
    <row r="7995" spans="1:7" hidden="1">
      <c r="A7995" s="5">
        <f t="shared" si="130"/>
        <v>33</v>
      </c>
      <c r="B7995" s="9">
        <v>839821</v>
      </c>
      <c r="C7995" s="8">
        <v>40129</v>
      </c>
      <c r="D7995" s="7" t="s">
        <v>6291</v>
      </c>
      <c r="E7995" s="7" t="s">
        <v>6290</v>
      </c>
      <c r="F7995" s="7" t="s">
        <v>6289</v>
      </c>
      <c r="G7995" s="6"/>
    </row>
    <row r="7996" spans="1:7" hidden="1">
      <c r="A7996" s="5">
        <f t="shared" si="130"/>
        <v>34</v>
      </c>
      <c r="B7996" s="4">
        <v>839881</v>
      </c>
      <c r="C7996" s="3">
        <v>40129</v>
      </c>
      <c r="D7996" s="2" t="s">
        <v>6288</v>
      </c>
      <c r="E7996" s="2" t="s">
        <v>6287</v>
      </c>
      <c r="F7996" s="2" t="s">
        <v>6286</v>
      </c>
      <c r="G7996" s="1"/>
    </row>
    <row r="7997" spans="1:7" hidden="1">
      <c r="A7997" s="5">
        <f t="shared" si="130"/>
        <v>35</v>
      </c>
      <c r="B7997" s="9">
        <v>839884</v>
      </c>
      <c r="C7997" s="8">
        <v>40129</v>
      </c>
      <c r="D7997" s="7" t="s">
        <v>6285</v>
      </c>
      <c r="E7997" s="7" t="s">
        <v>6284</v>
      </c>
      <c r="F7997" s="7" t="s">
        <v>6283</v>
      </c>
      <c r="G7997" s="6"/>
    </row>
    <row r="7998" spans="1:7" hidden="1">
      <c r="A7998" s="5">
        <f t="shared" si="130"/>
        <v>36</v>
      </c>
      <c r="B7998" s="4">
        <v>839925</v>
      </c>
      <c r="C7998" s="3">
        <v>40129</v>
      </c>
      <c r="D7998" s="2" t="s">
        <v>6282</v>
      </c>
      <c r="E7998" s="2" t="s">
        <v>6281</v>
      </c>
      <c r="F7998" s="2" t="s">
        <v>6280</v>
      </c>
      <c r="G7998" s="1"/>
    </row>
    <row r="7999" spans="1:7" hidden="1">
      <c r="A7999" s="5">
        <f t="shared" si="130"/>
        <v>37</v>
      </c>
      <c r="B7999" s="9">
        <v>839934</v>
      </c>
      <c r="C7999" s="8">
        <v>40129</v>
      </c>
      <c r="D7999" s="7" t="s">
        <v>6279</v>
      </c>
      <c r="E7999" s="7" t="s">
        <v>6278</v>
      </c>
      <c r="F7999" s="7" t="s">
        <v>6277</v>
      </c>
      <c r="G7999" s="6"/>
    </row>
    <row r="8000" spans="1:7" hidden="1">
      <c r="A8000" s="5">
        <f t="shared" si="130"/>
        <v>38</v>
      </c>
      <c r="B8000" s="4">
        <v>839979</v>
      </c>
      <c r="C8000" s="3">
        <v>40129</v>
      </c>
      <c r="D8000" s="2" t="s">
        <v>6276</v>
      </c>
      <c r="E8000" s="2" t="s">
        <v>6275</v>
      </c>
      <c r="F8000" s="2" t="s">
        <v>6274</v>
      </c>
      <c r="G8000" s="1"/>
    </row>
    <row r="8001" spans="1:7" hidden="1">
      <c r="A8001" s="5">
        <f t="shared" si="130"/>
        <v>39</v>
      </c>
      <c r="B8001" s="9">
        <v>840053</v>
      </c>
      <c r="C8001" s="8">
        <v>40129</v>
      </c>
      <c r="D8001" s="7" t="s">
        <v>6273</v>
      </c>
      <c r="E8001" s="7" t="s">
        <v>6272</v>
      </c>
      <c r="F8001" s="7" t="s">
        <v>6271</v>
      </c>
      <c r="G8001" s="6"/>
    </row>
    <row r="8002" spans="1:7" hidden="1">
      <c r="A8002" s="5">
        <f t="shared" si="130"/>
        <v>40</v>
      </c>
      <c r="B8002" s="4">
        <v>840092</v>
      </c>
      <c r="C8002" s="3">
        <v>40129</v>
      </c>
      <c r="D8002" s="2" t="s">
        <v>6270</v>
      </c>
      <c r="E8002" s="2" t="s">
        <v>6269</v>
      </c>
      <c r="F8002" s="2" t="s">
        <v>6268</v>
      </c>
      <c r="G8002" s="1"/>
    </row>
    <row r="8003" spans="1:7" hidden="1">
      <c r="A8003" s="5">
        <f t="shared" si="130"/>
        <v>41</v>
      </c>
      <c r="B8003" s="9">
        <v>840127</v>
      </c>
      <c r="C8003" s="8">
        <v>40130</v>
      </c>
      <c r="D8003" s="7" t="s">
        <v>6267</v>
      </c>
      <c r="E8003" s="7" t="s">
        <v>6266</v>
      </c>
      <c r="F8003" s="7" t="s">
        <v>6265</v>
      </c>
      <c r="G8003" s="6"/>
    </row>
    <row r="8004" spans="1:7" hidden="1">
      <c r="A8004" s="5">
        <f t="shared" si="130"/>
        <v>42</v>
      </c>
      <c r="B8004" s="4">
        <v>840131</v>
      </c>
      <c r="C8004" s="3">
        <v>40130</v>
      </c>
      <c r="D8004" s="2" t="s">
        <v>6264</v>
      </c>
      <c r="E8004" s="2" t="s">
        <v>6263</v>
      </c>
      <c r="F8004" s="2" t="s">
        <v>6262</v>
      </c>
      <c r="G8004" s="1"/>
    </row>
    <row r="8005" spans="1:7" hidden="1">
      <c r="A8005" s="5">
        <f t="shared" si="130"/>
        <v>43</v>
      </c>
      <c r="B8005" s="9">
        <v>840137</v>
      </c>
      <c r="C8005" s="8">
        <v>40130</v>
      </c>
      <c r="D8005" s="7" t="s">
        <v>6261</v>
      </c>
      <c r="E8005" s="7" t="s">
        <v>6260</v>
      </c>
      <c r="F8005" s="7" t="s">
        <v>6259</v>
      </c>
      <c r="G8005" s="6"/>
    </row>
    <row r="8006" spans="1:7" hidden="1">
      <c r="A8006" s="5">
        <f t="shared" si="130"/>
        <v>44</v>
      </c>
      <c r="B8006" s="4">
        <v>845082</v>
      </c>
      <c r="C8006" s="3">
        <v>40135</v>
      </c>
      <c r="D8006" s="2" t="s">
        <v>6258</v>
      </c>
      <c r="E8006" s="2" t="s">
        <v>6257</v>
      </c>
      <c r="F8006" s="2" t="s">
        <v>6256</v>
      </c>
      <c r="G8006" s="1"/>
    </row>
    <row r="8007" spans="1:7" hidden="1">
      <c r="A8007" s="5">
        <f t="shared" si="130"/>
        <v>45</v>
      </c>
      <c r="B8007" s="9">
        <v>845320</v>
      </c>
      <c r="C8007" s="8">
        <v>40143</v>
      </c>
      <c r="D8007" s="7" t="s">
        <v>6255</v>
      </c>
      <c r="E8007" s="7" t="s">
        <v>6254</v>
      </c>
      <c r="F8007" s="7" t="s">
        <v>6253</v>
      </c>
      <c r="G8007" s="6" t="s">
        <v>3432</v>
      </c>
    </row>
    <row r="8008" spans="1:7" hidden="1">
      <c r="A8008" s="5">
        <f t="shared" si="130"/>
        <v>46</v>
      </c>
      <c r="B8008" s="4">
        <v>852526</v>
      </c>
      <c r="C8008" s="3">
        <v>40105</v>
      </c>
      <c r="D8008" s="2" t="s">
        <v>6252</v>
      </c>
      <c r="E8008" s="2" t="s">
        <v>6251</v>
      </c>
      <c r="F8008" s="2" t="s">
        <v>6250</v>
      </c>
      <c r="G8008" s="1" t="s">
        <v>6249</v>
      </c>
    </row>
    <row r="8009" spans="1:7" hidden="1">
      <c r="A8009" s="5">
        <f t="shared" si="130"/>
        <v>47</v>
      </c>
      <c r="B8009" s="4">
        <v>854463</v>
      </c>
      <c r="C8009" s="3">
        <v>38693</v>
      </c>
      <c r="D8009" s="2" t="s">
        <v>6248</v>
      </c>
      <c r="E8009" s="2" t="s">
        <v>6247</v>
      </c>
      <c r="F8009" s="2" t="s">
        <v>6246</v>
      </c>
      <c r="G8009" s="1"/>
    </row>
    <row r="8010" spans="1:7" hidden="1">
      <c r="A8010" s="5">
        <f t="shared" si="130"/>
        <v>48</v>
      </c>
      <c r="B8010" s="9">
        <v>857372</v>
      </c>
      <c r="C8010" s="8">
        <v>38365</v>
      </c>
      <c r="D8010" s="7" t="s">
        <v>6245</v>
      </c>
      <c r="E8010" s="7" t="s">
        <v>6244</v>
      </c>
      <c r="F8010" s="7" t="s">
        <v>6243</v>
      </c>
      <c r="G8010" s="6" t="s">
        <v>6242</v>
      </c>
    </row>
    <row r="8011" spans="1:7" hidden="1">
      <c r="A8011" s="5">
        <f t="shared" si="130"/>
        <v>49</v>
      </c>
      <c r="B8011" s="4">
        <v>857399</v>
      </c>
      <c r="C8011" s="3">
        <v>38709</v>
      </c>
      <c r="D8011" s="2" t="s">
        <v>6241</v>
      </c>
      <c r="E8011" s="2" t="s">
        <v>6240</v>
      </c>
      <c r="F8011" s="2" t="s">
        <v>6239</v>
      </c>
      <c r="G8011" s="1" t="s">
        <v>5658</v>
      </c>
    </row>
    <row r="8012" spans="1:7" hidden="1">
      <c r="A8012" s="5">
        <f t="shared" si="130"/>
        <v>50</v>
      </c>
      <c r="B8012" s="4">
        <v>857419</v>
      </c>
      <c r="C8012" s="3">
        <v>40148</v>
      </c>
      <c r="D8012" s="2" t="s">
        <v>6238</v>
      </c>
      <c r="E8012" s="2" t="s">
        <v>6228</v>
      </c>
      <c r="F8012" s="2" t="s">
        <v>6237</v>
      </c>
      <c r="G8012" s="1"/>
    </row>
    <row r="8013" spans="1:7" hidden="1">
      <c r="A8013" s="5">
        <f t="shared" si="130"/>
        <v>51</v>
      </c>
      <c r="B8013" s="9">
        <v>857424</v>
      </c>
      <c r="C8013" s="8">
        <v>40148</v>
      </c>
      <c r="D8013" s="7" t="s">
        <v>6236</v>
      </c>
      <c r="E8013" s="7" t="s">
        <v>6228</v>
      </c>
      <c r="F8013" s="7" t="s">
        <v>6235</v>
      </c>
      <c r="G8013" s="6"/>
    </row>
    <row r="8014" spans="1:7" hidden="1">
      <c r="A8014" s="5">
        <f t="shared" si="130"/>
        <v>52</v>
      </c>
      <c r="B8014" s="4">
        <v>857425</v>
      </c>
      <c r="C8014" s="3">
        <v>40148</v>
      </c>
      <c r="D8014" s="2" t="s">
        <v>6234</v>
      </c>
      <c r="E8014" s="2" t="s">
        <v>6233</v>
      </c>
      <c r="F8014" s="2" t="s">
        <v>6232</v>
      </c>
      <c r="G8014" s="1"/>
    </row>
    <row r="8015" spans="1:7" hidden="1">
      <c r="A8015" s="5">
        <f t="shared" si="130"/>
        <v>53</v>
      </c>
      <c r="B8015" s="9">
        <v>857427</v>
      </c>
      <c r="C8015" s="8">
        <v>40148</v>
      </c>
      <c r="D8015" s="7" t="s">
        <v>6231</v>
      </c>
      <c r="E8015" s="7" t="s">
        <v>6228</v>
      </c>
      <c r="F8015" s="7" t="s">
        <v>6230</v>
      </c>
      <c r="G8015" s="6"/>
    </row>
    <row r="8016" spans="1:7" hidden="1">
      <c r="A8016" s="5">
        <f t="shared" si="130"/>
        <v>54</v>
      </c>
      <c r="B8016" s="4">
        <v>857428</v>
      </c>
      <c r="C8016" s="3">
        <v>40148</v>
      </c>
      <c r="D8016" s="2" t="s">
        <v>6229</v>
      </c>
      <c r="E8016" s="2" t="s">
        <v>6228</v>
      </c>
      <c r="F8016" s="2" t="s">
        <v>6227</v>
      </c>
      <c r="G8016" s="1"/>
    </row>
    <row r="8017" spans="1:7" hidden="1">
      <c r="A8017" s="5">
        <f t="shared" si="130"/>
        <v>55</v>
      </c>
      <c r="B8017" s="4">
        <v>858373</v>
      </c>
      <c r="C8017" s="3">
        <v>37254</v>
      </c>
      <c r="D8017" s="2" t="s">
        <v>6226</v>
      </c>
      <c r="E8017" s="2" t="s">
        <v>6225</v>
      </c>
      <c r="F8017" s="2" t="s">
        <v>6224</v>
      </c>
      <c r="G8017" s="1" t="s">
        <v>6223</v>
      </c>
    </row>
    <row r="8018" spans="1:7" hidden="1">
      <c r="A8018" s="5">
        <f t="shared" si="130"/>
        <v>56</v>
      </c>
      <c r="B8018" s="9">
        <v>858380</v>
      </c>
      <c r="C8018" s="8">
        <v>38796</v>
      </c>
      <c r="D8018" s="7" t="s">
        <v>6222</v>
      </c>
      <c r="E8018" s="7" t="s">
        <v>6221</v>
      </c>
      <c r="F8018" s="7" t="s">
        <v>6220</v>
      </c>
      <c r="G8018" s="6"/>
    </row>
    <row r="8019" spans="1:7" hidden="1">
      <c r="A8019" s="5">
        <f t="shared" si="130"/>
        <v>57</v>
      </c>
      <c r="B8019" s="9">
        <v>858491</v>
      </c>
      <c r="C8019" s="8">
        <v>38714</v>
      </c>
      <c r="D8019" s="7" t="s">
        <v>6219</v>
      </c>
      <c r="E8019" s="7" t="s">
        <v>6218</v>
      </c>
      <c r="F8019" s="7" t="s">
        <v>6217</v>
      </c>
      <c r="G8019" s="6"/>
    </row>
    <row r="8020" spans="1:7" hidden="1">
      <c r="A8020" s="5">
        <f t="shared" si="130"/>
        <v>58</v>
      </c>
      <c r="B8020" s="4">
        <v>858500</v>
      </c>
      <c r="C8020" s="3">
        <v>38895</v>
      </c>
      <c r="D8020" s="2" t="s">
        <v>6216</v>
      </c>
      <c r="E8020" s="2" t="s">
        <v>6210</v>
      </c>
      <c r="F8020" s="2" t="s">
        <v>6215</v>
      </c>
      <c r="G8020" s="1"/>
    </row>
    <row r="8021" spans="1:7" hidden="1">
      <c r="A8021" s="5">
        <f t="shared" si="130"/>
        <v>59</v>
      </c>
      <c r="B8021" s="9">
        <v>858558</v>
      </c>
      <c r="C8021" s="8">
        <v>38707</v>
      </c>
      <c r="D8021" s="7" t="s">
        <v>6214</v>
      </c>
      <c r="E8021" s="7" t="s">
        <v>6213</v>
      </c>
      <c r="F8021" s="7" t="s">
        <v>6212</v>
      </c>
      <c r="G8021" s="6"/>
    </row>
    <row r="8022" spans="1:7" hidden="1">
      <c r="A8022" s="5">
        <f t="shared" si="130"/>
        <v>60</v>
      </c>
      <c r="B8022" s="4">
        <v>858569</v>
      </c>
      <c r="C8022" s="3">
        <v>38707</v>
      </c>
      <c r="D8022" s="2" t="s">
        <v>6211</v>
      </c>
      <c r="E8022" s="2" t="s">
        <v>6210</v>
      </c>
      <c r="F8022" s="2" t="s">
        <v>6209</v>
      </c>
      <c r="G8022" s="1"/>
    </row>
    <row r="8023" spans="1:7" hidden="1">
      <c r="A8023" s="5">
        <f t="shared" si="130"/>
        <v>61</v>
      </c>
      <c r="B8023" s="9">
        <v>858586</v>
      </c>
      <c r="C8023" s="8">
        <v>38680</v>
      </c>
      <c r="D8023" s="7" t="s">
        <v>6208</v>
      </c>
      <c r="E8023" s="7" t="s">
        <v>6207</v>
      </c>
      <c r="F8023" s="7" t="s">
        <v>6206</v>
      </c>
      <c r="G8023" s="6"/>
    </row>
    <row r="8024" spans="1:7" hidden="1">
      <c r="A8024" s="5">
        <f t="shared" si="130"/>
        <v>62</v>
      </c>
      <c r="B8024" s="4">
        <v>859737</v>
      </c>
      <c r="C8024" s="3">
        <v>39715</v>
      </c>
      <c r="D8024" s="2" t="s">
        <v>6205</v>
      </c>
      <c r="E8024" s="2" t="s">
        <v>6204</v>
      </c>
      <c r="F8024" s="2" t="s">
        <v>6203</v>
      </c>
      <c r="G8024" s="1" t="s">
        <v>6202</v>
      </c>
    </row>
    <row r="8025" spans="1:7" hidden="1">
      <c r="A8025" s="5">
        <f t="shared" si="130"/>
        <v>63</v>
      </c>
      <c r="B8025" s="9">
        <v>860359</v>
      </c>
      <c r="C8025" s="8">
        <v>40154</v>
      </c>
      <c r="D8025" s="7" t="s">
        <v>6201</v>
      </c>
      <c r="E8025" s="7" t="s">
        <v>6200</v>
      </c>
      <c r="F8025" s="7" t="s">
        <v>6199</v>
      </c>
      <c r="G8025" s="6"/>
    </row>
    <row r="8026" spans="1:7" hidden="1">
      <c r="A8026" s="5">
        <f t="shared" si="130"/>
        <v>64</v>
      </c>
      <c r="B8026" s="9">
        <v>860414</v>
      </c>
      <c r="C8026" s="8">
        <v>36599</v>
      </c>
      <c r="D8026" s="7" t="s">
        <v>6198</v>
      </c>
      <c r="E8026" s="7" t="s">
        <v>6197</v>
      </c>
      <c r="F8026" s="7" t="s">
        <v>6196</v>
      </c>
      <c r="G8026" s="6" t="s">
        <v>6195</v>
      </c>
    </row>
    <row r="8027" spans="1:7" hidden="1">
      <c r="A8027" s="5">
        <f t="shared" si="130"/>
        <v>65</v>
      </c>
      <c r="B8027" s="4">
        <v>860574</v>
      </c>
      <c r="C8027" s="3">
        <v>40154</v>
      </c>
      <c r="D8027" s="2" t="s">
        <v>6194</v>
      </c>
      <c r="E8027" s="2" t="s">
        <v>6193</v>
      </c>
      <c r="F8027" s="2" t="s">
        <v>6192</v>
      </c>
      <c r="G8027" s="1"/>
    </row>
    <row r="8028" spans="1:7" hidden="1">
      <c r="A8028" s="5">
        <f t="shared" ref="A8028:A8090" si="131">SUM(A8027+1)</f>
        <v>66</v>
      </c>
      <c r="B8028" s="4">
        <v>860594</v>
      </c>
      <c r="C8028" s="3">
        <v>37138</v>
      </c>
      <c r="D8028" s="2" t="s">
        <v>6191</v>
      </c>
      <c r="E8028" s="2" t="s">
        <v>6190</v>
      </c>
      <c r="F8028" s="2" t="s">
        <v>6189</v>
      </c>
      <c r="G8028" s="1" t="s">
        <v>6188</v>
      </c>
    </row>
    <row r="8029" spans="1:7" hidden="1">
      <c r="A8029" s="5">
        <f t="shared" si="131"/>
        <v>67</v>
      </c>
      <c r="B8029" s="9">
        <v>860611</v>
      </c>
      <c r="C8029" s="8">
        <v>35643</v>
      </c>
      <c r="D8029" s="7" t="s">
        <v>6187</v>
      </c>
      <c r="E8029" s="7" t="s">
        <v>6186</v>
      </c>
      <c r="F8029" s="7" t="s">
        <v>6185</v>
      </c>
      <c r="G8029" s="6" t="s">
        <v>4104</v>
      </c>
    </row>
    <row r="8030" spans="1:7" hidden="1">
      <c r="A8030" s="5">
        <f t="shared" si="131"/>
        <v>68</v>
      </c>
      <c r="B8030" s="4">
        <v>860624</v>
      </c>
      <c r="C8030" s="3">
        <v>37153</v>
      </c>
      <c r="D8030" s="2" t="s">
        <v>6184</v>
      </c>
      <c r="E8030" s="2" t="s">
        <v>6183</v>
      </c>
      <c r="F8030" s="2" t="s">
        <v>6182</v>
      </c>
      <c r="G8030" s="1" t="s">
        <v>6093</v>
      </c>
    </row>
    <row r="8031" spans="1:7" hidden="1">
      <c r="A8031" s="5">
        <f t="shared" si="131"/>
        <v>69</v>
      </c>
      <c r="B8031" s="9">
        <v>860688</v>
      </c>
      <c r="C8031" s="8">
        <v>38677</v>
      </c>
      <c r="D8031" s="7" t="s">
        <v>6181</v>
      </c>
      <c r="E8031" s="7" t="s">
        <v>6180</v>
      </c>
      <c r="F8031" s="7" t="s">
        <v>6179</v>
      </c>
      <c r="G8031" s="6" t="s">
        <v>2922</v>
      </c>
    </row>
    <row r="8032" spans="1:7" hidden="1">
      <c r="A8032" s="5">
        <f t="shared" si="131"/>
        <v>70</v>
      </c>
      <c r="B8032" s="4">
        <v>860696</v>
      </c>
      <c r="C8032" s="3">
        <v>37533</v>
      </c>
      <c r="D8032" s="2" t="s">
        <v>6178</v>
      </c>
      <c r="E8032" s="2" t="s">
        <v>6177</v>
      </c>
      <c r="F8032" s="2" t="s">
        <v>6176</v>
      </c>
      <c r="G8032" s="1" t="s">
        <v>6175</v>
      </c>
    </row>
    <row r="8033" spans="1:7" hidden="1">
      <c r="A8033" s="5">
        <f t="shared" si="131"/>
        <v>71</v>
      </c>
      <c r="B8033" s="9">
        <v>860708</v>
      </c>
      <c r="C8033" s="8">
        <v>37700</v>
      </c>
      <c r="D8033" s="7" t="s">
        <v>6174</v>
      </c>
      <c r="E8033" s="7" t="s">
        <v>6173</v>
      </c>
      <c r="F8033" s="7" t="s">
        <v>6172</v>
      </c>
      <c r="G8033" s="6" t="s">
        <v>6045</v>
      </c>
    </row>
    <row r="8034" spans="1:7" hidden="1">
      <c r="A8034" s="5">
        <f t="shared" si="131"/>
        <v>72</v>
      </c>
      <c r="B8034" s="4">
        <v>860773</v>
      </c>
      <c r="C8034" s="3">
        <v>36621</v>
      </c>
      <c r="D8034" s="2" t="s">
        <v>6171</v>
      </c>
      <c r="E8034" s="2" t="s">
        <v>6170</v>
      </c>
      <c r="F8034" s="2" t="s">
        <v>6169</v>
      </c>
      <c r="G8034" s="1" t="s">
        <v>6168</v>
      </c>
    </row>
    <row r="8035" spans="1:7" hidden="1">
      <c r="A8035" s="5">
        <f t="shared" si="131"/>
        <v>73</v>
      </c>
      <c r="B8035" s="9">
        <v>861087</v>
      </c>
      <c r="C8035" s="8">
        <v>38330</v>
      </c>
      <c r="D8035" s="7" t="s">
        <v>6167</v>
      </c>
      <c r="E8035" s="7" t="s">
        <v>6166</v>
      </c>
      <c r="F8035" s="7" t="s">
        <v>6165</v>
      </c>
      <c r="G8035" s="6" t="s">
        <v>6164</v>
      </c>
    </row>
    <row r="8036" spans="1:7" hidden="1">
      <c r="A8036" s="5">
        <f t="shared" si="131"/>
        <v>74</v>
      </c>
      <c r="B8036" s="4">
        <v>861153</v>
      </c>
      <c r="C8036" s="3">
        <v>40154</v>
      </c>
      <c r="D8036" s="2" t="s">
        <v>6163</v>
      </c>
      <c r="E8036" s="2" t="s">
        <v>6162</v>
      </c>
      <c r="F8036" s="2" t="s">
        <v>6161</v>
      </c>
      <c r="G8036" s="1"/>
    </row>
    <row r="8037" spans="1:7" hidden="1">
      <c r="A8037" s="5">
        <f t="shared" si="131"/>
        <v>75</v>
      </c>
      <c r="B8037" s="4">
        <v>861162</v>
      </c>
      <c r="C8037" s="3">
        <v>37625</v>
      </c>
      <c r="D8037" s="2" t="s">
        <v>6160</v>
      </c>
      <c r="E8037" s="2" t="s">
        <v>6159</v>
      </c>
      <c r="F8037" s="2" t="s">
        <v>6158</v>
      </c>
      <c r="G8037" s="1" t="s">
        <v>6157</v>
      </c>
    </row>
    <row r="8038" spans="1:7" hidden="1">
      <c r="A8038" s="5">
        <f t="shared" si="131"/>
        <v>76</v>
      </c>
      <c r="B8038" s="9">
        <v>861171</v>
      </c>
      <c r="C8038" s="8">
        <v>38638</v>
      </c>
      <c r="D8038" s="7" t="s">
        <v>6156</v>
      </c>
      <c r="E8038" s="7" t="s">
        <v>6155</v>
      </c>
      <c r="F8038" s="7" t="s">
        <v>6154</v>
      </c>
      <c r="G8038" s="6"/>
    </row>
    <row r="8039" spans="1:7" hidden="1">
      <c r="A8039" s="5">
        <f t="shared" si="131"/>
        <v>77</v>
      </c>
      <c r="B8039" s="4">
        <v>861221</v>
      </c>
      <c r="C8039" s="3">
        <v>37216</v>
      </c>
      <c r="D8039" s="2" t="s">
        <v>6153</v>
      </c>
      <c r="E8039" s="2" t="s">
        <v>6152</v>
      </c>
      <c r="F8039" s="2" t="s">
        <v>6151</v>
      </c>
      <c r="G8039" s="1" t="s">
        <v>6150</v>
      </c>
    </row>
    <row r="8040" spans="1:7" hidden="1">
      <c r="A8040" s="5">
        <f t="shared" si="131"/>
        <v>78</v>
      </c>
      <c r="B8040" s="9">
        <v>861227</v>
      </c>
      <c r="C8040" s="8">
        <v>37966</v>
      </c>
      <c r="D8040" s="7" t="s">
        <v>6149</v>
      </c>
      <c r="E8040" s="7" t="s">
        <v>6148</v>
      </c>
      <c r="F8040" s="7" t="s">
        <v>6147</v>
      </c>
      <c r="G8040" s="6" t="s">
        <v>6105</v>
      </c>
    </row>
    <row r="8041" spans="1:7" hidden="1">
      <c r="A8041" s="5">
        <f t="shared" si="131"/>
        <v>79</v>
      </c>
      <c r="B8041" s="4">
        <v>861816</v>
      </c>
      <c r="C8041" s="3">
        <v>37252</v>
      </c>
      <c r="D8041" s="2" t="s">
        <v>6146</v>
      </c>
      <c r="E8041" s="2" t="s">
        <v>6145</v>
      </c>
      <c r="F8041" s="2" t="s">
        <v>6144</v>
      </c>
      <c r="G8041" s="1" t="s">
        <v>6143</v>
      </c>
    </row>
    <row r="8042" spans="1:7" hidden="1">
      <c r="A8042" s="5">
        <f t="shared" si="131"/>
        <v>80</v>
      </c>
      <c r="B8042" s="9">
        <v>861865</v>
      </c>
      <c r="C8042" s="8">
        <v>40155</v>
      </c>
      <c r="D8042" s="7" t="s">
        <v>6142</v>
      </c>
      <c r="E8042" s="7" t="s">
        <v>6141</v>
      </c>
      <c r="F8042" s="7" t="s">
        <v>6140</v>
      </c>
      <c r="G8042" s="6"/>
    </row>
    <row r="8043" spans="1:7" hidden="1">
      <c r="A8043" s="5">
        <f t="shared" si="131"/>
        <v>81</v>
      </c>
      <c r="B8043" s="4">
        <v>864783</v>
      </c>
      <c r="C8043" s="3">
        <v>38685</v>
      </c>
      <c r="D8043" s="2" t="s">
        <v>6139</v>
      </c>
      <c r="E8043" s="2" t="s">
        <v>6138</v>
      </c>
      <c r="F8043" s="2" t="s">
        <v>6137</v>
      </c>
      <c r="G8043" s="1"/>
    </row>
    <row r="8044" spans="1:7" hidden="1">
      <c r="A8044" s="5">
        <f t="shared" si="131"/>
        <v>82</v>
      </c>
      <c r="B8044" s="9">
        <v>864812</v>
      </c>
      <c r="C8044" s="8">
        <v>38685</v>
      </c>
      <c r="D8044" s="7" t="s">
        <v>6136</v>
      </c>
      <c r="E8044" s="7" t="s">
        <v>6135</v>
      </c>
      <c r="F8044" s="7" t="s">
        <v>6134</v>
      </c>
      <c r="G8044" s="6"/>
    </row>
    <row r="8045" spans="1:7" hidden="1">
      <c r="A8045" s="5">
        <f t="shared" si="131"/>
        <v>83</v>
      </c>
      <c r="B8045" s="4">
        <v>864857</v>
      </c>
      <c r="C8045" s="3">
        <v>38768</v>
      </c>
      <c r="D8045" s="2" t="s">
        <v>6133</v>
      </c>
      <c r="E8045" s="2" t="s">
        <v>6132</v>
      </c>
      <c r="F8045" s="2" t="s">
        <v>6131</v>
      </c>
      <c r="G8045" s="1"/>
    </row>
    <row r="8046" spans="1:7" hidden="1">
      <c r="A8046" s="5">
        <f t="shared" si="131"/>
        <v>84</v>
      </c>
      <c r="B8046" s="9">
        <v>864878</v>
      </c>
      <c r="C8046" s="8">
        <v>38994</v>
      </c>
      <c r="D8046" s="7" t="s">
        <v>6130</v>
      </c>
      <c r="E8046" s="7" t="s">
        <v>6129</v>
      </c>
      <c r="F8046" s="7" t="s">
        <v>6128</v>
      </c>
      <c r="G8046" s="6"/>
    </row>
    <row r="8047" spans="1:7" hidden="1">
      <c r="A8047" s="5">
        <f t="shared" si="131"/>
        <v>85</v>
      </c>
      <c r="B8047" s="4">
        <v>864898</v>
      </c>
      <c r="C8047" s="3">
        <v>39429</v>
      </c>
      <c r="D8047" s="2" t="s">
        <v>6127</v>
      </c>
      <c r="E8047" s="2" t="s">
        <v>6126</v>
      </c>
      <c r="F8047" s="2" t="s">
        <v>6125</v>
      </c>
      <c r="G8047" s="1"/>
    </row>
    <row r="8048" spans="1:7" hidden="1">
      <c r="A8048" s="5">
        <f t="shared" si="131"/>
        <v>86</v>
      </c>
      <c r="B8048" s="4">
        <v>864930</v>
      </c>
      <c r="C8048" s="3">
        <v>39759</v>
      </c>
      <c r="D8048" s="2" t="s">
        <v>6124</v>
      </c>
      <c r="E8048" s="2" t="s">
        <v>6123</v>
      </c>
      <c r="F8048" s="2" t="s">
        <v>6122</v>
      </c>
      <c r="G8048" s="1"/>
    </row>
    <row r="8049" spans="1:7" hidden="1">
      <c r="A8049" s="5">
        <f t="shared" si="131"/>
        <v>87</v>
      </c>
      <c r="B8049" s="9">
        <v>864944</v>
      </c>
      <c r="C8049" s="8">
        <v>40155</v>
      </c>
      <c r="D8049" s="7" t="s">
        <v>6121</v>
      </c>
      <c r="E8049" s="7" t="s">
        <v>6120</v>
      </c>
      <c r="F8049" s="7" t="s">
        <v>6119</v>
      </c>
      <c r="G8049" s="6"/>
    </row>
    <row r="8050" spans="1:7" hidden="1">
      <c r="A8050" s="5">
        <f>SUM(8157+1)</f>
        <v>8158</v>
      </c>
      <c r="B8050" s="9">
        <v>864955</v>
      </c>
      <c r="C8050" s="8">
        <v>39897</v>
      </c>
      <c r="D8050" s="7" t="s">
        <v>6118</v>
      </c>
      <c r="E8050" s="7" t="s">
        <v>6117</v>
      </c>
      <c r="F8050" s="7" t="s">
        <v>6116</v>
      </c>
      <c r="G8050" s="6"/>
    </row>
    <row r="8051" spans="1:7" hidden="1">
      <c r="A8051" s="5">
        <f t="shared" si="131"/>
        <v>8159</v>
      </c>
      <c r="B8051" s="4">
        <v>864959</v>
      </c>
      <c r="C8051" s="3">
        <v>38664</v>
      </c>
      <c r="D8051" s="2" t="s">
        <v>6115</v>
      </c>
      <c r="E8051" s="2" t="s">
        <v>6114</v>
      </c>
      <c r="F8051" s="2" t="s">
        <v>6113</v>
      </c>
      <c r="G8051" s="1" t="s">
        <v>6112</v>
      </c>
    </row>
    <row r="8052" spans="1:7" hidden="1">
      <c r="A8052" s="5">
        <f t="shared" si="131"/>
        <v>8160</v>
      </c>
      <c r="B8052" s="9">
        <v>865545</v>
      </c>
      <c r="C8052" s="8">
        <v>38208</v>
      </c>
      <c r="D8052" s="7" t="s">
        <v>6111</v>
      </c>
      <c r="E8052" s="7" t="s">
        <v>6107</v>
      </c>
      <c r="F8052" s="7" t="s">
        <v>6110</v>
      </c>
      <c r="G8052" s="6" t="s">
        <v>6109</v>
      </c>
    </row>
    <row r="8053" spans="1:7" hidden="1">
      <c r="A8053" s="5">
        <f t="shared" si="131"/>
        <v>8161</v>
      </c>
      <c r="B8053" s="4">
        <v>865555</v>
      </c>
      <c r="C8053" s="3">
        <v>38208</v>
      </c>
      <c r="D8053" s="2" t="s">
        <v>6108</v>
      </c>
      <c r="E8053" s="2" t="s">
        <v>6107</v>
      </c>
      <c r="F8053" s="2" t="s">
        <v>6106</v>
      </c>
      <c r="G8053" s="1" t="s">
        <v>6105</v>
      </c>
    </row>
    <row r="8054" spans="1:7" hidden="1">
      <c r="A8054" s="5">
        <f t="shared" si="131"/>
        <v>8162</v>
      </c>
      <c r="B8054" s="9">
        <v>865641</v>
      </c>
      <c r="C8054" s="8">
        <v>37699</v>
      </c>
      <c r="D8054" s="7" t="s">
        <v>6104</v>
      </c>
      <c r="E8054" s="7" t="s">
        <v>6103</v>
      </c>
      <c r="F8054" s="7" t="s">
        <v>6102</v>
      </c>
      <c r="G8054" s="6" t="s">
        <v>6101</v>
      </c>
    </row>
    <row r="8055" spans="1:7" hidden="1">
      <c r="A8055" s="5">
        <f t="shared" si="131"/>
        <v>8163</v>
      </c>
      <c r="B8055" s="4">
        <v>865734</v>
      </c>
      <c r="C8055" s="3">
        <v>37615</v>
      </c>
      <c r="D8055" s="2" t="s">
        <v>6100</v>
      </c>
      <c r="E8055" s="2" t="s">
        <v>6099</v>
      </c>
      <c r="F8055" s="2" t="s">
        <v>6098</v>
      </c>
      <c r="G8055" s="1" t="s">
        <v>6097</v>
      </c>
    </row>
    <row r="8056" spans="1:7" hidden="1">
      <c r="A8056" s="5">
        <f t="shared" si="131"/>
        <v>8164</v>
      </c>
      <c r="B8056" s="9">
        <v>865805</v>
      </c>
      <c r="C8056" s="8">
        <v>37043</v>
      </c>
      <c r="D8056" s="7" t="s">
        <v>6096</v>
      </c>
      <c r="E8056" s="7" t="s">
        <v>6095</v>
      </c>
      <c r="F8056" s="7" t="s">
        <v>6094</v>
      </c>
      <c r="G8056" s="6" t="s">
        <v>6093</v>
      </c>
    </row>
    <row r="8057" spans="1:7" hidden="1">
      <c r="A8057" s="5">
        <f t="shared" si="131"/>
        <v>8165</v>
      </c>
      <c r="B8057" s="4">
        <v>866013</v>
      </c>
      <c r="C8057" s="3">
        <v>37132</v>
      </c>
      <c r="D8057" s="2" t="s">
        <v>6092</v>
      </c>
      <c r="E8057" s="2" t="s">
        <v>6091</v>
      </c>
      <c r="F8057" s="2" t="s">
        <v>6090</v>
      </c>
      <c r="G8057" s="1" t="s">
        <v>6089</v>
      </c>
    </row>
    <row r="8058" spans="1:7" hidden="1">
      <c r="A8058" s="5">
        <f t="shared" si="131"/>
        <v>8166</v>
      </c>
      <c r="B8058" s="9">
        <v>866037</v>
      </c>
      <c r="C8058" s="8">
        <v>37076</v>
      </c>
      <c r="D8058" s="7" t="s">
        <v>6088</v>
      </c>
      <c r="E8058" s="7" t="s">
        <v>6087</v>
      </c>
      <c r="F8058" s="7" t="s">
        <v>6086</v>
      </c>
      <c r="G8058" s="6" t="s">
        <v>6085</v>
      </c>
    </row>
    <row r="8059" spans="1:7" hidden="1">
      <c r="A8059" s="5">
        <f t="shared" si="131"/>
        <v>8167</v>
      </c>
      <c r="B8059" s="4">
        <v>866090</v>
      </c>
      <c r="C8059" s="3">
        <v>40154</v>
      </c>
      <c r="D8059" s="2" t="s">
        <v>6084</v>
      </c>
      <c r="E8059" s="2" t="s">
        <v>6083</v>
      </c>
      <c r="F8059" s="2" t="s">
        <v>6082</v>
      </c>
      <c r="G8059" s="1"/>
    </row>
    <row r="8060" spans="1:7" hidden="1">
      <c r="A8060" s="5">
        <f t="shared" si="131"/>
        <v>8168</v>
      </c>
      <c r="B8060" s="9">
        <v>866204</v>
      </c>
      <c r="C8060" s="8">
        <v>37053</v>
      </c>
      <c r="D8060" s="7" t="s">
        <v>6081</v>
      </c>
      <c r="E8060" s="7" t="s">
        <v>6080</v>
      </c>
      <c r="F8060" s="7" t="s">
        <v>6079</v>
      </c>
      <c r="G8060" s="6" t="s">
        <v>6078</v>
      </c>
    </row>
    <row r="8061" spans="1:7" hidden="1">
      <c r="A8061" s="5">
        <f t="shared" si="131"/>
        <v>8169</v>
      </c>
      <c r="B8061" s="4">
        <v>866215</v>
      </c>
      <c r="C8061" s="3">
        <v>38042</v>
      </c>
      <c r="D8061" s="2" t="s">
        <v>6077</v>
      </c>
      <c r="E8061" s="2" t="s">
        <v>6073</v>
      </c>
      <c r="F8061" s="2" t="s">
        <v>6076</v>
      </c>
      <c r="G8061" s="1" t="s">
        <v>6075</v>
      </c>
    </row>
    <row r="8062" spans="1:7" hidden="1">
      <c r="A8062" s="5">
        <f t="shared" si="131"/>
        <v>8170</v>
      </c>
      <c r="B8062" s="9">
        <v>866251</v>
      </c>
      <c r="C8062" s="8">
        <v>38042</v>
      </c>
      <c r="D8062" s="7" t="s">
        <v>6074</v>
      </c>
      <c r="E8062" s="7" t="s">
        <v>6073</v>
      </c>
      <c r="F8062" s="7" t="s">
        <v>6072</v>
      </c>
      <c r="G8062" s="6" t="s">
        <v>6071</v>
      </c>
    </row>
    <row r="8063" spans="1:7" hidden="1">
      <c r="A8063" s="5">
        <f t="shared" si="131"/>
        <v>8171</v>
      </c>
      <c r="B8063" s="4">
        <v>866434</v>
      </c>
      <c r="C8063" s="3">
        <v>40157</v>
      </c>
      <c r="D8063" s="2" t="s">
        <v>6070</v>
      </c>
      <c r="E8063" s="2" t="s">
        <v>6069</v>
      </c>
      <c r="F8063" s="2" t="s">
        <v>6068</v>
      </c>
      <c r="G8063" s="1"/>
    </row>
    <row r="8064" spans="1:7" hidden="1">
      <c r="A8064" s="5">
        <f t="shared" si="131"/>
        <v>8172</v>
      </c>
      <c r="B8064" s="9">
        <v>866452</v>
      </c>
      <c r="C8064" s="8">
        <v>40157</v>
      </c>
      <c r="D8064" s="7" t="s">
        <v>6067</v>
      </c>
      <c r="E8064" s="7" t="s">
        <v>6066</v>
      </c>
      <c r="F8064" s="7" t="s">
        <v>6065</v>
      </c>
      <c r="G8064" s="6"/>
    </row>
    <row r="8065" spans="1:7" hidden="1">
      <c r="A8065" s="5">
        <f t="shared" si="131"/>
        <v>8173</v>
      </c>
      <c r="B8065" s="4">
        <v>866460</v>
      </c>
      <c r="C8065" s="3">
        <v>40157</v>
      </c>
      <c r="D8065" s="2" t="s">
        <v>6064</v>
      </c>
      <c r="E8065" s="2" t="s">
        <v>6063</v>
      </c>
      <c r="F8065" s="2" t="s">
        <v>6062</v>
      </c>
      <c r="G8065" s="1"/>
    </row>
    <row r="8066" spans="1:7" hidden="1">
      <c r="A8066" s="5">
        <f t="shared" si="131"/>
        <v>8174</v>
      </c>
      <c r="B8066" s="4">
        <v>866461</v>
      </c>
      <c r="C8066" s="3">
        <v>40157</v>
      </c>
      <c r="D8066" s="2" t="s">
        <v>6061</v>
      </c>
      <c r="E8066" s="2" t="s">
        <v>6060</v>
      </c>
      <c r="F8066" s="2" t="s">
        <v>6059</v>
      </c>
      <c r="G8066" s="1"/>
    </row>
    <row r="8067" spans="1:7" hidden="1">
      <c r="A8067" s="5">
        <f t="shared" si="131"/>
        <v>8175</v>
      </c>
      <c r="B8067" s="9">
        <v>866703</v>
      </c>
      <c r="C8067" s="8">
        <v>38079</v>
      </c>
      <c r="D8067" s="7" t="s">
        <v>6058</v>
      </c>
      <c r="E8067" s="7" t="s">
        <v>6057</v>
      </c>
      <c r="F8067" s="7" t="s">
        <v>6056</v>
      </c>
      <c r="G8067" s="6" t="s">
        <v>6055</v>
      </c>
    </row>
    <row r="8068" spans="1:7" hidden="1">
      <c r="A8068" s="5">
        <f t="shared" si="131"/>
        <v>8176</v>
      </c>
      <c r="B8068" s="4">
        <v>866736</v>
      </c>
      <c r="C8068" s="3">
        <v>38247</v>
      </c>
      <c r="D8068" s="2" t="s">
        <v>6054</v>
      </c>
      <c r="E8068" s="2" t="s">
        <v>6053</v>
      </c>
      <c r="F8068" s="2" t="s">
        <v>6052</v>
      </c>
      <c r="G8068" s="1" t="s">
        <v>5996</v>
      </c>
    </row>
    <row r="8069" spans="1:7" hidden="1">
      <c r="A8069" s="5">
        <f t="shared" si="131"/>
        <v>8177</v>
      </c>
      <c r="B8069" s="4">
        <v>866746</v>
      </c>
      <c r="C8069" s="3">
        <v>38230</v>
      </c>
      <c r="D8069" s="2" t="s">
        <v>6051</v>
      </c>
      <c r="E8069" s="2" t="s">
        <v>6050</v>
      </c>
      <c r="F8069" s="2" t="s">
        <v>6049</v>
      </c>
      <c r="G8069" s="1" t="s">
        <v>5997</v>
      </c>
    </row>
    <row r="8070" spans="1:7" hidden="1">
      <c r="A8070" s="5">
        <f t="shared" si="131"/>
        <v>8178</v>
      </c>
      <c r="B8070" s="9">
        <v>866765</v>
      </c>
      <c r="C8070" s="8">
        <v>38335</v>
      </c>
      <c r="D8070" s="7" t="s">
        <v>6048</v>
      </c>
      <c r="E8070" s="7" t="s">
        <v>6047</v>
      </c>
      <c r="F8070" s="7" t="s">
        <v>6046</v>
      </c>
      <c r="G8070" s="6" t="s">
        <v>6045</v>
      </c>
    </row>
    <row r="8071" spans="1:7" hidden="1">
      <c r="A8071" s="5">
        <f t="shared" si="131"/>
        <v>8179</v>
      </c>
      <c r="B8071" s="4">
        <v>866790</v>
      </c>
      <c r="C8071" s="3">
        <v>38317</v>
      </c>
      <c r="D8071" s="2" t="s">
        <v>6044</v>
      </c>
      <c r="E8071" s="2" t="s">
        <v>6043</v>
      </c>
      <c r="F8071" s="2" t="s">
        <v>6042</v>
      </c>
      <c r="G8071" s="1" t="s">
        <v>5992</v>
      </c>
    </row>
    <row r="8072" spans="1:7" hidden="1">
      <c r="A8072" s="5">
        <f t="shared" si="131"/>
        <v>8180</v>
      </c>
      <c r="B8072" s="9">
        <v>867280</v>
      </c>
      <c r="C8072" s="8">
        <v>40134</v>
      </c>
      <c r="D8072" s="7" t="s">
        <v>6041</v>
      </c>
      <c r="E8072" s="7" t="s">
        <v>6040</v>
      </c>
      <c r="F8072" s="7" t="s">
        <v>6039</v>
      </c>
      <c r="G8072" s="6"/>
    </row>
    <row r="8073" spans="1:7" hidden="1">
      <c r="A8073" s="5">
        <f t="shared" si="131"/>
        <v>8181</v>
      </c>
      <c r="B8073" s="9">
        <v>867283</v>
      </c>
      <c r="C8073" s="8">
        <v>40134</v>
      </c>
      <c r="D8073" s="7" t="s">
        <v>6038</v>
      </c>
      <c r="E8073" s="7" t="s">
        <v>6037</v>
      </c>
      <c r="F8073" s="7" t="s">
        <v>6036</v>
      </c>
      <c r="G8073" s="6"/>
    </row>
    <row r="8074" spans="1:7" hidden="1">
      <c r="A8074" s="5">
        <f t="shared" si="131"/>
        <v>8182</v>
      </c>
      <c r="B8074" s="4">
        <v>867293</v>
      </c>
      <c r="C8074" s="3">
        <v>39758</v>
      </c>
      <c r="D8074" s="2" t="s">
        <v>6035</v>
      </c>
      <c r="E8074" s="2" t="s">
        <v>6034</v>
      </c>
      <c r="F8074" s="2" t="s">
        <v>6033</v>
      </c>
      <c r="G8074" s="1" t="s">
        <v>6032</v>
      </c>
    </row>
    <row r="8075" spans="1:7" hidden="1">
      <c r="A8075" s="5">
        <f t="shared" si="131"/>
        <v>8183</v>
      </c>
      <c r="B8075" s="9">
        <v>867341</v>
      </c>
      <c r="C8075" s="8">
        <v>38707</v>
      </c>
      <c r="D8075" s="7" t="s">
        <v>6031</v>
      </c>
      <c r="E8075" s="7" t="s">
        <v>6030</v>
      </c>
      <c r="F8075" s="7" t="s">
        <v>6029</v>
      </c>
      <c r="G8075" s="6"/>
    </row>
    <row r="8076" spans="1:7" hidden="1">
      <c r="A8076" s="5">
        <f t="shared" si="131"/>
        <v>8184</v>
      </c>
      <c r="B8076" s="4">
        <v>869231</v>
      </c>
      <c r="C8076" s="3">
        <v>39771</v>
      </c>
      <c r="D8076" s="2" t="s">
        <v>6028</v>
      </c>
      <c r="E8076" s="2" t="s">
        <v>6027</v>
      </c>
      <c r="F8076" s="2" t="s">
        <v>6026</v>
      </c>
      <c r="G8076" s="1"/>
    </row>
    <row r="8077" spans="1:7" hidden="1">
      <c r="A8077" s="5">
        <f t="shared" si="131"/>
        <v>8185</v>
      </c>
      <c r="B8077" s="9">
        <v>869244</v>
      </c>
      <c r="C8077" s="8">
        <v>39771</v>
      </c>
      <c r="D8077" s="7" t="s">
        <v>6025</v>
      </c>
      <c r="E8077" s="7" t="s">
        <v>6024</v>
      </c>
      <c r="F8077" s="7" t="s">
        <v>6023</v>
      </c>
      <c r="G8077" s="6"/>
    </row>
    <row r="8078" spans="1:7" hidden="1">
      <c r="A8078" s="5">
        <f t="shared" si="131"/>
        <v>8186</v>
      </c>
      <c r="B8078" s="4">
        <v>869254</v>
      </c>
      <c r="C8078" s="3">
        <v>39524</v>
      </c>
      <c r="D8078" s="2" t="s">
        <v>6022</v>
      </c>
      <c r="E8078" s="2" t="s">
        <v>6021</v>
      </c>
      <c r="F8078" s="2" t="s">
        <v>6020</v>
      </c>
      <c r="G8078" s="1"/>
    </row>
    <row r="8079" spans="1:7" hidden="1">
      <c r="A8079" s="5">
        <f t="shared" si="131"/>
        <v>8187</v>
      </c>
      <c r="B8079" s="9">
        <v>869269</v>
      </c>
      <c r="C8079" s="8">
        <v>39891</v>
      </c>
      <c r="D8079" s="7" t="s">
        <v>6019</v>
      </c>
      <c r="E8079" s="7" t="s">
        <v>6018</v>
      </c>
      <c r="F8079" s="7" t="s">
        <v>6017</v>
      </c>
      <c r="G8079" s="6"/>
    </row>
    <row r="8080" spans="1:7" hidden="1">
      <c r="A8080" s="5">
        <f t="shared" si="131"/>
        <v>8188</v>
      </c>
      <c r="B8080" s="4">
        <v>869280</v>
      </c>
      <c r="C8080" s="3">
        <v>39891</v>
      </c>
      <c r="D8080" s="2" t="s">
        <v>6016</v>
      </c>
      <c r="E8080" s="2" t="s">
        <v>6015</v>
      </c>
      <c r="F8080" s="2" t="s">
        <v>6014</v>
      </c>
      <c r="G8080" s="1"/>
    </row>
    <row r="8081" spans="1:7" hidden="1">
      <c r="A8081" s="5">
        <f t="shared" si="131"/>
        <v>8189</v>
      </c>
      <c r="B8081" s="9">
        <v>869290</v>
      </c>
      <c r="C8081" s="8">
        <v>39891</v>
      </c>
      <c r="D8081" s="7" t="s">
        <v>6013</v>
      </c>
      <c r="E8081" s="7" t="s">
        <v>6012</v>
      </c>
      <c r="F8081" s="7" t="s">
        <v>6011</v>
      </c>
      <c r="G8081" s="6"/>
    </row>
    <row r="8082" spans="1:7" hidden="1">
      <c r="A8082" s="5">
        <f t="shared" si="131"/>
        <v>8190</v>
      </c>
      <c r="B8082" s="4">
        <v>869304</v>
      </c>
      <c r="C8082" s="3">
        <v>35947</v>
      </c>
      <c r="D8082" s="2" t="s">
        <v>6010</v>
      </c>
      <c r="E8082" s="2" t="s">
        <v>6009</v>
      </c>
      <c r="F8082" s="2" t="s">
        <v>6008</v>
      </c>
      <c r="G8082" s="1" t="s">
        <v>5158</v>
      </c>
    </row>
    <row r="8083" spans="1:7" hidden="1">
      <c r="A8083" s="5">
        <f t="shared" si="131"/>
        <v>8191</v>
      </c>
      <c r="B8083" s="4">
        <v>870824</v>
      </c>
      <c r="C8083" s="3">
        <v>38686</v>
      </c>
      <c r="D8083" s="2" t="s">
        <v>6007</v>
      </c>
      <c r="E8083" s="2" t="s">
        <v>6006</v>
      </c>
      <c r="F8083" s="2" t="s">
        <v>6005</v>
      </c>
      <c r="G8083" s="1"/>
    </row>
    <row r="8084" spans="1:7" hidden="1">
      <c r="A8084" s="5">
        <f t="shared" si="131"/>
        <v>8192</v>
      </c>
      <c r="B8084" s="9">
        <v>870851</v>
      </c>
      <c r="C8084" s="8">
        <v>38727</v>
      </c>
      <c r="D8084" s="7" t="s">
        <v>6004</v>
      </c>
      <c r="E8084" s="7" t="s">
        <v>6003</v>
      </c>
      <c r="F8084" s="7" t="s">
        <v>6002</v>
      </c>
      <c r="G8084" s="6"/>
    </row>
    <row r="8085" spans="1:7" hidden="1">
      <c r="A8085" s="5">
        <f t="shared" si="131"/>
        <v>8193</v>
      </c>
      <c r="B8085" s="4">
        <v>871007</v>
      </c>
      <c r="C8085" s="3">
        <v>37176</v>
      </c>
      <c r="D8085" s="2" t="s">
        <v>6001</v>
      </c>
      <c r="E8085" s="2" t="s">
        <v>6000</v>
      </c>
      <c r="F8085" s="2" t="s">
        <v>5999</v>
      </c>
      <c r="G8085" s="1" t="s">
        <v>5998</v>
      </c>
    </row>
    <row r="8086" spans="1:7" hidden="1">
      <c r="A8086" s="5">
        <f t="shared" si="131"/>
        <v>8194</v>
      </c>
      <c r="B8086" s="9">
        <v>871163</v>
      </c>
      <c r="C8086" s="8">
        <v>38260</v>
      </c>
      <c r="D8086" s="7" t="s">
        <v>5995</v>
      </c>
      <c r="E8086" s="7" t="s">
        <v>5994</v>
      </c>
      <c r="F8086" s="7" t="s">
        <v>5993</v>
      </c>
      <c r="G8086" s="6" t="s">
        <v>5992</v>
      </c>
    </row>
    <row r="8087" spans="1:7" hidden="1">
      <c r="A8087" s="5">
        <f t="shared" si="131"/>
        <v>8195</v>
      </c>
      <c r="B8087" s="4">
        <v>871178</v>
      </c>
      <c r="C8087" s="3">
        <v>37214</v>
      </c>
      <c r="D8087" s="2" t="s">
        <v>5991</v>
      </c>
      <c r="E8087" s="2" t="s">
        <v>5990</v>
      </c>
      <c r="F8087" s="2" t="s">
        <v>5989</v>
      </c>
      <c r="G8087" s="1" t="s">
        <v>5988</v>
      </c>
    </row>
    <row r="8088" spans="1:7" hidden="1">
      <c r="A8088" s="5">
        <f t="shared" si="131"/>
        <v>8196</v>
      </c>
      <c r="B8088" s="9">
        <v>871412</v>
      </c>
      <c r="C8088" s="8">
        <v>38728</v>
      </c>
      <c r="D8088" s="7" t="s">
        <v>5987</v>
      </c>
      <c r="E8088" s="7" t="s">
        <v>5986</v>
      </c>
      <c r="F8088" s="7" t="s">
        <v>5985</v>
      </c>
      <c r="G8088" s="6" t="s">
        <v>4394</v>
      </c>
    </row>
    <row r="8089" spans="1:7" hidden="1">
      <c r="A8089" s="5">
        <f t="shared" si="131"/>
        <v>8197</v>
      </c>
      <c r="B8089" s="4">
        <v>871438</v>
      </c>
      <c r="C8089" s="3">
        <v>37287</v>
      </c>
      <c r="D8089" s="2" t="s">
        <v>5984</v>
      </c>
      <c r="E8089" s="2" t="s">
        <v>5983</v>
      </c>
      <c r="F8089" s="2" t="s">
        <v>5982</v>
      </c>
      <c r="G8089" s="1" t="s">
        <v>5981</v>
      </c>
    </row>
    <row r="8090" spans="1:7" hidden="1">
      <c r="A8090" s="5">
        <f t="shared" si="131"/>
        <v>8198</v>
      </c>
      <c r="B8090" s="9">
        <v>876242</v>
      </c>
      <c r="C8090" s="8">
        <v>39896</v>
      </c>
      <c r="D8090" s="7" t="s">
        <v>5980</v>
      </c>
      <c r="E8090" s="7" t="s">
        <v>5979</v>
      </c>
      <c r="F8090" s="7" t="s">
        <v>5978</v>
      </c>
      <c r="G8090" s="6"/>
    </row>
    <row r="8091" spans="1:7" hidden="1">
      <c r="A8091" s="5">
        <f t="shared" ref="A8091:A8154" si="132">SUM(A8090+1)</f>
        <v>8199</v>
      </c>
      <c r="B8091" s="4">
        <v>876263</v>
      </c>
      <c r="C8091" s="3">
        <v>39896</v>
      </c>
      <c r="D8091" s="2" t="s">
        <v>5977</v>
      </c>
      <c r="E8091" s="2" t="s">
        <v>5976</v>
      </c>
      <c r="F8091" s="2" t="s">
        <v>5975</v>
      </c>
      <c r="G8091" s="1"/>
    </row>
    <row r="8092" spans="1:7" hidden="1">
      <c r="A8092" s="5">
        <f t="shared" si="132"/>
        <v>8200</v>
      </c>
      <c r="B8092" s="9">
        <v>876268</v>
      </c>
      <c r="C8092" s="8">
        <v>39896</v>
      </c>
      <c r="D8092" s="7" t="s">
        <v>5974</v>
      </c>
      <c r="E8092" s="7" t="s">
        <v>5973</v>
      </c>
      <c r="F8092" s="7" t="s">
        <v>5972</v>
      </c>
      <c r="G8092" s="6"/>
    </row>
    <row r="8093" spans="1:7" hidden="1">
      <c r="A8093" s="5">
        <f t="shared" si="132"/>
        <v>8201</v>
      </c>
      <c r="B8093" s="4">
        <v>876278</v>
      </c>
      <c r="C8093" s="3">
        <v>39896</v>
      </c>
      <c r="D8093" s="2" t="s">
        <v>5971</v>
      </c>
      <c r="E8093" s="2" t="s">
        <v>5970</v>
      </c>
      <c r="F8093" s="2" t="s">
        <v>5969</v>
      </c>
      <c r="G8093" s="1"/>
    </row>
    <row r="8094" spans="1:7" hidden="1">
      <c r="A8094" s="5">
        <f t="shared" si="132"/>
        <v>8202</v>
      </c>
      <c r="B8094" s="9">
        <v>876464</v>
      </c>
      <c r="C8094" s="8">
        <v>40168</v>
      </c>
      <c r="D8094" s="7" t="s">
        <v>5968</v>
      </c>
      <c r="E8094" s="7" t="s">
        <v>5967</v>
      </c>
      <c r="F8094" s="7" t="s">
        <v>5966</v>
      </c>
      <c r="G8094" s="6"/>
    </row>
    <row r="8095" spans="1:7" hidden="1">
      <c r="A8095" s="5">
        <f t="shared" si="132"/>
        <v>8203</v>
      </c>
      <c r="B8095" s="4">
        <v>876485</v>
      </c>
      <c r="C8095" s="3">
        <v>40165</v>
      </c>
      <c r="D8095" s="2" t="s">
        <v>5965</v>
      </c>
      <c r="E8095" s="2" t="s">
        <v>5964</v>
      </c>
      <c r="F8095" s="2" t="s">
        <v>5963</v>
      </c>
      <c r="G8095" s="1"/>
    </row>
    <row r="8096" spans="1:7" hidden="1">
      <c r="A8096" s="5">
        <f t="shared" si="132"/>
        <v>8204</v>
      </c>
      <c r="B8096" s="9">
        <v>876486</v>
      </c>
      <c r="C8096" s="8">
        <v>40164</v>
      </c>
      <c r="D8096" s="7" t="s">
        <v>5962</v>
      </c>
      <c r="E8096" s="7" t="s">
        <v>5961</v>
      </c>
      <c r="F8096" s="7" t="s">
        <v>5960</v>
      </c>
      <c r="G8096" s="6"/>
    </row>
    <row r="8097" spans="1:7" hidden="1">
      <c r="A8097" s="5">
        <f t="shared" si="132"/>
        <v>8205</v>
      </c>
      <c r="B8097" s="4">
        <v>876489</v>
      </c>
      <c r="C8097" s="3">
        <v>40164</v>
      </c>
      <c r="D8097" s="2" t="s">
        <v>5959</v>
      </c>
      <c r="E8097" s="2" t="s">
        <v>5958</v>
      </c>
      <c r="F8097" s="2" t="s">
        <v>5957</v>
      </c>
      <c r="G8097" s="1"/>
    </row>
    <row r="8098" spans="1:7" hidden="1">
      <c r="A8098" s="5">
        <f t="shared" si="132"/>
        <v>8206</v>
      </c>
      <c r="B8098" s="9">
        <v>876505</v>
      </c>
      <c r="C8098" s="8">
        <v>40164</v>
      </c>
      <c r="D8098" s="7" t="s">
        <v>5956</v>
      </c>
      <c r="E8098" s="7" t="s">
        <v>5955</v>
      </c>
      <c r="F8098" s="7" t="s">
        <v>5954</v>
      </c>
      <c r="G8098" s="6"/>
    </row>
    <row r="8099" spans="1:7" hidden="1">
      <c r="A8099" s="5">
        <f t="shared" si="132"/>
        <v>8207</v>
      </c>
      <c r="B8099" s="4">
        <v>876508</v>
      </c>
      <c r="C8099" s="3">
        <v>40162</v>
      </c>
      <c r="D8099" s="2" t="s">
        <v>5953</v>
      </c>
      <c r="E8099" s="2" t="s">
        <v>5952</v>
      </c>
      <c r="F8099" s="2" t="s">
        <v>5951</v>
      </c>
      <c r="G8099" s="1"/>
    </row>
    <row r="8100" spans="1:7" hidden="1">
      <c r="A8100" s="5">
        <f t="shared" si="132"/>
        <v>8208</v>
      </c>
      <c r="B8100" s="9">
        <v>876523</v>
      </c>
      <c r="C8100" s="8">
        <v>40165</v>
      </c>
      <c r="D8100" s="7" t="s">
        <v>5950</v>
      </c>
      <c r="E8100" s="7" t="s">
        <v>5949</v>
      </c>
      <c r="F8100" s="7" t="s">
        <v>5948</v>
      </c>
      <c r="G8100" s="6"/>
    </row>
    <row r="8101" spans="1:7" hidden="1">
      <c r="A8101" s="5">
        <f t="shared" si="132"/>
        <v>8209</v>
      </c>
      <c r="B8101" s="4">
        <v>876556</v>
      </c>
      <c r="C8101" s="3">
        <v>40165</v>
      </c>
      <c r="D8101" s="2" t="s">
        <v>5947</v>
      </c>
      <c r="E8101" s="2" t="s">
        <v>5946</v>
      </c>
      <c r="F8101" s="2" t="s">
        <v>5945</v>
      </c>
      <c r="G8101" s="1"/>
    </row>
    <row r="8102" spans="1:7" hidden="1">
      <c r="A8102" s="5">
        <f t="shared" si="132"/>
        <v>8210</v>
      </c>
      <c r="B8102" s="9">
        <v>876711</v>
      </c>
      <c r="C8102" s="8">
        <v>40161</v>
      </c>
      <c r="D8102" s="7" t="s">
        <v>5944</v>
      </c>
      <c r="E8102" s="7" t="s">
        <v>5943</v>
      </c>
      <c r="F8102" s="7" t="s">
        <v>5942</v>
      </c>
      <c r="G8102" s="6"/>
    </row>
    <row r="8103" spans="1:7" hidden="1">
      <c r="A8103" s="5">
        <f t="shared" si="132"/>
        <v>8211</v>
      </c>
      <c r="B8103" s="4">
        <v>876712</v>
      </c>
      <c r="C8103" s="3">
        <v>40161</v>
      </c>
      <c r="D8103" s="2" t="s">
        <v>5941</v>
      </c>
      <c r="E8103" s="2" t="s">
        <v>5940</v>
      </c>
      <c r="F8103" s="2" t="s">
        <v>5939</v>
      </c>
      <c r="G8103" s="1"/>
    </row>
    <row r="8104" spans="1:7" hidden="1">
      <c r="A8104" s="5">
        <f t="shared" si="132"/>
        <v>8212</v>
      </c>
      <c r="B8104" s="4">
        <v>876715</v>
      </c>
      <c r="C8104" s="3">
        <v>40161</v>
      </c>
      <c r="D8104" s="2" t="s">
        <v>5938</v>
      </c>
      <c r="E8104" s="2" t="s">
        <v>5937</v>
      </c>
      <c r="F8104" s="2" t="s">
        <v>5936</v>
      </c>
      <c r="G8104" s="1"/>
    </row>
    <row r="8105" spans="1:7" hidden="1">
      <c r="A8105" s="5">
        <f t="shared" si="132"/>
        <v>8213</v>
      </c>
      <c r="B8105" s="4">
        <v>877845</v>
      </c>
      <c r="C8105" s="3">
        <v>40169</v>
      </c>
      <c r="D8105" s="2" t="s">
        <v>5935</v>
      </c>
      <c r="E8105" s="2" t="s">
        <v>5934</v>
      </c>
      <c r="F8105" s="2" t="s">
        <v>5933</v>
      </c>
      <c r="G8105" s="1" t="s">
        <v>5932</v>
      </c>
    </row>
    <row r="8106" spans="1:7" hidden="1">
      <c r="A8106" s="5">
        <f t="shared" si="132"/>
        <v>8214</v>
      </c>
      <c r="B8106" s="4">
        <v>878287</v>
      </c>
      <c r="C8106" s="3">
        <v>40095</v>
      </c>
      <c r="D8106" s="2" t="s">
        <v>5931</v>
      </c>
      <c r="E8106" s="2" t="s">
        <v>5930</v>
      </c>
      <c r="F8106" s="2" t="s">
        <v>5929</v>
      </c>
      <c r="G8106" s="1"/>
    </row>
    <row r="8107" spans="1:7" hidden="1">
      <c r="A8107" s="5">
        <f t="shared" si="132"/>
        <v>8215</v>
      </c>
      <c r="B8107" s="9">
        <v>878318</v>
      </c>
      <c r="C8107" s="8">
        <v>40095</v>
      </c>
      <c r="D8107" s="7" t="s">
        <v>5928</v>
      </c>
      <c r="E8107" s="7" t="s">
        <v>5613</v>
      </c>
      <c r="F8107" s="7" t="s">
        <v>5927</v>
      </c>
      <c r="G8107" s="6"/>
    </row>
    <row r="8108" spans="1:7" hidden="1">
      <c r="A8108" s="5">
        <f t="shared" si="132"/>
        <v>8216</v>
      </c>
      <c r="B8108" s="4">
        <v>878330</v>
      </c>
      <c r="C8108" s="3">
        <v>40095</v>
      </c>
      <c r="D8108" s="2" t="s">
        <v>5926</v>
      </c>
      <c r="E8108" s="2" t="s">
        <v>5925</v>
      </c>
      <c r="F8108" s="2" t="s">
        <v>5924</v>
      </c>
      <c r="G8108" s="1"/>
    </row>
    <row r="8109" spans="1:7" hidden="1">
      <c r="A8109" s="5">
        <f t="shared" si="132"/>
        <v>8217</v>
      </c>
      <c r="B8109" s="4">
        <v>878341</v>
      </c>
      <c r="C8109" s="3">
        <v>40095</v>
      </c>
      <c r="D8109" s="2" t="s">
        <v>5923</v>
      </c>
      <c r="E8109" s="2" t="s">
        <v>5922</v>
      </c>
      <c r="F8109" s="2" t="s">
        <v>5921</v>
      </c>
      <c r="G8109" s="1"/>
    </row>
    <row r="8110" spans="1:7" hidden="1">
      <c r="A8110" s="5">
        <f t="shared" si="132"/>
        <v>8218</v>
      </c>
      <c r="B8110" s="4">
        <v>880240</v>
      </c>
      <c r="C8110" s="3">
        <v>37729</v>
      </c>
      <c r="D8110" s="2" t="s">
        <v>5920</v>
      </c>
      <c r="E8110" s="2" t="s">
        <v>5919</v>
      </c>
      <c r="F8110" s="2" t="s">
        <v>5918</v>
      </c>
      <c r="G8110" s="1" t="s">
        <v>5917</v>
      </c>
    </row>
    <row r="8111" spans="1:7" hidden="1">
      <c r="A8111" s="5">
        <f t="shared" si="132"/>
        <v>8219</v>
      </c>
      <c r="B8111" s="9">
        <v>880247</v>
      </c>
      <c r="C8111" s="8">
        <v>37195</v>
      </c>
      <c r="D8111" s="7" t="s">
        <v>5916</v>
      </c>
      <c r="E8111" s="7" t="s">
        <v>5915</v>
      </c>
      <c r="F8111" s="7" t="s">
        <v>5914</v>
      </c>
      <c r="G8111" s="6" t="s">
        <v>5913</v>
      </c>
    </row>
    <row r="8112" spans="1:7" hidden="1">
      <c r="A8112" s="5">
        <f t="shared" si="132"/>
        <v>8220</v>
      </c>
      <c r="B8112" s="4">
        <v>880251</v>
      </c>
      <c r="C8112" s="3">
        <v>37195</v>
      </c>
      <c r="D8112" s="2" t="s">
        <v>5912</v>
      </c>
      <c r="E8112" s="2" t="s">
        <v>5580</v>
      </c>
      <c r="F8112" s="2" t="s">
        <v>5911</v>
      </c>
      <c r="G8112" s="1" t="s">
        <v>5910</v>
      </c>
    </row>
    <row r="8113" spans="1:7" hidden="1">
      <c r="A8113" s="5">
        <f t="shared" si="132"/>
        <v>8221</v>
      </c>
      <c r="B8113" s="9">
        <v>880254</v>
      </c>
      <c r="C8113" s="8">
        <v>38659</v>
      </c>
      <c r="D8113" s="7" t="s">
        <v>5909</v>
      </c>
      <c r="E8113" s="7" t="s">
        <v>5908</v>
      </c>
      <c r="F8113" s="7" t="s">
        <v>5907</v>
      </c>
      <c r="G8113" s="6"/>
    </row>
    <row r="8114" spans="1:7" hidden="1">
      <c r="A8114" s="5">
        <f t="shared" si="132"/>
        <v>8222</v>
      </c>
      <c r="B8114" s="4">
        <v>882533</v>
      </c>
      <c r="C8114" s="3">
        <v>40177</v>
      </c>
      <c r="D8114" s="2" t="s">
        <v>5906</v>
      </c>
      <c r="E8114" s="2" t="s">
        <v>5899</v>
      </c>
      <c r="F8114" s="2" t="s">
        <v>5905</v>
      </c>
      <c r="G8114" s="1"/>
    </row>
    <row r="8115" spans="1:7" hidden="1">
      <c r="A8115" s="5">
        <f t="shared" si="132"/>
        <v>8223</v>
      </c>
      <c r="B8115" s="9">
        <v>882534</v>
      </c>
      <c r="C8115" s="8">
        <v>40177</v>
      </c>
      <c r="D8115" s="7" t="s">
        <v>5904</v>
      </c>
      <c r="E8115" s="7" t="s">
        <v>5899</v>
      </c>
      <c r="F8115" s="7" t="s">
        <v>5903</v>
      </c>
      <c r="G8115" s="6"/>
    </row>
    <row r="8116" spans="1:7" hidden="1">
      <c r="A8116" s="5">
        <f t="shared" si="132"/>
        <v>8224</v>
      </c>
      <c r="B8116" s="4">
        <v>882535</v>
      </c>
      <c r="C8116" s="3">
        <v>40177</v>
      </c>
      <c r="D8116" s="2" t="s">
        <v>5902</v>
      </c>
      <c r="E8116" s="2" t="s">
        <v>5899</v>
      </c>
      <c r="F8116" s="2" t="s">
        <v>5901</v>
      </c>
      <c r="G8116" s="1"/>
    </row>
    <row r="8117" spans="1:7" hidden="1">
      <c r="A8117" s="5">
        <f t="shared" si="132"/>
        <v>8225</v>
      </c>
      <c r="B8117" s="9">
        <v>882536</v>
      </c>
      <c r="C8117" s="8">
        <v>40177</v>
      </c>
      <c r="D8117" s="7" t="s">
        <v>5900</v>
      </c>
      <c r="E8117" s="7" t="s">
        <v>5899</v>
      </c>
      <c r="F8117" s="7" t="s">
        <v>5898</v>
      </c>
      <c r="G8117" s="6"/>
    </row>
    <row r="8118" spans="1:7" hidden="1">
      <c r="A8118" s="5">
        <f t="shared" si="132"/>
        <v>8226</v>
      </c>
      <c r="B8118" s="4">
        <v>883345</v>
      </c>
      <c r="C8118" s="3">
        <v>38646</v>
      </c>
      <c r="D8118" s="2" t="s">
        <v>5897</v>
      </c>
      <c r="E8118" s="2" t="s">
        <v>5582</v>
      </c>
      <c r="F8118" s="2" t="s">
        <v>5896</v>
      </c>
      <c r="G8118" s="1"/>
    </row>
    <row r="8119" spans="1:7" hidden="1">
      <c r="A8119" s="5">
        <f t="shared" si="132"/>
        <v>8227</v>
      </c>
      <c r="B8119" s="9">
        <v>886272</v>
      </c>
      <c r="C8119" s="8">
        <v>40196</v>
      </c>
      <c r="D8119" s="7" t="s">
        <v>5895</v>
      </c>
      <c r="E8119" s="7" t="s">
        <v>5894</v>
      </c>
      <c r="F8119" s="7" t="s">
        <v>5893</v>
      </c>
      <c r="G8119" s="6" t="s">
        <v>3304</v>
      </c>
    </row>
    <row r="8120" spans="1:7" hidden="1">
      <c r="A8120" s="5">
        <f t="shared" si="132"/>
        <v>8228</v>
      </c>
      <c r="B8120" s="9">
        <v>887181</v>
      </c>
      <c r="C8120" s="8">
        <v>40193</v>
      </c>
      <c r="D8120" s="7" t="s">
        <v>5892</v>
      </c>
      <c r="E8120" s="7" t="s">
        <v>5891</v>
      </c>
      <c r="F8120" s="7" t="s">
        <v>5890</v>
      </c>
      <c r="G8120" s="6" t="s">
        <v>3193</v>
      </c>
    </row>
    <row r="8121" spans="1:7" hidden="1">
      <c r="A8121" s="5">
        <f t="shared" si="132"/>
        <v>8229</v>
      </c>
      <c r="B8121" s="4">
        <v>887537</v>
      </c>
      <c r="C8121" s="3">
        <v>40175</v>
      </c>
      <c r="D8121" s="2" t="s">
        <v>5889</v>
      </c>
      <c r="E8121" s="2" t="s">
        <v>5888</v>
      </c>
      <c r="F8121" s="2" t="s">
        <v>5887</v>
      </c>
      <c r="G8121" s="1"/>
    </row>
    <row r="8122" spans="1:7" hidden="1">
      <c r="A8122" s="5">
        <f t="shared" si="132"/>
        <v>8230</v>
      </c>
      <c r="B8122" s="9">
        <v>887556</v>
      </c>
      <c r="C8122" s="8">
        <v>40175</v>
      </c>
      <c r="D8122" s="7" t="s">
        <v>5886</v>
      </c>
      <c r="E8122" s="7" t="s">
        <v>5885</v>
      </c>
      <c r="F8122" s="7" t="s">
        <v>5884</v>
      </c>
      <c r="G8122" s="6"/>
    </row>
    <row r="8123" spans="1:7" hidden="1">
      <c r="A8123" s="5">
        <f t="shared" si="132"/>
        <v>8231</v>
      </c>
      <c r="B8123" s="9">
        <v>887557</v>
      </c>
      <c r="C8123" s="8">
        <v>40176</v>
      </c>
      <c r="D8123" s="7" t="s">
        <v>5883</v>
      </c>
      <c r="E8123" s="7" t="s">
        <v>5882</v>
      </c>
      <c r="F8123" s="7" t="s">
        <v>5881</v>
      </c>
      <c r="G8123" s="6"/>
    </row>
    <row r="8124" spans="1:7" hidden="1">
      <c r="A8124" s="5">
        <f t="shared" si="132"/>
        <v>8232</v>
      </c>
      <c r="B8124" s="4">
        <v>887558</v>
      </c>
      <c r="C8124" s="3">
        <v>40176</v>
      </c>
      <c r="D8124" s="2" t="s">
        <v>5880</v>
      </c>
      <c r="E8124" s="2" t="s">
        <v>5879</v>
      </c>
      <c r="F8124" s="2" t="s">
        <v>5878</v>
      </c>
      <c r="G8124" s="1"/>
    </row>
    <row r="8125" spans="1:7" hidden="1">
      <c r="A8125" s="5">
        <f t="shared" si="132"/>
        <v>8233</v>
      </c>
      <c r="B8125" s="9">
        <v>887854</v>
      </c>
      <c r="C8125" s="8">
        <v>36376</v>
      </c>
      <c r="D8125" s="7" t="s">
        <v>5877</v>
      </c>
      <c r="E8125" s="7" t="s">
        <v>5873</v>
      </c>
      <c r="F8125" s="7" t="s">
        <v>5876</v>
      </c>
      <c r="G8125" s="6" t="s">
        <v>5875</v>
      </c>
    </row>
    <row r="8126" spans="1:7" hidden="1">
      <c r="A8126" s="5">
        <f t="shared" si="132"/>
        <v>8234</v>
      </c>
      <c r="B8126" s="9">
        <v>887859</v>
      </c>
      <c r="C8126" s="8">
        <v>40192</v>
      </c>
      <c r="D8126" s="7" t="s">
        <v>5874</v>
      </c>
      <c r="E8126" s="7" t="s">
        <v>5873</v>
      </c>
      <c r="F8126" s="7" t="s">
        <v>5872</v>
      </c>
      <c r="G8126" s="6" t="s">
        <v>3740</v>
      </c>
    </row>
    <row r="8127" spans="1:7" hidden="1">
      <c r="A8127" s="5">
        <f t="shared" si="132"/>
        <v>8235</v>
      </c>
      <c r="B8127" s="4">
        <v>888088</v>
      </c>
      <c r="C8127" s="3">
        <v>40197</v>
      </c>
      <c r="D8127" s="2" t="s">
        <v>5871</v>
      </c>
      <c r="E8127" s="2" t="s">
        <v>5870</v>
      </c>
      <c r="F8127" s="2" t="s">
        <v>5869</v>
      </c>
      <c r="G8127" s="1" t="s">
        <v>2313</v>
      </c>
    </row>
    <row r="8128" spans="1:7" hidden="1">
      <c r="A8128" s="5">
        <f t="shared" si="132"/>
        <v>8236</v>
      </c>
      <c r="B8128" s="4">
        <v>888234</v>
      </c>
      <c r="C8128" s="3">
        <v>40197</v>
      </c>
      <c r="D8128" s="2" t="s">
        <v>5868</v>
      </c>
      <c r="E8128" s="2" t="s">
        <v>5867</v>
      </c>
      <c r="F8128" s="2" t="s">
        <v>5866</v>
      </c>
      <c r="G8128" s="1" t="s">
        <v>3740</v>
      </c>
    </row>
    <row r="8129" spans="1:7" hidden="1">
      <c r="A8129" s="5">
        <f t="shared" si="132"/>
        <v>8237</v>
      </c>
      <c r="B8129" s="9">
        <v>889457</v>
      </c>
      <c r="C8129" s="8">
        <v>40197</v>
      </c>
      <c r="D8129" s="7" t="s">
        <v>5865</v>
      </c>
      <c r="E8129" s="7" t="s">
        <v>5864</v>
      </c>
      <c r="F8129" s="7" t="s">
        <v>5863</v>
      </c>
      <c r="G8129" s="6" t="s">
        <v>4051</v>
      </c>
    </row>
    <row r="8130" spans="1:7" hidden="1">
      <c r="A8130" s="5">
        <f t="shared" si="132"/>
        <v>8238</v>
      </c>
      <c r="B8130" s="9">
        <v>890432</v>
      </c>
      <c r="C8130" s="8">
        <v>40197</v>
      </c>
      <c r="D8130" s="7" t="s">
        <v>5862</v>
      </c>
      <c r="E8130" s="7" t="s">
        <v>5861</v>
      </c>
      <c r="F8130" s="7" t="s">
        <v>5860</v>
      </c>
      <c r="G8130" s="6"/>
    </row>
    <row r="8131" spans="1:7" hidden="1">
      <c r="A8131" s="5">
        <f t="shared" si="132"/>
        <v>8239</v>
      </c>
      <c r="B8131" s="9">
        <v>891204</v>
      </c>
      <c r="C8131" s="8">
        <v>38684</v>
      </c>
      <c r="D8131" s="7" t="s">
        <v>5859</v>
      </c>
      <c r="E8131" s="7" t="s">
        <v>5858</v>
      </c>
      <c r="F8131" s="7" t="s">
        <v>5857</v>
      </c>
      <c r="G8131" s="6" t="s">
        <v>3576</v>
      </c>
    </row>
    <row r="8132" spans="1:7" hidden="1">
      <c r="A8132" s="5">
        <f t="shared" si="132"/>
        <v>8240</v>
      </c>
      <c r="B8132" s="4">
        <v>892157</v>
      </c>
      <c r="C8132" s="3">
        <v>40199</v>
      </c>
      <c r="D8132" s="2" t="s">
        <v>5856</v>
      </c>
      <c r="E8132" s="2" t="s">
        <v>5855</v>
      </c>
      <c r="F8132" s="2" t="s">
        <v>5854</v>
      </c>
      <c r="G8132" s="1" t="s">
        <v>3580</v>
      </c>
    </row>
    <row r="8133" spans="1:7" hidden="1">
      <c r="A8133" s="5">
        <f t="shared" si="132"/>
        <v>8241</v>
      </c>
      <c r="B8133" s="9">
        <v>893664</v>
      </c>
      <c r="C8133" s="21">
        <v>40200</v>
      </c>
      <c r="D8133" s="22" t="s">
        <v>5853</v>
      </c>
      <c r="E8133" s="22" t="s">
        <v>5852</v>
      </c>
      <c r="F8133" s="22" t="s">
        <v>5851</v>
      </c>
      <c r="G8133" s="23" t="s">
        <v>4020</v>
      </c>
    </row>
    <row r="8134" spans="1:7" ht="30">
      <c r="A8134" s="5"/>
      <c r="B8134" s="9"/>
      <c r="C8134" s="44">
        <v>40200</v>
      </c>
      <c r="D8134" s="45" t="s">
        <v>5850</v>
      </c>
      <c r="E8134" s="45" t="s">
        <v>5849</v>
      </c>
      <c r="F8134" s="45" t="s">
        <v>5848</v>
      </c>
      <c r="G8134" s="45" t="s">
        <v>3092</v>
      </c>
    </row>
    <row r="8135" spans="1:7" hidden="1">
      <c r="A8135" s="5">
        <f t="shared" si="132"/>
        <v>1</v>
      </c>
      <c r="B8135" s="4">
        <v>895508</v>
      </c>
      <c r="C8135" s="32">
        <v>40203</v>
      </c>
      <c r="D8135" s="33" t="s">
        <v>5847</v>
      </c>
      <c r="E8135" s="33" t="s">
        <v>5846</v>
      </c>
      <c r="F8135" s="33" t="s">
        <v>4119</v>
      </c>
      <c r="G8135" s="34" t="s">
        <v>3421</v>
      </c>
    </row>
    <row r="8136" spans="1:7" hidden="1">
      <c r="A8136" s="5">
        <f t="shared" si="132"/>
        <v>2</v>
      </c>
      <c r="B8136" s="4">
        <v>895977</v>
      </c>
      <c r="C8136" s="3">
        <v>40205</v>
      </c>
      <c r="D8136" s="2" t="s">
        <v>5845</v>
      </c>
      <c r="E8136" s="2" t="s">
        <v>5844</v>
      </c>
      <c r="F8136" s="2" t="s">
        <v>5843</v>
      </c>
      <c r="G8136" s="1" t="s">
        <v>3336</v>
      </c>
    </row>
    <row r="8137" spans="1:7" hidden="1">
      <c r="A8137" s="5">
        <f t="shared" si="132"/>
        <v>3</v>
      </c>
      <c r="B8137" s="4">
        <v>896009</v>
      </c>
      <c r="C8137" s="3">
        <v>40200</v>
      </c>
      <c r="D8137" s="2" t="s">
        <v>5842</v>
      </c>
      <c r="E8137" s="2" t="s">
        <v>5841</v>
      </c>
      <c r="F8137" s="2" t="s">
        <v>5840</v>
      </c>
      <c r="G8137" s="1" t="s">
        <v>3736</v>
      </c>
    </row>
    <row r="8138" spans="1:7" hidden="1">
      <c r="A8138" s="5">
        <f t="shared" si="132"/>
        <v>4</v>
      </c>
      <c r="B8138" s="4">
        <v>896473</v>
      </c>
      <c r="C8138" s="3">
        <v>40208</v>
      </c>
      <c r="D8138" s="2" t="s">
        <v>5839</v>
      </c>
      <c r="E8138" s="2" t="s">
        <v>5838</v>
      </c>
      <c r="F8138" s="2" t="s">
        <v>5837</v>
      </c>
      <c r="G8138" s="1" t="s">
        <v>3390</v>
      </c>
    </row>
    <row r="8139" spans="1:7" hidden="1">
      <c r="A8139" s="5">
        <f t="shared" si="132"/>
        <v>5</v>
      </c>
      <c r="B8139" s="9">
        <v>899134</v>
      </c>
      <c r="C8139" s="8">
        <v>40210</v>
      </c>
      <c r="D8139" s="7" t="s">
        <v>5836</v>
      </c>
      <c r="E8139" s="7" t="s">
        <v>5835</v>
      </c>
      <c r="F8139" s="7" t="s">
        <v>5834</v>
      </c>
      <c r="G8139" s="6" t="s">
        <v>4203</v>
      </c>
    </row>
    <row r="8140" spans="1:7" hidden="1">
      <c r="A8140" s="5">
        <f t="shared" si="132"/>
        <v>6</v>
      </c>
      <c r="B8140" s="4">
        <v>899153</v>
      </c>
      <c r="C8140" s="3">
        <v>40210</v>
      </c>
      <c r="D8140" s="2" t="s">
        <v>5833</v>
      </c>
      <c r="E8140" s="2" t="s">
        <v>5832</v>
      </c>
      <c r="F8140" s="2" t="s">
        <v>5831</v>
      </c>
      <c r="G8140" s="1" t="s">
        <v>3311</v>
      </c>
    </row>
    <row r="8141" spans="1:7" hidden="1">
      <c r="A8141" s="5">
        <f t="shared" si="132"/>
        <v>7</v>
      </c>
      <c r="B8141" s="9">
        <v>899253</v>
      </c>
      <c r="C8141" s="8">
        <v>40206</v>
      </c>
      <c r="D8141" s="7" t="s">
        <v>5830</v>
      </c>
      <c r="E8141" s="7" t="s">
        <v>5829</v>
      </c>
      <c r="F8141" s="7" t="s">
        <v>5828</v>
      </c>
      <c r="G8141" s="6" t="s">
        <v>4013</v>
      </c>
    </row>
    <row r="8142" spans="1:7" hidden="1">
      <c r="A8142" s="5">
        <f t="shared" si="132"/>
        <v>8</v>
      </c>
      <c r="B8142" s="4">
        <v>911866</v>
      </c>
      <c r="C8142" s="3">
        <v>40205</v>
      </c>
      <c r="D8142" s="2" t="s">
        <v>5827</v>
      </c>
      <c r="E8142" s="2" t="s">
        <v>5826</v>
      </c>
      <c r="F8142" s="2" t="s">
        <v>5825</v>
      </c>
      <c r="G8142" s="1"/>
    </row>
    <row r="8143" spans="1:7" hidden="1">
      <c r="A8143" s="5">
        <f t="shared" si="132"/>
        <v>9</v>
      </c>
      <c r="B8143" s="4">
        <v>911868</v>
      </c>
      <c r="C8143" s="3">
        <v>40207</v>
      </c>
      <c r="D8143" s="2" t="s">
        <v>5824</v>
      </c>
      <c r="E8143" s="2" t="s">
        <v>5823</v>
      </c>
      <c r="F8143" s="2" t="s">
        <v>5822</v>
      </c>
      <c r="G8143" s="1"/>
    </row>
    <row r="8144" spans="1:7" hidden="1">
      <c r="A8144" s="5">
        <f t="shared" si="132"/>
        <v>10</v>
      </c>
      <c r="B8144" s="9">
        <v>911902</v>
      </c>
      <c r="C8144" s="8">
        <v>40207</v>
      </c>
      <c r="D8144" s="7" t="s">
        <v>5821</v>
      </c>
      <c r="E8144" s="7" t="s">
        <v>5820</v>
      </c>
      <c r="F8144" s="7" t="s">
        <v>5819</v>
      </c>
      <c r="G8144" s="6" t="s">
        <v>5818</v>
      </c>
    </row>
    <row r="8145" spans="1:7" hidden="1">
      <c r="A8145" s="5">
        <f t="shared" si="132"/>
        <v>11</v>
      </c>
      <c r="B8145" s="4">
        <v>912318</v>
      </c>
      <c r="C8145" s="3">
        <v>40210</v>
      </c>
      <c r="D8145" s="2" t="s">
        <v>5817</v>
      </c>
      <c r="E8145" s="2" t="s">
        <v>5816</v>
      </c>
      <c r="F8145" s="2" t="s">
        <v>5815</v>
      </c>
      <c r="G8145" s="1" t="s">
        <v>3732</v>
      </c>
    </row>
    <row r="8146" spans="1:7" hidden="1">
      <c r="A8146" s="5">
        <f t="shared" si="132"/>
        <v>12</v>
      </c>
      <c r="B8146" s="4">
        <v>913376</v>
      </c>
      <c r="C8146" s="3">
        <v>40213</v>
      </c>
      <c r="D8146" s="2" t="s">
        <v>5814</v>
      </c>
      <c r="E8146" s="2" t="s">
        <v>5813</v>
      </c>
      <c r="F8146" s="2" t="s">
        <v>5812</v>
      </c>
      <c r="G8146" s="1" t="s">
        <v>3575</v>
      </c>
    </row>
    <row r="8147" spans="1:7" hidden="1">
      <c r="A8147" s="5">
        <f t="shared" si="132"/>
        <v>13</v>
      </c>
      <c r="B8147" s="9">
        <v>913396</v>
      </c>
      <c r="C8147" s="8">
        <v>40213</v>
      </c>
      <c r="D8147" s="7" t="s">
        <v>5811</v>
      </c>
      <c r="E8147" s="7" t="s">
        <v>5810</v>
      </c>
      <c r="F8147" s="7" t="s">
        <v>5809</v>
      </c>
      <c r="G8147" s="6" t="s">
        <v>5808</v>
      </c>
    </row>
    <row r="8148" spans="1:7" hidden="1">
      <c r="A8148" s="5">
        <f t="shared" si="132"/>
        <v>14</v>
      </c>
      <c r="B8148" s="4">
        <v>913487</v>
      </c>
      <c r="C8148" s="3">
        <v>40210</v>
      </c>
      <c r="D8148" s="2" t="s">
        <v>5807</v>
      </c>
      <c r="E8148" s="2" t="s">
        <v>5806</v>
      </c>
      <c r="F8148" s="2" t="s">
        <v>5805</v>
      </c>
      <c r="G8148" s="1" t="s">
        <v>3571</v>
      </c>
    </row>
    <row r="8149" spans="1:7" hidden="1">
      <c r="A8149" s="5">
        <f t="shared" si="132"/>
        <v>15</v>
      </c>
      <c r="B8149" s="9">
        <v>913493</v>
      </c>
      <c r="C8149" s="8">
        <v>40213</v>
      </c>
      <c r="D8149" s="7" t="s">
        <v>5804</v>
      </c>
      <c r="E8149" s="7" t="s">
        <v>5803</v>
      </c>
      <c r="F8149" s="7" t="s">
        <v>5802</v>
      </c>
      <c r="G8149" s="6" t="s">
        <v>5801</v>
      </c>
    </row>
    <row r="8150" spans="1:7" hidden="1">
      <c r="A8150" s="5">
        <f t="shared" si="132"/>
        <v>16</v>
      </c>
      <c r="B8150" s="4">
        <v>913729</v>
      </c>
      <c r="C8150" s="3">
        <v>40210</v>
      </c>
      <c r="D8150" s="2" t="s">
        <v>5800</v>
      </c>
      <c r="E8150" s="2" t="s">
        <v>5799</v>
      </c>
      <c r="F8150" s="2" t="s">
        <v>5798</v>
      </c>
      <c r="G8150" s="1" t="s">
        <v>3201</v>
      </c>
    </row>
    <row r="8151" spans="1:7" hidden="1">
      <c r="A8151" s="5">
        <f t="shared" si="132"/>
        <v>17</v>
      </c>
      <c r="B8151" s="4">
        <v>915268</v>
      </c>
      <c r="C8151" s="3">
        <v>40070</v>
      </c>
      <c r="D8151" s="2" t="s">
        <v>5797</v>
      </c>
      <c r="E8151" s="2" t="s">
        <v>5796</v>
      </c>
      <c r="F8151" s="2" t="s">
        <v>5795</v>
      </c>
      <c r="G8151" s="1" t="s">
        <v>4020</v>
      </c>
    </row>
    <row r="8152" spans="1:7" hidden="1">
      <c r="A8152" s="5">
        <f t="shared" si="132"/>
        <v>18</v>
      </c>
      <c r="B8152" s="9">
        <v>926936</v>
      </c>
      <c r="C8152" s="8">
        <v>40221</v>
      </c>
      <c r="D8152" s="7" t="s">
        <v>5793</v>
      </c>
      <c r="E8152" s="7" t="s">
        <v>5792</v>
      </c>
      <c r="F8152" s="7" t="s">
        <v>5791</v>
      </c>
      <c r="G8152" s="6" t="s">
        <v>3201</v>
      </c>
    </row>
    <row r="8153" spans="1:7" hidden="1">
      <c r="A8153" s="5">
        <f t="shared" si="132"/>
        <v>19</v>
      </c>
      <c r="B8153" s="4">
        <v>949316</v>
      </c>
      <c r="C8153" s="3">
        <v>40232</v>
      </c>
      <c r="D8153" s="2" t="s">
        <v>5790</v>
      </c>
      <c r="E8153" s="2" t="s">
        <v>5789</v>
      </c>
      <c r="F8153" s="2" t="s">
        <v>5788</v>
      </c>
      <c r="G8153" s="1" t="s">
        <v>3193</v>
      </c>
    </row>
    <row r="8154" spans="1:7" hidden="1">
      <c r="A8154" s="5">
        <f t="shared" si="132"/>
        <v>20</v>
      </c>
      <c r="B8154" s="9">
        <v>949336</v>
      </c>
      <c r="C8154" s="8">
        <v>40232</v>
      </c>
      <c r="D8154" s="7" t="s">
        <v>5787</v>
      </c>
      <c r="E8154" s="7" t="s">
        <v>5786</v>
      </c>
      <c r="F8154" s="7" t="s">
        <v>5785</v>
      </c>
      <c r="G8154" s="6" t="s">
        <v>3197</v>
      </c>
    </row>
    <row r="8155" spans="1:7" hidden="1">
      <c r="A8155" s="5">
        <f t="shared" ref="A8155:A8218" si="133">SUM(A8154+1)</f>
        <v>21</v>
      </c>
      <c r="B8155" s="4">
        <v>957396</v>
      </c>
      <c r="C8155" s="3">
        <v>40234</v>
      </c>
      <c r="D8155" s="2" t="s">
        <v>5784</v>
      </c>
      <c r="E8155" s="2" t="s">
        <v>5783</v>
      </c>
      <c r="F8155" s="2" t="s">
        <v>5782</v>
      </c>
      <c r="G8155" s="1" t="s">
        <v>3185</v>
      </c>
    </row>
    <row r="8156" spans="1:7" hidden="1">
      <c r="A8156" s="5">
        <f t="shared" si="133"/>
        <v>22</v>
      </c>
      <c r="B8156" s="9">
        <v>964289</v>
      </c>
      <c r="C8156" s="8">
        <v>40235</v>
      </c>
      <c r="D8156" s="7" t="s">
        <v>5781</v>
      </c>
      <c r="E8156" s="7" t="s">
        <v>5780</v>
      </c>
      <c r="F8156" s="7" t="s">
        <v>5779</v>
      </c>
      <c r="G8156" s="6" t="s">
        <v>3189</v>
      </c>
    </row>
    <row r="8157" spans="1:7" hidden="1">
      <c r="A8157" s="5">
        <f t="shared" si="133"/>
        <v>23</v>
      </c>
      <c r="B8157" s="9">
        <v>965196</v>
      </c>
      <c r="C8157" s="8">
        <v>40200</v>
      </c>
      <c r="D8157" s="7" t="s">
        <v>5777</v>
      </c>
      <c r="E8157" s="7" t="s">
        <v>5776</v>
      </c>
      <c r="F8157" s="7" t="s">
        <v>5775</v>
      </c>
      <c r="G8157" s="6" t="s">
        <v>3174</v>
      </c>
    </row>
    <row r="8158" spans="1:7" hidden="1">
      <c r="A8158" s="5">
        <f t="shared" si="133"/>
        <v>24</v>
      </c>
      <c r="B8158" s="9">
        <v>965636</v>
      </c>
      <c r="C8158" s="8">
        <v>40081</v>
      </c>
      <c r="D8158" s="7" t="s">
        <v>5774</v>
      </c>
      <c r="E8158" s="7" t="s">
        <v>5773</v>
      </c>
      <c r="F8158" s="7" t="s">
        <v>5772</v>
      </c>
      <c r="G8158" s="6" t="s">
        <v>3261</v>
      </c>
    </row>
    <row r="8159" spans="1:7" hidden="1">
      <c r="A8159" s="5">
        <f t="shared" si="133"/>
        <v>25</v>
      </c>
      <c r="B8159" s="4">
        <v>988719</v>
      </c>
      <c r="C8159" s="3">
        <v>40255</v>
      </c>
      <c r="D8159" s="2" t="s">
        <v>5771</v>
      </c>
      <c r="E8159" s="2" t="s">
        <v>5770</v>
      </c>
      <c r="F8159" s="2" t="s">
        <v>5769</v>
      </c>
      <c r="G8159" s="1"/>
    </row>
    <row r="8160" spans="1:7" hidden="1">
      <c r="A8160" s="5">
        <f t="shared" si="133"/>
        <v>26</v>
      </c>
      <c r="B8160" s="9">
        <v>988979</v>
      </c>
      <c r="C8160" s="8">
        <v>40255</v>
      </c>
      <c r="D8160" s="7" t="s">
        <v>5768</v>
      </c>
      <c r="E8160" s="7" t="s">
        <v>5767</v>
      </c>
      <c r="F8160" s="7" t="s">
        <v>5766</v>
      </c>
      <c r="G8160" s="6"/>
    </row>
    <row r="8161" spans="1:7" hidden="1">
      <c r="A8161" s="5">
        <f t="shared" si="133"/>
        <v>27</v>
      </c>
      <c r="B8161" s="4">
        <v>989439</v>
      </c>
      <c r="C8161" s="3">
        <v>40255</v>
      </c>
      <c r="D8161" s="2" t="s">
        <v>5765</v>
      </c>
      <c r="E8161" s="2" t="s">
        <v>5764</v>
      </c>
      <c r="F8161" s="2" t="s">
        <v>5763</v>
      </c>
      <c r="G8161" s="1"/>
    </row>
    <row r="8162" spans="1:7" hidden="1">
      <c r="A8162" s="5">
        <f t="shared" si="133"/>
        <v>28</v>
      </c>
      <c r="B8162" s="9">
        <v>989739</v>
      </c>
      <c r="C8162" s="8">
        <v>40255</v>
      </c>
      <c r="D8162" s="7" t="s">
        <v>5762</v>
      </c>
      <c r="E8162" s="7" t="s">
        <v>5761</v>
      </c>
      <c r="F8162" s="7" t="s">
        <v>5760</v>
      </c>
      <c r="G8162" s="6"/>
    </row>
    <row r="8163" spans="1:7" hidden="1">
      <c r="A8163" s="5">
        <f t="shared" si="133"/>
        <v>29</v>
      </c>
      <c r="B8163" s="4">
        <v>989959</v>
      </c>
      <c r="C8163" s="3">
        <v>40255</v>
      </c>
      <c r="D8163" s="2" t="s">
        <v>5759</v>
      </c>
      <c r="E8163" s="2" t="s">
        <v>5758</v>
      </c>
      <c r="F8163" s="2" t="s">
        <v>5757</v>
      </c>
      <c r="G8163" s="1"/>
    </row>
    <row r="8164" spans="1:7" hidden="1">
      <c r="A8164" s="5">
        <f t="shared" si="133"/>
        <v>30</v>
      </c>
      <c r="B8164" s="9">
        <v>990159</v>
      </c>
      <c r="C8164" s="8">
        <v>40255</v>
      </c>
      <c r="D8164" s="7" t="s">
        <v>5756</v>
      </c>
      <c r="E8164" s="7" t="s">
        <v>5755</v>
      </c>
      <c r="F8164" s="7" t="s">
        <v>5754</v>
      </c>
      <c r="G8164" s="6"/>
    </row>
    <row r="8165" spans="1:7" hidden="1">
      <c r="A8165" s="5">
        <f t="shared" si="133"/>
        <v>31</v>
      </c>
      <c r="B8165" s="4">
        <v>990299</v>
      </c>
      <c r="C8165" s="3">
        <v>40255</v>
      </c>
      <c r="D8165" s="2" t="s">
        <v>5753</v>
      </c>
      <c r="E8165" s="2" t="s">
        <v>5752</v>
      </c>
      <c r="F8165" s="2" t="s">
        <v>5751</v>
      </c>
      <c r="G8165" s="1"/>
    </row>
    <row r="8166" spans="1:7" hidden="1">
      <c r="A8166" s="5">
        <f t="shared" si="133"/>
        <v>32</v>
      </c>
      <c r="B8166" s="9">
        <v>991959</v>
      </c>
      <c r="C8166" s="8">
        <v>40255</v>
      </c>
      <c r="D8166" s="7" t="s">
        <v>5750</v>
      </c>
      <c r="E8166" s="7" t="s">
        <v>5749</v>
      </c>
      <c r="F8166" s="7" t="s">
        <v>5748</v>
      </c>
      <c r="G8166" s="6"/>
    </row>
    <row r="8167" spans="1:7" hidden="1">
      <c r="A8167" s="5">
        <f t="shared" si="133"/>
        <v>33</v>
      </c>
      <c r="B8167" s="4">
        <v>998139</v>
      </c>
      <c r="C8167" s="3">
        <v>40207</v>
      </c>
      <c r="D8167" s="2" t="s">
        <v>5747</v>
      </c>
      <c r="E8167" s="2" t="s">
        <v>5746</v>
      </c>
      <c r="F8167" s="2" t="s">
        <v>5745</v>
      </c>
      <c r="G8167" s="1" t="s">
        <v>5744</v>
      </c>
    </row>
    <row r="8168" spans="1:7" hidden="1">
      <c r="A8168" s="5">
        <f t="shared" si="133"/>
        <v>34</v>
      </c>
      <c r="B8168" s="9">
        <v>998539</v>
      </c>
      <c r="C8168" s="8">
        <v>40207</v>
      </c>
      <c r="D8168" s="7" t="s">
        <v>5741</v>
      </c>
      <c r="E8168" s="7" t="s">
        <v>5740</v>
      </c>
      <c r="F8168" s="7" t="s">
        <v>5739</v>
      </c>
      <c r="G8168" s="6" t="s">
        <v>5738</v>
      </c>
    </row>
    <row r="8169" spans="1:7" hidden="1">
      <c r="A8169" s="5">
        <f t="shared" si="133"/>
        <v>35</v>
      </c>
      <c r="B8169" s="4">
        <v>1019559</v>
      </c>
      <c r="C8169" s="3">
        <v>40275</v>
      </c>
      <c r="D8169" s="2" t="s">
        <v>5737</v>
      </c>
      <c r="E8169" s="2" t="s">
        <v>5736</v>
      </c>
      <c r="F8169" s="2" t="s">
        <v>5735</v>
      </c>
      <c r="G8169" s="1"/>
    </row>
    <row r="8170" spans="1:7" hidden="1">
      <c r="A8170" s="5">
        <f t="shared" si="133"/>
        <v>36</v>
      </c>
      <c r="B8170" s="9">
        <v>1019619</v>
      </c>
      <c r="C8170" s="8">
        <v>40275</v>
      </c>
      <c r="D8170" s="7" t="s">
        <v>5734</v>
      </c>
      <c r="E8170" s="7" t="s">
        <v>5733</v>
      </c>
      <c r="F8170" s="7" t="s">
        <v>5732</v>
      </c>
      <c r="G8170" s="6"/>
    </row>
    <row r="8171" spans="1:7" hidden="1">
      <c r="A8171" s="5">
        <f t="shared" si="133"/>
        <v>37</v>
      </c>
      <c r="B8171" s="4">
        <v>1019659</v>
      </c>
      <c r="C8171" s="3">
        <v>40275</v>
      </c>
      <c r="D8171" s="2" t="s">
        <v>5731</v>
      </c>
      <c r="E8171" s="2" t="s">
        <v>5730</v>
      </c>
      <c r="F8171" s="2" t="s">
        <v>5729</v>
      </c>
      <c r="G8171" s="1"/>
    </row>
    <row r="8172" spans="1:7" hidden="1">
      <c r="A8172" s="5">
        <f t="shared" si="133"/>
        <v>38</v>
      </c>
      <c r="B8172" s="9">
        <v>1019679</v>
      </c>
      <c r="C8172" s="8">
        <v>40275</v>
      </c>
      <c r="D8172" s="7" t="s">
        <v>5728</v>
      </c>
      <c r="E8172" s="7" t="s">
        <v>5727</v>
      </c>
      <c r="F8172" s="7" t="s">
        <v>5726</v>
      </c>
      <c r="G8172" s="6"/>
    </row>
    <row r="8173" spans="1:7" hidden="1">
      <c r="A8173" s="5">
        <f t="shared" si="133"/>
        <v>39</v>
      </c>
      <c r="B8173" s="4">
        <v>1019699</v>
      </c>
      <c r="C8173" s="3">
        <v>40275</v>
      </c>
      <c r="D8173" s="2" t="s">
        <v>5725</v>
      </c>
      <c r="E8173" s="2" t="s">
        <v>5724</v>
      </c>
      <c r="F8173" s="2" t="s">
        <v>5723</v>
      </c>
      <c r="G8173" s="1"/>
    </row>
    <row r="8174" spans="1:7" hidden="1">
      <c r="A8174" s="5">
        <f t="shared" si="133"/>
        <v>40</v>
      </c>
      <c r="B8174" s="9">
        <v>1019760</v>
      </c>
      <c r="C8174" s="8">
        <v>40275</v>
      </c>
      <c r="D8174" s="7" t="s">
        <v>5722</v>
      </c>
      <c r="E8174" s="7" t="s">
        <v>5721</v>
      </c>
      <c r="F8174" s="7" t="s">
        <v>5720</v>
      </c>
      <c r="G8174" s="6"/>
    </row>
    <row r="8175" spans="1:7" hidden="1">
      <c r="A8175" s="5">
        <f t="shared" si="133"/>
        <v>41</v>
      </c>
      <c r="B8175" s="4">
        <v>1022739</v>
      </c>
      <c r="C8175" s="3">
        <v>40281</v>
      </c>
      <c r="D8175" s="2" t="s">
        <v>5719</v>
      </c>
      <c r="E8175" s="2" t="s">
        <v>5718</v>
      </c>
      <c r="F8175" s="2" t="s">
        <v>5717</v>
      </c>
      <c r="G8175" s="1"/>
    </row>
    <row r="8176" spans="1:7" hidden="1">
      <c r="A8176" s="5">
        <f t="shared" si="133"/>
        <v>42</v>
      </c>
      <c r="B8176" s="9">
        <v>1023039</v>
      </c>
      <c r="C8176" s="8">
        <v>40281</v>
      </c>
      <c r="D8176" s="7" t="s">
        <v>5716</v>
      </c>
      <c r="E8176" s="7" t="s">
        <v>5715</v>
      </c>
      <c r="F8176" s="7" t="s">
        <v>5714</v>
      </c>
      <c r="G8176" s="6"/>
    </row>
    <row r="8177" spans="1:7" hidden="1">
      <c r="A8177" s="5">
        <f t="shared" si="133"/>
        <v>43</v>
      </c>
      <c r="B8177" s="4">
        <v>1023559</v>
      </c>
      <c r="C8177" s="3">
        <v>40281</v>
      </c>
      <c r="D8177" s="2" t="s">
        <v>5713</v>
      </c>
      <c r="E8177" s="2" t="s">
        <v>5712</v>
      </c>
      <c r="F8177" s="2" t="s">
        <v>5711</v>
      </c>
      <c r="G8177" s="1"/>
    </row>
    <row r="8178" spans="1:7" hidden="1">
      <c r="A8178" s="5">
        <f t="shared" si="133"/>
        <v>44</v>
      </c>
      <c r="B8178" s="9">
        <v>1023639</v>
      </c>
      <c r="C8178" s="8">
        <v>40281</v>
      </c>
      <c r="D8178" s="7" t="s">
        <v>5710</v>
      </c>
      <c r="E8178" s="7" t="s">
        <v>5709</v>
      </c>
      <c r="F8178" s="7" t="s">
        <v>5708</v>
      </c>
      <c r="G8178" s="6"/>
    </row>
    <row r="8179" spans="1:7" hidden="1">
      <c r="A8179" s="5">
        <f t="shared" si="133"/>
        <v>45</v>
      </c>
      <c r="B8179" s="4">
        <v>1023679</v>
      </c>
      <c r="C8179" s="3">
        <v>40281</v>
      </c>
      <c r="D8179" s="2" t="s">
        <v>5707</v>
      </c>
      <c r="E8179" s="2" t="s">
        <v>5706</v>
      </c>
      <c r="F8179" s="2" t="s">
        <v>5705</v>
      </c>
      <c r="G8179" s="1"/>
    </row>
    <row r="8180" spans="1:7" hidden="1">
      <c r="A8180" s="5">
        <f t="shared" si="133"/>
        <v>46</v>
      </c>
      <c r="B8180" s="9">
        <v>1023999</v>
      </c>
      <c r="C8180" s="8">
        <v>40281</v>
      </c>
      <c r="D8180" s="7" t="s">
        <v>5704</v>
      </c>
      <c r="E8180" s="7" t="s">
        <v>5703</v>
      </c>
      <c r="F8180" s="7" t="s">
        <v>5702</v>
      </c>
      <c r="G8180" s="6"/>
    </row>
    <row r="8181" spans="1:7" hidden="1">
      <c r="A8181" s="5">
        <f t="shared" si="133"/>
        <v>47</v>
      </c>
      <c r="B8181" s="4">
        <v>1024259</v>
      </c>
      <c r="C8181" s="3">
        <v>40281</v>
      </c>
      <c r="D8181" s="2" t="s">
        <v>5701</v>
      </c>
      <c r="E8181" s="2" t="s">
        <v>5700</v>
      </c>
      <c r="F8181" s="2" t="s">
        <v>5699</v>
      </c>
      <c r="G8181" s="1"/>
    </row>
    <row r="8182" spans="1:7" hidden="1">
      <c r="A8182" s="5">
        <f t="shared" si="133"/>
        <v>48</v>
      </c>
      <c r="B8182" s="9">
        <v>1041499</v>
      </c>
      <c r="C8182" s="21">
        <v>40291</v>
      </c>
      <c r="D8182" s="22" t="s">
        <v>5698</v>
      </c>
      <c r="E8182" s="22" t="s">
        <v>5697</v>
      </c>
      <c r="F8182" s="22" t="s">
        <v>5696</v>
      </c>
      <c r="G8182" s="23"/>
    </row>
    <row r="8183" spans="1:7" ht="30">
      <c r="A8183" s="5"/>
      <c r="B8183" s="4"/>
      <c r="C8183" s="42">
        <v>40323</v>
      </c>
      <c r="D8183" s="43" t="s">
        <v>5695</v>
      </c>
      <c r="E8183" s="43" t="s">
        <v>5694</v>
      </c>
      <c r="F8183" s="43" t="s">
        <v>5693</v>
      </c>
      <c r="G8183" s="43" t="s">
        <v>2957</v>
      </c>
    </row>
    <row r="8184" spans="1:7" hidden="1">
      <c r="A8184" s="5">
        <f t="shared" si="133"/>
        <v>1</v>
      </c>
      <c r="B8184" s="4">
        <v>1065484</v>
      </c>
      <c r="C8184" s="32">
        <v>40326</v>
      </c>
      <c r="D8184" s="33" t="s">
        <v>5692</v>
      </c>
      <c r="E8184" s="33" t="s">
        <v>5691</v>
      </c>
      <c r="F8184" s="33" t="s">
        <v>5690</v>
      </c>
      <c r="G8184" s="34"/>
    </row>
    <row r="8185" spans="1:7" hidden="1">
      <c r="A8185" s="5">
        <f t="shared" si="133"/>
        <v>2</v>
      </c>
      <c r="B8185" s="9">
        <v>1065726</v>
      </c>
      <c r="C8185" s="8">
        <v>40329</v>
      </c>
      <c r="D8185" s="7" t="s">
        <v>5689</v>
      </c>
      <c r="E8185" s="7" t="s">
        <v>5688</v>
      </c>
      <c r="F8185" s="7" t="s">
        <v>5687</v>
      </c>
      <c r="G8185" s="6" t="s">
        <v>5686</v>
      </c>
    </row>
    <row r="8186" spans="1:7" hidden="1">
      <c r="A8186" s="5">
        <f t="shared" si="133"/>
        <v>3</v>
      </c>
      <c r="B8186" s="4">
        <v>1074860</v>
      </c>
      <c r="C8186" s="3">
        <v>39918</v>
      </c>
      <c r="D8186" s="2" t="s">
        <v>5685</v>
      </c>
      <c r="E8186" s="2" t="s">
        <v>5684</v>
      </c>
      <c r="F8186" s="2" t="s">
        <v>5683</v>
      </c>
      <c r="G8186" s="1"/>
    </row>
    <row r="8187" spans="1:7" hidden="1">
      <c r="A8187" s="5">
        <f t="shared" si="133"/>
        <v>4</v>
      </c>
      <c r="B8187" s="9">
        <v>1075040</v>
      </c>
      <c r="C8187" s="8">
        <v>39932</v>
      </c>
      <c r="D8187" s="7" t="s">
        <v>5682</v>
      </c>
      <c r="E8187" s="7" t="s">
        <v>5681</v>
      </c>
      <c r="F8187" s="7" t="s">
        <v>5680</v>
      </c>
      <c r="G8187" s="6"/>
    </row>
    <row r="8188" spans="1:7" hidden="1">
      <c r="A8188" s="5">
        <f t="shared" si="133"/>
        <v>5</v>
      </c>
      <c r="B8188" s="4">
        <v>1075300</v>
      </c>
      <c r="C8188" s="3">
        <v>40067</v>
      </c>
      <c r="D8188" s="2" t="s">
        <v>5679</v>
      </c>
      <c r="E8188" s="2" t="s">
        <v>5678</v>
      </c>
      <c r="F8188" s="2" t="s">
        <v>5677</v>
      </c>
      <c r="G8188" s="1"/>
    </row>
    <row r="8189" spans="1:7" hidden="1">
      <c r="A8189" s="5">
        <f t="shared" si="133"/>
        <v>6</v>
      </c>
      <c r="B8189" s="9">
        <v>1075340</v>
      </c>
      <c r="C8189" s="8">
        <v>40067</v>
      </c>
      <c r="D8189" s="7" t="s">
        <v>5676</v>
      </c>
      <c r="E8189" s="7" t="s">
        <v>5675</v>
      </c>
      <c r="F8189" s="7" t="s">
        <v>5674</v>
      </c>
      <c r="G8189" s="6"/>
    </row>
    <row r="8190" spans="1:7" hidden="1">
      <c r="A8190" s="5">
        <f t="shared" si="133"/>
        <v>7</v>
      </c>
      <c r="B8190" s="4">
        <v>1075361</v>
      </c>
      <c r="C8190" s="3">
        <v>40067</v>
      </c>
      <c r="D8190" s="2" t="s">
        <v>5673</v>
      </c>
      <c r="E8190" s="2" t="s">
        <v>5672</v>
      </c>
      <c r="F8190" s="2" t="s">
        <v>5671</v>
      </c>
      <c r="G8190" s="1"/>
    </row>
    <row r="8191" spans="1:7" hidden="1">
      <c r="A8191" s="5">
        <f t="shared" si="133"/>
        <v>8</v>
      </c>
      <c r="B8191" s="9">
        <v>1075460</v>
      </c>
      <c r="C8191" s="8">
        <v>40067</v>
      </c>
      <c r="D8191" s="7" t="s">
        <v>5670</v>
      </c>
      <c r="E8191" s="7" t="s">
        <v>5669</v>
      </c>
      <c r="F8191" s="7" t="s">
        <v>5668</v>
      </c>
      <c r="G8191" s="6"/>
    </row>
    <row r="8192" spans="1:7" hidden="1">
      <c r="A8192" s="5">
        <f t="shared" si="133"/>
        <v>9</v>
      </c>
      <c r="B8192" s="4">
        <v>1077920</v>
      </c>
      <c r="C8192" s="3">
        <v>40206</v>
      </c>
      <c r="D8192" s="2" t="s">
        <v>5667</v>
      </c>
      <c r="E8192" s="2" t="s">
        <v>5666</v>
      </c>
      <c r="F8192" s="2" t="s">
        <v>5665</v>
      </c>
      <c r="G8192" s="1" t="s">
        <v>3021</v>
      </c>
    </row>
    <row r="8193" spans="1:7" hidden="1">
      <c r="A8193" s="5">
        <f t="shared" si="133"/>
        <v>10</v>
      </c>
      <c r="B8193" s="4">
        <v>1080500</v>
      </c>
      <c r="C8193" s="3">
        <v>40339</v>
      </c>
      <c r="D8193" s="2" t="s">
        <v>5664</v>
      </c>
      <c r="E8193" s="2" t="s">
        <v>5663</v>
      </c>
      <c r="F8193" s="2" t="s">
        <v>5662</v>
      </c>
      <c r="G8193" s="1" t="s">
        <v>3185</v>
      </c>
    </row>
    <row r="8194" spans="1:7" hidden="1">
      <c r="A8194" s="5">
        <f t="shared" si="133"/>
        <v>11</v>
      </c>
      <c r="B8194" s="9">
        <v>1087900</v>
      </c>
      <c r="C8194" s="8">
        <v>40358</v>
      </c>
      <c r="D8194" s="7" t="s">
        <v>5661</v>
      </c>
      <c r="E8194" s="7" t="s">
        <v>5660</v>
      </c>
      <c r="F8194" s="7" t="s">
        <v>5659</v>
      </c>
      <c r="G8194" s="6" t="s">
        <v>5658</v>
      </c>
    </row>
    <row r="8195" spans="1:7" hidden="1">
      <c r="A8195" s="5">
        <f t="shared" si="133"/>
        <v>12</v>
      </c>
      <c r="B8195" s="9">
        <v>1088140</v>
      </c>
      <c r="C8195" s="8">
        <v>40350</v>
      </c>
      <c r="D8195" s="7" t="s">
        <v>5657</v>
      </c>
      <c r="E8195" s="7" t="s">
        <v>5656</v>
      </c>
      <c r="F8195" s="7" t="s">
        <v>5655</v>
      </c>
      <c r="G8195" s="6" t="s">
        <v>3311</v>
      </c>
    </row>
    <row r="8196" spans="1:7" hidden="1">
      <c r="A8196" s="5">
        <f t="shared" si="133"/>
        <v>13</v>
      </c>
      <c r="B8196" s="9">
        <v>1088180</v>
      </c>
      <c r="C8196" s="8">
        <v>40350</v>
      </c>
      <c r="D8196" s="7" t="s">
        <v>5654</v>
      </c>
      <c r="E8196" s="7" t="s">
        <v>5653</v>
      </c>
      <c r="F8196" s="7" t="s">
        <v>5652</v>
      </c>
      <c r="G8196" s="6" t="s">
        <v>3108</v>
      </c>
    </row>
    <row r="8197" spans="1:7" hidden="1">
      <c r="A8197" s="5">
        <f t="shared" si="133"/>
        <v>14</v>
      </c>
      <c r="B8197" s="4">
        <v>1090800</v>
      </c>
      <c r="C8197" s="3">
        <v>40352</v>
      </c>
      <c r="D8197" s="2" t="s">
        <v>5651</v>
      </c>
      <c r="E8197" s="2" t="s">
        <v>5650</v>
      </c>
      <c r="F8197" s="2" t="s">
        <v>5649</v>
      </c>
      <c r="G8197" s="1" t="s">
        <v>4203</v>
      </c>
    </row>
    <row r="8198" spans="1:7" hidden="1">
      <c r="A8198" s="5">
        <f t="shared" si="133"/>
        <v>15</v>
      </c>
      <c r="B8198" s="4">
        <v>1091460</v>
      </c>
      <c r="C8198" s="3">
        <v>40353</v>
      </c>
      <c r="D8198" s="2" t="s">
        <v>5648</v>
      </c>
      <c r="E8198" s="2" t="s">
        <v>5647</v>
      </c>
      <c r="F8198" s="2" t="s">
        <v>5646</v>
      </c>
      <c r="G8198" s="1" t="s">
        <v>4104</v>
      </c>
    </row>
    <row r="8199" spans="1:7" hidden="1">
      <c r="A8199" s="5">
        <f t="shared" si="133"/>
        <v>16</v>
      </c>
      <c r="B8199" s="4">
        <v>1093100</v>
      </c>
      <c r="C8199" s="3">
        <v>40352</v>
      </c>
      <c r="D8199" s="2" t="s">
        <v>5645</v>
      </c>
      <c r="E8199" s="2" t="s">
        <v>5644</v>
      </c>
      <c r="F8199" s="2" t="s">
        <v>5643</v>
      </c>
      <c r="G8199" s="1" t="s">
        <v>3451</v>
      </c>
    </row>
    <row r="8200" spans="1:7" hidden="1">
      <c r="A8200" s="5">
        <f t="shared" si="133"/>
        <v>17</v>
      </c>
      <c r="B8200" s="9">
        <v>1093220</v>
      </c>
      <c r="C8200" s="8">
        <v>40352</v>
      </c>
      <c r="D8200" s="7" t="s">
        <v>5642</v>
      </c>
      <c r="E8200" s="7" t="s">
        <v>5641</v>
      </c>
      <c r="F8200" s="7" t="s">
        <v>5640</v>
      </c>
      <c r="G8200" s="6"/>
    </row>
    <row r="8201" spans="1:7" hidden="1">
      <c r="A8201" s="5">
        <f t="shared" si="133"/>
        <v>18</v>
      </c>
      <c r="B8201" s="4">
        <v>1098300</v>
      </c>
      <c r="C8201" s="3">
        <v>40361</v>
      </c>
      <c r="D8201" s="2" t="s">
        <v>5638</v>
      </c>
      <c r="E8201" s="2" t="s">
        <v>5637</v>
      </c>
      <c r="F8201" s="2" t="s">
        <v>5636</v>
      </c>
      <c r="G8201" s="1" t="s">
        <v>3937</v>
      </c>
    </row>
    <row r="8202" spans="1:7" hidden="1">
      <c r="A8202" s="5">
        <f t="shared" si="133"/>
        <v>19</v>
      </c>
      <c r="B8202" s="4">
        <v>1101601</v>
      </c>
      <c r="C8202" s="3">
        <v>40364</v>
      </c>
      <c r="D8202" s="2" t="s">
        <v>5635</v>
      </c>
      <c r="E8202" s="2" t="s">
        <v>5634</v>
      </c>
      <c r="F8202" s="2" t="s">
        <v>5633</v>
      </c>
      <c r="G8202" s="1" t="s">
        <v>3185</v>
      </c>
    </row>
    <row r="8203" spans="1:7" hidden="1">
      <c r="A8203" s="5">
        <f t="shared" si="133"/>
        <v>20</v>
      </c>
      <c r="B8203" s="9">
        <v>1104320</v>
      </c>
      <c r="C8203" s="8">
        <v>40366</v>
      </c>
      <c r="D8203" s="7" t="s">
        <v>5631</v>
      </c>
      <c r="E8203" s="7" t="s">
        <v>5630</v>
      </c>
      <c r="F8203" s="7" t="s">
        <v>5629</v>
      </c>
      <c r="G8203" s="6" t="s">
        <v>4191</v>
      </c>
    </row>
    <row r="8204" spans="1:7" hidden="1">
      <c r="A8204" s="5">
        <f t="shared" si="133"/>
        <v>21</v>
      </c>
      <c r="B8204" s="4">
        <v>1113780</v>
      </c>
      <c r="C8204" s="3">
        <v>40372</v>
      </c>
      <c r="D8204" s="2" t="s">
        <v>5628</v>
      </c>
      <c r="E8204" s="2" t="s">
        <v>5627</v>
      </c>
      <c r="F8204" s="2" t="s">
        <v>5626</v>
      </c>
      <c r="G8204" s="1"/>
    </row>
    <row r="8205" spans="1:7" hidden="1">
      <c r="A8205" s="5">
        <f t="shared" si="133"/>
        <v>22</v>
      </c>
      <c r="B8205" s="9">
        <v>1115620</v>
      </c>
      <c r="C8205" s="8">
        <v>40372</v>
      </c>
      <c r="D8205" s="7" t="s">
        <v>5625</v>
      </c>
      <c r="E8205" s="7" t="s">
        <v>5624</v>
      </c>
      <c r="F8205" s="7" t="s">
        <v>5623</v>
      </c>
      <c r="G8205" s="6" t="s">
        <v>3237</v>
      </c>
    </row>
    <row r="8206" spans="1:7" hidden="1">
      <c r="A8206" s="5">
        <f t="shared" si="133"/>
        <v>23</v>
      </c>
      <c r="B8206" s="4">
        <v>1115641</v>
      </c>
      <c r="C8206" s="3">
        <v>40375</v>
      </c>
      <c r="D8206" s="2" t="s">
        <v>5622</v>
      </c>
      <c r="E8206" s="2" t="s">
        <v>5621</v>
      </c>
      <c r="F8206" s="2" t="s">
        <v>5620</v>
      </c>
      <c r="G8206" s="1" t="s">
        <v>3225</v>
      </c>
    </row>
    <row r="8207" spans="1:7" hidden="1">
      <c r="A8207" s="5">
        <f t="shared" si="133"/>
        <v>24</v>
      </c>
      <c r="B8207" s="4">
        <v>1127720</v>
      </c>
      <c r="C8207" s="3">
        <v>40381</v>
      </c>
      <c r="D8207" s="2" t="s">
        <v>5619</v>
      </c>
      <c r="E8207" s="2" t="s">
        <v>5618</v>
      </c>
      <c r="F8207" s="2" t="s">
        <v>5617</v>
      </c>
      <c r="G8207" s="1"/>
    </row>
    <row r="8208" spans="1:7" hidden="1">
      <c r="A8208" s="5">
        <f t="shared" si="133"/>
        <v>25</v>
      </c>
      <c r="B8208" s="4">
        <v>1132380</v>
      </c>
      <c r="C8208" s="3">
        <v>40387</v>
      </c>
      <c r="D8208" s="2" t="s">
        <v>5616</v>
      </c>
      <c r="E8208" s="2" t="s">
        <v>5615</v>
      </c>
      <c r="F8208" s="2" t="s">
        <v>5614</v>
      </c>
      <c r="G8208" s="1" t="s">
        <v>3220</v>
      </c>
    </row>
    <row r="8209" spans="1:7" hidden="1">
      <c r="A8209" s="5">
        <f t="shared" si="133"/>
        <v>26</v>
      </c>
      <c r="B8209" s="4">
        <v>1134220</v>
      </c>
      <c r="C8209" s="3">
        <v>40386</v>
      </c>
      <c r="D8209" s="2" t="s">
        <v>5612</v>
      </c>
      <c r="E8209" s="2" t="s">
        <v>5611</v>
      </c>
      <c r="F8209" s="2" t="s">
        <v>5610</v>
      </c>
      <c r="G8209" s="1"/>
    </row>
    <row r="8210" spans="1:7" hidden="1">
      <c r="A8210" s="5">
        <f t="shared" si="133"/>
        <v>27</v>
      </c>
      <c r="B8210" s="4">
        <v>1135061</v>
      </c>
      <c r="C8210" s="3">
        <v>40386</v>
      </c>
      <c r="D8210" s="2" t="s">
        <v>5609</v>
      </c>
      <c r="E8210" s="2" t="s">
        <v>5608</v>
      </c>
      <c r="F8210" s="2" t="s">
        <v>5607</v>
      </c>
      <c r="G8210" s="1"/>
    </row>
    <row r="8211" spans="1:7" hidden="1">
      <c r="A8211" s="5">
        <f t="shared" si="133"/>
        <v>28</v>
      </c>
      <c r="B8211" s="4">
        <v>1135120</v>
      </c>
      <c r="C8211" s="3">
        <v>40386</v>
      </c>
      <c r="D8211" s="2" t="s">
        <v>5606</v>
      </c>
      <c r="E8211" s="2" t="s">
        <v>5605</v>
      </c>
      <c r="F8211" s="2" t="s">
        <v>5604</v>
      </c>
      <c r="G8211" s="1"/>
    </row>
    <row r="8212" spans="1:7" hidden="1">
      <c r="A8212" s="5">
        <f t="shared" si="133"/>
        <v>29</v>
      </c>
      <c r="B8212" s="4">
        <v>1135200</v>
      </c>
      <c r="C8212" s="3">
        <v>40386</v>
      </c>
      <c r="D8212" s="2" t="s">
        <v>5603</v>
      </c>
      <c r="E8212" s="2" t="s">
        <v>5602</v>
      </c>
      <c r="F8212" s="2" t="s">
        <v>5601</v>
      </c>
      <c r="G8212" s="1"/>
    </row>
    <row r="8213" spans="1:7" hidden="1">
      <c r="A8213" s="5">
        <f t="shared" si="133"/>
        <v>30</v>
      </c>
      <c r="B8213" s="4">
        <v>1135220</v>
      </c>
      <c r="C8213" s="3">
        <v>40386</v>
      </c>
      <c r="D8213" s="2" t="s">
        <v>5600</v>
      </c>
      <c r="E8213" s="2" t="s">
        <v>5599</v>
      </c>
      <c r="F8213" s="2" t="s">
        <v>5598</v>
      </c>
      <c r="G8213" s="1"/>
    </row>
    <row r="8214" spans="1:7" hidden="1">
      <c r="A8214" s="5">
        <f t="shared" si="133"/>
        <v>31</v>
      </c>
      <c r="B8214" s="4">
        <v>1135240</v>
      </c>
      <c r="C8214" s="3">
        <v>40386</v>
      </c>
      <c r="D8214" s="2" t="s">
        <v>5597</v>
      </c>
      <c r="E8214" s="2" t="s">
        <v>5596</v>
      </c>
      <c r="F8214" s="2" t="s">
        <v>5595</v>
      </c>
      <c r="G8214" s="1"/>
    </row>
    <row r="8215" spans="1:7" hidden="1">
      <c r="A8215" s="5">
        <f t="shared" si="133"/>
        <v>32</v>
      </c>
      <c r="B8215" s="4">
        <v>1135400</v>
      </c>
      <c r="C8215" s="3">
        <v>40387</v>
      </c>
      <c r="D8215" s="2" t="s">
        <v>5594</v>
      </c>
      <c r="E8215" s="2" t="s">
        <v>5593</v>
      </c>
      <c r="F8215" s="2" t="s">
        <v>5592</v>
      </c>
      <c r="G8215" s="1" t="s">
        <v>5591</v>
      </c>
    </row>
    <row r="8216" spans="1:7" hidden="1">
      <c r="A8216" s="5">
        <f t="shared" si="133"/>
        <v>33</v>
      </c>
      <c r="B8216" s="9">
        <v>1138440</v>
      </c>
      <c r="C8216" s="8">
        <v>40386</v>
      </c>
      <c r="D8216" s="7" t="s">
        <v>5590</v>
      </c>
      <c r="E8216" s="7" t="s">
        <v>5589</v>
      </c>
      <c r="F8216" s="7" t="s">
        <v>5588</v>
      </c>
      <c r="G8216" s="6"/>
    </row>
    <row r="8217" spans="1:7" hidden="1">
      <c r="A8217" s="5">
        <f t="shared" si="133"/>
        <v>34</v>
      </c>
      <c r="B8217" s="4">
        <v>1139460</v>
      </c>
      <c r="C8217" s="3">
        <v>40382</v>
      </c>
      <c r="D8217" s="2" t="s">
        <v>5586</v>
      </c>
      <c r="E8217" s="2" t="s">
        <v>5585</v>
      </c>
      <c r="F8217" s="2" t="s">
        <v>5584</v>
      </c>
      <c r="G8217" s="1"/>
    </row>
    <row r="8218" spans="1:7" hidden="1">
      <c r="A8218" s="5">
        <f t="shared" si="133"/>
        <v>35</v>
      </c>
      <c r="B8218" s="9">
        <v>1144440</v>
      </c>
      <c r="C8218" s="8">
        <v>40389</v>
      </c>
      <c r="D8218" s="7" t="s">
        <v>5579</v>
      </c>
      <c r="E8218" s="7" t="s">
        <v>5578</v>
      </c>
      <c r="F8218" s="7" t="s">
        <v>5577</v>
      </c>
      <c r="G8218" s="6"/>
    </row>
    <row r="8219" spans="1:7" hidden="1">
      <c r="A8219" s="5">
        <f t="shared" ref="A8219:A8282" si="134">SUM(A8218+1)</f>
        <v>36</v>
      </c>
      <c r="B8219" s="4">
        <v>1144463</v>
      </c>
      <c r="C8219" s="3">
        <v>40389</v>
      </c>
      <c r="D8219" s="2" t="s">
        <v>5576</v>
      </c>
      <c r="E8219" s="2" t="s">
        <v>5575</v>
      </c>
      <c r="F8219" s="2" t="s">
        <v>5574</v>
      </c>
      <c r="G8219" s="1"/>
    </row>
    <row r="8220" spans="1:7" hidden="1">
      <c r="A8220" s="5">
        <f t="shared" si="134"/>
        <v>37</v>
      </c>
      <c r="B8220" s="9">
        <v>1144467</v>
      </c>
      <c r="C8220" s="8">
        <v>40389</v>
      </c>
      <c r="D8220" s="7" t="s">
        <v>5573</v>
      </c>
      <c r="E8220" s="7" t="s">
        <v>5572</v>
      </c>
      <c r="F8220" s="7" t="s">
        <v>5571</v>
      </c>
      <c r="G8220" s="6"/>
    </row>
    <row r="8221" spans="1:7" hidden="1">
      <c r="A8221" s="5">
        <f t="shared" si="134"/>
        <v>38</v>
      </c>
      <c r="B8221" s="4">
        <v>1144471</v>
      </c>
      <c r="C8221" s="3">
        <v>40389</v>
      </c>
      <c r="D8221" s="2" t="s">
        <v>5570</v>
      </c>
      <c r="E8221" s="2" t="s">
        <v>5569</v>
      </c>
      <c r="F8221" s="2" t="s">
        <v>5568</v>
      </c>
      <c r="G8221" s="1"/>
    </row>
    <row r="8222" spans="1:7" hidden="1">
      <c r="A8222" s="5">
        <f t="shared" si="134"/>
        <v>39</v>
      </c>
      <c r="B8222" s="9">
        <v>1144475</v>
      </c>
      <c r="C8222" s="8">
        <v>40389</v>
      </c>
      <c r="D8222" s="7" t="s">
        <v>5567</v>
      </c>
      <c r="E8222" s="7" t="s">
        <v>5566</v>
      </c>
      <c r="F8222" s="7" t="s">
        <v>5565</v>
      </c>
      <c r="G8222" s="6"/>
    </row>
    <row r="8223" spans="1:7" hidden="1">
      <c r="A8223" s="5">
        <f t="shared" si="134"/>
        <v>40</v>
      </c>
      <c r="B8223" s="4">
        <v>1144485</v>
      </c>
      <c r="C8223" s="3">
        <v>40389</v>
      </c>
      <c r="D8223" s="2" t="s">
        <v>5564</v>
      </c>
      <c r="E8223" s="2" t="s">
        <v>5563</v>
      </c>
      <c r="F8223" s="2" t="s">
        <v>5562</v>
      </c>
      <c r="G8223" s="1"/>
    </row>
    <row r="8224" spans="1:7" hidden="1">
      <c r="A8224" s="5">
        <f t="shared" si="134"/>
        <v>41</v>
      </c>
      <c r="B8224" s="9">
        <v>1144486</v>
      </c>
      <c r="C8224" s="8">
        <v>40389</v>
      </c>
      <c r="D8224" s="7" t="s">
        <v>5561</v>
      </c>
      <c r="E8224" s="7" t="s">
        <v>5560</v>
      </c>
      <c r="F8224" s="7" t="s">
        <v>5559</v>
      </c>
      <c r="G8224" s="6"/>
    </row>
    <row r="8225" spans="1:7" hidden="1">
      <c r="A8225" s="5">
        <f t="shared" si="134"/>
        <v>42</v>
      </c>
      <c r="B8225" s="4">
        <v>1144488</v>
      </c>
      <c r="C8225" s="3">
        <v>40389</v>
      </c>
      <c r="D8225" s="2" t="s">
        <v>5558</v>
      </c>
      <c r="E8225" s="2" t="s">
        <v>5557</v>
      </c>
      <c r="F8225" s="2" t="s">
        <v>5556</v>
      </c>
      <c r="G8225" s="1"/>
    </row>
    <row r="8226" spans="1:7" hidden="1">
      <c r="A8226" s="5">
        <f t="shared" si="134"/>
        <v>43</v>
      </c>
      <c r="B8226" s="9">
        <v>1144489</v>
      </c>
      <c r="C8226" s="8">
        <v>40389</v>
      </c>
      <c r="D8226" s="7" t="s">
        <v>5555</v>
      </c>
      <c r="E8226" s="7" t="s">
        <v>5554</v>
      </c>
      <c r="F8226" s="7" t="s">
        <v>5553</v>
      </c>
      <c r="G8226" s="6"/>
    </row>
    <row r="8227" spans="1:7" hidden="1">
      <c r="A8227" s="5">
        <f t="shared" si="134"/>
        <v>44</v>
      </c>
      <c r="B8227" s="4">
        <v>1144492</v>
      </c>
      <c r="C8227" s="3">
        <v>40389</v>
      </c>
      <c r="D8227" s="2" t="s">
        <v>5552</v>
      </c>
      <c r="E8227" s="2" t="s">
        <v>5551</v>
      </c>
      <c r="F8227" s="2" t="s">
        <v>5550</v>
      </c>
      <c r="G8227" s="1"/>
    </row>
    <row r="8228" spans="1:7" hidden="1">
      <c r="A8228" s="5">
        <f t="shared" si="134"/>
        <v>45</v>
      </c>
      <c r="B8228" s="9">
        <v>1144493</v>
      </c>
      <c r="C8228" s="8">
        <v>40389</v>
      </c>
      <c r="D8228" s="7" t="s">
        <v>5549</v>
      </c>
      <c r="E8228" s="7" t="s">
        <v>5548</v>
      </c>
      <c r="F8228" s="7" t="s">
        <v>5547</v>
      </c>
      <c r="G8228" s="6"/>
    </row>
    <row r="8229" spans="1:7" hidden="1">
      <c r="A8229" s="5">
        <f t="shared" si="134"/>
        <v>46</v>
      </c>
      <c r="B8229" s="4">
        <v>1144494</v>
      </c>
      <c r="C8229" s="3">
        <v>40389</v>
      </c>
      <c r="D8229" s="2" t="s">
        <v>5546</v>
      </c>
      <c r="E8229" s="2" t="s">
        <v>5545</v>
      </c>
      <c r="F8229" s="2" t="s">
        <v>5544</v>
      </c>
      <c r="G8229" s="1"/>
    </row>
    <row r="8230" spans="1:7" hidden="1">
      <c r="A8230" s="5">
        <f t="shared" si="134"/>
        <v>47</v>
      </c>
      <c r="B8230" s="9">
        <v>1144495</v>
      </c>
      <c r="C8230" s="8">
        <v>40389</v>
      </c>
      <c r="D8230" s="7" t="s">
        <v>5543</v>
      </c>
      <c r="E8230" s="7" t="s">
        <v>5542</v>
      </c>
      <c r="F8230" s="7" t="s">
        <v>5541</v>
      </c>
      <c r="G8230" s="6"/>
    </row>
    <row r="8231" spans="1:7" hidden="1">
      <c r="A8231" s="5">
        <f t="shared" si="134"/>
        <v>48</v>
      </c>
      <c r="B8231" s="4">
        <v>1144497</v>
      </c>
      <c r="C8231" s="3">
        <v>40389</v>
      </c>
      <c r="D8231" s="2" t="s">
        <v>5540</v>
      </c>
      <c r="E8231" s="2" t="s">
        <v>5539</v>
      </c>
      <c r="F8231" s="2" t="s">
        <v>5538</v>
      </c>
      <c r="G8231" s="1"/>
    </row>
    <row r="8232" spans="1:7" hidden="1">
      <c r="A8232" s="5">
        <f t="shared" si="134"/>
        <v>49</v>
      </c>
      <c r="B8232" s="9">
        <v>1144498</v>
      </c>
      <c r="C8232" s="8">
        <v>40389</v>
      </c>
      <c r="D8232" s="7" t="s">
        <v>5537</v>
      </c>
      <c r="E8232" s="7" t="s">
        <v>5536</v>
      </c>
      <c r="F8232" s="7" t="s">
        <v>5535</v>
      </c>
      <c r="G8232" s="6"/>
    </row>
    <row r="8233" spans="1:7" hidden="1">
      <c r="A8233" s="5">
        <f t="shared" si="134"/>
        <v>50</v>
      </c>
      <c r="B8233" s="4">
        <v>1144499</v>
      </c>
      <c r="C8233" s="3">
        <v>40389</v>
      </c>
      <c r="D8233" s="2" t="s">
        <v>5534</v>
      </c>
      <c r="E8233" s="2" t="s">
        <v>5533</v>
      </c>
      <c r="F8233" s="2" t="s">
        <v>5532</v>
      </c>
      <c r="G8233" s="1"/>
    </row>
    <row r="8234" spans="1:7" hidden="1">
      <c r="A8234" s="5">
        <f t="shared" si="134"/>
        <v>51</v>
      </c>
      <c r="B8234" s="9">
        <v>1144500</v>
      </c>
      <c r="C8234" s="8">
        <v>40389</v>
      </c>
      <c r="D8234" s="7" t="s">
        <v>5531</v>
      </c>
      <c r="E8234" s="7" t="s">
        <v>5530</v>
      </c>
      <c r="F8234" s="7" t="s">
        <v>5529</v>
      </c>
      <c r="G8234" s="6"/>
    </row>
    <row r="8235" spans="1:7" hidden="1">
      <c r="A8235" s="5">
        <f t="shared" si="134"/>
        <v>52</v>
      </c>
      <c r="B8235" s="4">
        <v>1144501</v>
      </c>
      <c r="C8235" s="3">
        <v>40389</v>
      </c>
      <c r="D8235" s="2" t="s">
        <v>5528</v>
      </c>
      <c r="E8235" s="2" t="s">
        <v>5527</v>
      </c>
      <c r="F8235" s="2" t="s">
        <v>5526</v>
      </c>
      <c r="G8235" s="1"/>
    </row>
    <row r="8236" spans="1:7" hidden="1">
      <c r="A8236" s="5">
        <f t="shared" si="134"/>
        <v>53</v>
      </c>
      <c r="B8236" s="9">
        <v>1144502</v>
      </c>
      <c r="C8236" s="8">
        <v>40389</v>
      </c>
      <c r="D8236" s="7" t="s">
        <v>5525</v>
      </c>
      <c r="E8236" s="7" t="s">
        <v>5524</v>
      </c>
      <c r="F8236" s="7" t="s">
        <v>5523</v>
      </c>
      <c r="G8236" s="6"/>
    </row>
    <row r="8237" spans="1:7" hidden="1">
      <c r="A8237" s="5">
        <f t="shared" si="134"/>
        <v>54</v>
      </c>
      <c r="B8237" s="4">
        <v>1144503</v>
      </c>
      <c r="C8237" s="3">
        <v>40389</v>
      </c>
      <c r="D8237" s="2" t="s">
        <v>5522</v>
      </c>
      <c r="E8237" s="2" t="s">
        <v>5521</v>
      </c>
      <c r="F8237" s="2" t="s">
        <v>5520</v>
      </c>
      <c r="G8237" s="1"/>
    </row>
    <row r="8238" spans="1:7" hidden="1">
      <c r="A8238" s="5">
        <f t="shared" si="134"/>
        <v>55</v>
      </c>
      <c r="B8238" s="9">
        <v>1144505</v>
      </c>
      <c r="C8238" s="8">
        <v>40389</v>
      </c>
      <c r="D8238" s="7" t="s">
        <v>5519</v>
      </c>
      <c r="E8238" s="7" t="s">
        <v>5518</v>
      </c>
      <c r="F8238" s="7" t="s">
        <v>5517</v>
      </c>
      <c r="G8238" s="6"/>
    </row>
    <row r="8239" spans="1:7" hidden="1">
      <c r="A8239" s="5">
        <f t="shared" si="134"/>
        <v>56</v>
      </c>
      <c r="B8239" s="4">
        <v>1144507</v>
      </c>
      <c r="C8239" s="3">
        <v>40389</v>
      </c>
      <c r="D8239" s="2" t="s">
        <v>5516</v>
      </c>
      <c r="E8239" s="2" t="s">
        <v>5515</v>
      </c>
      <c r="F8239" s="2" t="s">
        <v>5514</v>
      </c>
      <c r="G8239" s="1"/>
    </row>
    <row r="8240" spans="1:7" hidden="1">
      <c r="A8240" s="5">
        <f t="shared" si="134"/>
        <v>57</v>
      </c>
      <c r="B8240" s="9">
        <v>1144508</v>
      </c>
      <c r="C8240" s="8">
        <v>40389</v>
      </c>
      <c r="D8240" s="7" t="s">
        <v>5513</v>
      </c>
      <c r="E8240" s="7" t="s">
        <v>5512</v>
      </c>
      <c r="F8240" s="7" t="s">
        <v>5511</v>
      </c>
      <c r="G8240" s="6"/>
    </row>
    <row r="8241" spans="1:7" hidden="1">
      <c r="A8241" s="5">
        <f t="shared" si="134"/>
        <v>58</v>
      </c>
      <c r="B8241" s="4">
        <v>1144509</v>
      </c>
      <c r="C8241" s="3">
        <v>40389</v>
      </c>
      <c r="D8241" s="2" t="s">
        <v>5510</v>
      </c>
      <c r="E8241" s="2" t="s">
        <v>5509</v>
      </c>
      <c r="F8241" s="2" t="s">
        <v>5508</v>
      </c>
      <c r="G8241" s="1"/>
    </row>
    <row r="8242" spans="1:7" hidden="1">
      <c r="A8242" s="5">
        <f t="shared" si="134"/>
        <v>59</v>
      </c>
      <c r="B8242" s="9">
        <v>1144515</v>
      </c>
      <c r="C8242" s="8">
        <v>40389</v>
      </c>
      <c r="D8242" s="7" t="s">
        <v>5507</v>
      </c>
      <c r="E8242" s="7" t="s">
        <v>5506</v>
      </c>
      <c r="F8242" s="7" t="s">
        <v>5505</v>
      </c>
      <c r="G8242" s="6"/>
    </row>
    <row r="8243" spans="1:7" hidden="1">
      <c r="A8243" s="5">
        <f t="shared" si="134"/>
        <v>60</v>
      </c>
      <c r="B8243" s="4">
        <v>1144516</v>
      </c>
      <c r="C8243" s="3">
        <v>40389</v>
      </c>
      <c r="D8243" s="2" t="s">
        <v>5504</v>
      </c>
      <c r="E8243" s="2" t="s">
        <v>5503</v>
      </c>
      <c r="F8243" s="2" t="s">
        <v>5502</v>
      </c>
      <c r="G8243" s="1"/>
    </row>
    <row r="8244" spans="1:7" hidden="1">
      <c r="A8244" s="5">
        <f t="shared" si="134"/>
        <v>61</v>
      </c>
      <c r="B8244" s="9">
        <v>1144518</v>
      </c>
      <c r="C8244" s="8">
        <v>40389</v>
      </c>
      <c r="D8244" s="7" t="s">
        <v>5501</v>
      </c>
      <c r="E8244" s="7" t="s">
        <v>5500</v>
      </c>
      <c r="F8244" s="7" t="s">
        <v>5499</v>
      </c>
      <c r="G8244" s="6"/>
    </row>
    <row r="8245" spans="1:7" hidden="1">
      <c r="A8245" s="5">
        <f t="shared" si="134"/>
        <v>62</v>
      </c>
      <c r="B8245" s="4">
        <v>1144521</v>
      </c>
      <c r="C8245" s="3">
        <v>40389</v>
      </c>
      <c r="D8245" s="2" t="s">
        <v>5498</v>
      </c>
      <c r="E8245" s="2" t="s">
        <v>5497</v>
      </c>
      <c r="F8245" s="2" t="s">
        <v>5496</v>
      </c>
      <c r="G8245" s="1"/>
    </row>
    <row r="8246" spans="1:7" hidden="1">
      <c r="A8246" s="5">
        <f t="shared" si="134"/>
        <v>63</v>
      </c>
      <c r="B8246" s="9">
        <v>1144522</v>
      </c>
      <c r="C8246" s="8">
        <v>40389</v>
      </c>
      <c r="D8246" s="7" t="s">
        <v>5495</v>
      </c>
      <c r="E8246" s="7" t="s">
        <v>5494</v>
      </c>
      <c r="F8246" s="7" t="s">
        <v>5493</v>
      </c>
      <c r="G8246" s="6"/>
    </row>
    <row r="8247" spans="1:7" hidden="1">
      <c r="A8247" s="5">
        <f t="shared" si="134"/>
        <v>64</v>
      </c>
      <c r="B8247" s="4">
        <v>1144523</v>
      </c>
      <c r="C8247" s="3">
        <v>40389</v>
      </c>
      <c r="D8247" s="2" t="s">
        <v>5492</v>
      </c>
      <c r="E8247" s="2" t="s">
        <v>5491</v>
      </c>
      <c r="F8247" s="2" t="s">
        <v>5490</v>
      </c>
      <c r="G8247" s="1"/>
    </row>
    <row r="8248" spans="1:7" hidden="1">
      <c r="A8248" s="5">
        <f t="shared" si="134"/>
        <v>65</v>
      </c>
      <c r="B8248" s="9">
        <v>1144525</v>
      </c>
      <c r="C8248" s="8">
        <v>40389</v>
      </c>
      <c r="D8248" s="7" t="s">
        <v>5489</v>
      </c>
      <c r="E8248" s="7" t="s">
        <v>5488</v>
      </c>
      <c r="F8248" s="7" t="s">
        <v>5487</v>
      </c>
      <c r="G8248" s="6"/>
    </row>
    <row r="8249" spans="1:7" hidden="1">
      <c r="A8249" s="5">
        <f t="shared" si="134"/>
        <v>66</v>
      </c>
      <c r="B8249" s="4">
        <v>1144526</v>
      </c>
      <c r="C8249" s="3">
        <v>40389</v>
      </c>
      <c r="D8249" s="2" t="s">
        <v>5486</v>
      </c>
      <c r="E8249" s="2" t="s">
        <v>5485</v>
      </c>
      <c r="F8249" s="2" t="s">
        <v>5484</v>
      </c>
      <c r="G8249" s="1"/>
    </row>
    <row r="8250" spans="1:7" hidden="1">
      <c r="A8250" s="5">
        <f t="shared" si="134"/>
        <v>67</v>
      </c>
      <c r="B8250" s="9">
        <v>1144527</v>
      </c>
      <c r="C8250" s="8">
        <v>40389</v>
      </c>
      <c r="D8250" s="7" t="s">
        <v>5483</v>
      </c>
      <c r="E8250" s="7" t="s">
        <v>5482</v>
      </c>
      <c r="F8250" s="7" t="s">
        <v>5481</v>
      </c>
      <c r="G8250" s="6"/>
    </row>
    <row r="8251" spans="1:7" hidden="1">
      <c r="A8251" s="5">
        <f t="shared" si="134"/>
        <v>68</v>
      </c>
      <c r="B8251" s="4">
        <v>1144528</v>
      </c>
      <c r="C8251" s="3">
        <v>40389</v>
      </c>
      <c r="D8251" s="2" t="s">
        <v>5480</v>
      </c>
      <c r="E8251" s="2" t="s">
        <v>5479</v>
      </c>
      <c r="F8251" s="2" t="s">
        <v>5478</v>
      </c>
      <c r="G8251" s="1"/>
    </row>
    <row r="8252" spans="1:7" hidden="1">
      <c r="A8252" s="5">
        <f t="shared" si="134"/>
        <v>69</v>
      </c>
      <c r="B8252" s="9">
        <v>1144530</v>
      </c>
      <c r="C8252" s="8">
        <v>40389</v>
      </c>
      <c r="D8252" s="7" t="s">
        <v>5477</v>
      </c>
      <c r="E8252" s="7" t="s">
        <v>5476</v>
      </c>
      <c r="F8252" s="7" t="s">
        <v>5475</v>
      </c>
      <c r="G8252" s="6"/>
    </row>
    <row r="8253" spans="1:7" hidden="1">
      <c r="A8253" s="5">
        <f t="shared" si="134"/>
        <v>70</v>
      </c>
      <c r="B8253" s="4">
        <v>1144531</v>
      </c>
      <c r="C8253" s="3">
        <v>40389</v>
      </c>
      <c r="D8253" s="2" t="s">
        <v>5474</v>
      </c>
      <c r="E8253" s="2" t="s">
        <v>5473</v>
      </c>
      <c r="F8253" s="2" t="s">
        <v>5472</v>
      </c>
      <c r="G8253" s="1"/>
    </row>
    <row r="8254" spans="1:7" hidden="1">
      <c r="A8254" s="5">
        <f t="shared" si="134"/>
        <v>71</v>
      </c>
      <c r="B8254" s="9">
        <v>1144532</v>
      </c>
      <c r="C8254" s="8">
        <v>40389</v>
      </c>
      <c r="D8254" s="7" t="s">
        <v>5471</v>
      </c>
      <c r="E8254" s="7" t="s">
        <v>5470</v>
      </c>
      <c r="F8254" s="7" t="s">
        <v>5469</v>
      </c>
      <c r="G8254" s="6"/>
    </row>
    <row r="8255" spans="1:7" hidden="1">
      <c r="A8255" s="5">
        <f t="shared" si="134"/>
        <v>72</v>
      </c>
      <c r="B8255" s="4">
        <v>1144533</v>
      </c>
      <c r="C8255" s="3">
        <v>40389</v>
      </c>
      <c r="D8255" s="2" t="s">
        <v>5468</v>
      </c>
      <c r="E8255" s="2" t="s">
        <v>5467</v>
      </c>
      <c r="F8255" s="2" t="s">
        <v>5466</v>
      </c>
      <c r="G8255" s="1"/>
    </row>
    <row r="8256" spans="1:7" hidden="1">
      <c r="A8256" s="5">
        <f t="shared" si="134"/>
        <v>73</v>
      </c>
      <c r="B8256" s="9">
        <v>1144534</v>
      </c>
      <c r="C8256" s="8">
        <v>40389</v>
      </c>
      <c r="D8256" s="7" t="s">
        <v>5465</v>
      </c>
      <c r="E8256" s="7" t="s">
        <v>5464</v>
      </c>
      <c r="F8256" s="7" t="s">
        <v>5463</v>
      </c>
      <c r="G8256" s="6"/>
    </row>
    <row r="8257" spans="1:7" hidden="1">
      <c r="A8257" s="5">
        <f t="shared" si="134"/>
        <v>74</v>
      </c>
      <c r="B8257" s="4">
        <v>1144536</v>
      </c>
      <c r="C8257" s="3">
        <v>40389</v>
      </c>
      <c r="D8257" s="2" t="s">
        <v>5462</v>
      </c>
      <c r="E8257" s="2" t="s">
        <v>5461</v>
      </c>
      <c r="F8257" s="2" t="s">
        <v>5460</v>
      </c>
      <c r="G8257" s="1"/>
    </row>
    <row r="8258" spans="1:7" hidden="1">
      <c r="A8258" s="5">
        <f t="shared" si="134"/>
        <v>75</v>
      </c>
      <c r="B8258" s="9">
        <v>1144537</v>
      </c>
      <c r="C8258" s="8">
        <v>40389</v>
      </c>
      <c r="D8258" s="7" t="s">
        <v>5459</v>
      </c>
      <c r="E8258" s="7" t="s">
        <v>5458</v>
      </c>
      <c r="F8258" s="7" t="s">
        <v>5457</v>
      </c>
      <c r="G8258" s="6"/>
    </row>
    <row r="8259" spans="1:7" hidden="1">
      <c r="A8259" s="5">
        <f t="shared" si="134"/>
        <v>76</v>
      </c>
      <c r="B8259" s="4">
        <v>1144539</v>
      </c>
      <c r="C8259" s="3">
        <v>40389</v>
      </c>
      <c r="D8259" s="2" t="s">
        <v>5456</v>
      </c>
      <c r="E8259" s="2" t="s">
        <v>5455</v>
      </c>
      <c r="F8259" s="2" t="s">
        <v>5454</v>
      </c>
      <c r="G8259" s="1"/>
    </row>
    <row r="8260" spans="1:7" hidden="1">
      <c r="A8260" s="5">
        <f t="shared" si="134"/>
        <v>77</v>
      </c>
      <c r="B8260" s="9">
        <v>1144541</v>
      </c>
      <c r="C8260" s="8">
        <v>40389</v>
      </c>
      <c r="D8260" s="7" t="s">
        <v>5453</v>
      </c>
      <c r="E8260" s="7" t="s">
        <v>5452</v>
      </c>
      <c r="F8260" s="7" t="s">
        <v>5451</v>
      </c>
      <c r="G8260" s="6"/>
    </row>
    <row r="8261" spans="1:7" hidden="1">
      <c r="A8261" s="5">
        <f t="shared" si="134"/>
        <v>78</v>
      </c>
      <c r="B8261" s="4">
        <v>1144544</v>
      </c>
      <c r="C8261" s="3">
        <v>40389</v>
      </c>
      <c r="D8261" s="2" t="s">
        <v>5450</v>
      </c>
      <c r="E8261" s="2" t="s">
        <v>5449</v>
      </c>
      <c r="F8261" s="2" t="s">
        <v>5448</v>
      </c>
      <c r="G8261" s="1"/>
    </row>
    <row r="8262" spans="1:7" hidden="1">
      <c r="A8262" s="5">
        <f t="shared" si="134"/>
        <v>79</v>
      </c>
      <c r="B8262" s="9">
        <v>1144545</v>
      </c>
      <c r="C8262" s="8">
        <v>40389</v>
      </c>
      <c r="D8262" s="7" t="s">
        <v>5447</v>
      </c>
      <c r="E8262" s="7" t="s">
        <v>5446</v>
      </c>
      <c r="F8262" s="7" t="s">
        <v>5445</v>
      </c>
      <c r="G8262" s="6"/>
    </row>
    <row r="8263" spans="1:7" hidden="1">
      <c r="A8263" s="5">
        <f t="shared" si="134"/>
        <v>80</v>
      </c>
      <c r="B8263" s="4">
        <v>1144546</v>
      </c>
      <c r="C8263" s="3">
        <v>40389</v>
      </c>
      <c r="D8263" s="2" t="s">
        <v>5444</v>
      </c>
      <c r="E8263" s="2" t="s">
        <v>5443</v>
      </c>
      <c r="F8263" s="2" t="s">
        <v>5442</v>
      </c>
      <c r="G8263" s="1"/>
    </row>
    <row r="8264" spans="1:7" hidden="1">
      <c r="A8264" s="5">
        <f t="shared" si="134"/>
        <v>81</v>
      </c>
      <c r="B8264" s="4">
        <v>1144861</v>
      </c>
      <c r="C8264" s="3">
        <v>40395</v>
      </c>
      <c r="D8264" s="2" t="s">
        <v>5441</v>
      </c>
      <c r="E8264" s="2" t="s">
        <v>5440</v>
      </c>
      <c r="F8264" s="2" t="s">
        <v>5439</v>
      </c>
      <c r="G8264" s="1" t="s">
        <v>5438</v>
      </c>
    </row>
    <row r="8265" spans="1:7" hidden="1">
      <c r="A8265" s="5">
        <f t="shared" si="134"/>
        <v>82</v>
      </c>
      <c r="B8265" s="9">
        <v>1145061</v>
      </c>
      <c r="C8265" s="8">
        <v>40393</v>
      </c>
      <c r="D8265" s="7" t="s">
        <v>5437</v>
      </c>
      <c r="E8265" s="7" t="s">
        <v>5436</v>
      </c>
      <c r="F8265" s="7" t="s">
        <v>5435</v>
      </c>
      <c r="G8265" s="6" t="s">
        <v>5434</v>
      </c>
    </row>
    <row r="8266" spans="1:7" hidden="1">
      <c r="A8266" s="5">
        <f t="shared" si="134"/>
        <v>83</v>
      </c>
      <c r="B8266" s="9">
        <v>1147881</v>
      </c>
      <c r="C8266" s="8">
        <v>40392</v>
      </c>
      <c r="D8266" s="7" t="s">
        <v>5433</v>
      </c>
      <c r="E8266" s="7" t="s">
        <v>5432</v>
      </c>
      <c r="F8266" s="7" t="s">
        <v>5431</v>
      </c>
      <c r="G8266" s="6"/>
    </row>
    <row r="8267" spans="1:7" hidden="1">
      <c r="A8267" s="5">
        <f t="shared" si="134"/>
        <v>84</v>
      </c>
      <c r="B8267" s="9">
        <v>1147921</v>
      </c>
      <c r="C8267" s="8">
        <v>40392</v>
      </c>
      <c r="D8267" s="7" t="s">
        <v>5430</v>
      </c>
      <c r="E8267" s="7" t="s">
        <v>5429</v>
      </c>
      <c r="F8267" s="7" t="s">
        <v>5428</v>
      </c>
      <c r="G8267" s="6"/>
    </row>
    <row r="8268" spans="1:7" hidden="1">
      <c r="A8268" s="5">
        <f t="shared" si="134"/>
        <v>85</v>
      </c>
      <c r="B8268" s="9">
        <v>1150181</v>
      </c>
      <c r="C8268" s="8">
        <v>40393</v>
      </c>
      <c r="D8268" s="7" t="s">
        <v>5427</v>
      </c>
      <c r="E8268" s="7" t="s">
        <v>5426</v>
      </c>
      <c r="F8268" s="7" t="s">
        <v>5425</v>
      </c>
      <c r="G8268" s="6" t="s">
        <v>3432</v>
      </c>
    </row>
    <row r="8269" spans="1:7" hidden="1">
      <c r="A8269" s="5">
        <f t="shared" si="134"/>
        <v>86</v>
      </c>
      <c r="B8269" s="4">
        <v>1152521</v>
      </c>
      <c r="C8269" s="3">
        <v>40393</v>
      </c>
      <c r="D8269" s="2" t="s">
        <v>5424</v>
      </c>
      <c r="E8269" s="2" t="s">
        <v>5423</v>
      </c>
      <c r="F8269" s="2" t="s">
        <v>5422</v>
      </c>
      <c r="G8269" s="1"/>
    </row>
    <row r="8270" spans="1:7" hidden="1">
      <c r="A8270" s="5">
        <f t="shared" si="134"/>
        <v>87</v>
      </c>
      <c r="B8270" s="4">
        <v>1170541</v>
      </c>
      <c r="C8270" s="3">
        <v>40407</v>
      </c>
      <c r="D8270" s="2" t="s">
        <v>5421</v>
      </c>
      <c r="E8270" s="2" t="s">
        <v>5420</v>
      </c>
      <c r="F8270" s="2" t="s">
        <v>5419</v>
      </c>
      <c r="G8270" s="1"/>
    </row>
    <row r="8271" spans="1:7" hidden="1">
      <c r="A8271" s="5">
        <f t="shared" si="134"/>
        <v>88</v>
      </c>
      <c r="B8271" s="9">
        <v>1170601</v>
      </c>
      <c r="C8271" s="8">
        <v>40407</v>
      </c>
      <c r="D8271" s="7" t="s">
        <v>5418</v>
      </c>
      <c r="E8271" s="7" t="s">
        <v>5417</v>
      </c>
      <c r="F8271" s="7" t="s">
        <v>5416</v>
      </c>
      <c r="G8271" s="6"/>
    </row>
    <row r="8272" spans="1:7" hidden="1">
      <c r="A8272" s="5">
        <f t="shared" si="134"/>
        <v>89</v>
      </c>
      <c r="B8272" s="4">
        <v>1171221</v>
      </c>
      <c r="C8272" s="3">
        <v>40407</v>
      </c>
      <c r="D8272" s="2" t="s">
        <v>5415</v>
      </c>
      <c r="E8272" s="2" t="s">
        <v>5414</v>
      </c>
      <c r="F8272" s="2" t="s">
        <v>5413</v>
      </c>
      <c r="G8272" s="1"/>
    </row>
    <row r="8273" spans="1:7" hidden="1">
      <c r="A8273" s="5">
        <f t="shared" si="134"/>
        <v>90</v>
      </c>
      <c r="B8273" s="9">
        <v>1171261</v>
      </c>
      <c r="C8273" s="8">
        <v>40407</v>
      </c>
      <c r="D8273" s="7" t="s">
        <v>5412</v>
      </c>
      <c r="E8273" s="7" t="s">
        <v>5411</v>
      </c>
      <c r="F8273" s="7" t="s">
        <v>5410</v>
      </c>
      <c r="G8273" s="6"/>
    </row>
    <row r="8274" spans="1:7" hidden="1">
      <c r="A8274" s="5">
        <f t="shared" si="134"/>
        <v>91</v>
      </c>
      <c r="B8274" s="4">
        <v>1177481</v>
      </c>
      <c r="C8274" s="3">
        <v>40410</v>
      </c>
      <c r="D8274" s="2" t="s">
        <v>5409</v>
      </c>
      <c r="E8274" s="2" t="s">
        <v>5408</v>
      </c>
      <c r="F8274" s="2" t="s">
        <v>5407</v>
      </c>
      <c r="G8274" s="1"/>
    </row>
    <row r="8275" spans="1:7" hidden="1">
      <c r="A8275" s="5">
        <f t="shared" si="134"/>
        <v>92</v>
      </c>
      <c r="B8275" s="9">
        <v>1185361</v>
      </c>
      <c r="C8275" s="8">
        <v>40417</v>
      </c>
      <c r="D8275" s="7" t="s">
        <v>5405</v>
      </c>
      <c r="E8275" s="7" t="s">
        <v>5404</v>
      </c>
      <c r="F8275" s="7" t="s">
        <v>5403</v>
      </c>
      <c r="G8275" s="6" t="s">
        <v>5402</v>
      </c>
    </row>
    <row r="8276" spans="1:7" hidden="1">
      <c r="A8276" s="5">
        <f t="shared" si="134"/>
        <v>93</v>
      </c>
      <c r="B8276" s="9">
        <v>1192041</v>
      </c>
      <c r="C8276" s="8">
        <v>40421</v>
      </c>
      <c r="D8276" s="7" t="s">
        <v>5401</v>
      </c>
      <c r="E8276" s="7" t="s">
        <v>5400</v>
      </c>
      <c r="F8276" s="7" t="s">
        <v>5399</v>
      </c>
      <c r="G8276" s="6"/>
    </row>
    <row r="8277" spans="1:7" hidden="1">
      <c r="A8277" s="5">
        <f t="shared" si="134"/>
        <v>94</v>
      </c>
      <c r="B8277" s="4">
        <v>1192241</v>
      </c>
      <c r="C8277" s="3">
        <v>40421</v>
      </c>
      <c r="D8277" s="2" t="s">
        <v>5398</v>
      </c>
      <c r="E8277" s="2" t="s">
        <v>5397</v>
      </c>
      <c r="F8277" s="2" t="s">
        <v>5396</v>
      </c>
      <c r="G8277" s="1"/>
    </row>
    <row r="8278" spans="1:7" hidden="1">
      <c r="A8278" s="5">
        <f t="shared" si="134"/>
        <v>95</v>
      </c>
      <c r="B8278" s="9">
        <v>1192261</v>
      </c>
      <c r="C8278" s="8">
        <v>40421</v>
      </c>
      <c r="D8278" s="7" t="s">
        <v>5395</v>
      </c>
      <c r="E8278" s="7" t="s">
        <v>5394</v>
      </c>
      <c r="F8278" s="7" t="s">
        <v>5393</v>
      </c>
      <c r="G8278" s="6"/>
    </row>
    <row r="8279" spans="1:7" hidden="1">
      <c r="A8279" s="5">
        <f t="shared" si="134"/>
        <v>96</v>
      </c>
      <c r="B8279" s="4">
        <v>1192361</v>
      </c>
      <c r="C8279" s="3">
        <v>40421</v>
      </c>
      <c r="D8279" s="2" t="s">
        <v>5392</v>
      </c>
      <c r="E8279" s="2" t="s">
        <v>5391</v>
      </c>
      <c r="F8279" s="2" t="s">
        <v>5390</v>
      </c>
      <c r="G8279" s="1"/>
    </row>
    <row r="8280" spans="1:7" hidden="1">
      <c r="A8280" s="5">
        <f t="shared" si="134"/>
        <v>97</v>
      </c>
      <c r="B8280" s="9">
        <v>1193361</v>
      </c>
      <c r="C8280" s="8">
        <v>40417</v>
      </c>
      <c r="D8280" s="7" t="s">
        <v>5389</v>
      </c>
      <c r="E8280" s="7" t="s">
        <v>5388</v>
      </c>
      <c r="F8280" s="7" t="s">
        <v>5387</v>
      </c>
      <c r="G8280" s="6"/>
    </row>
    <row r="8281" spans="1:7" hidden="1">
      <c r="A8281" s="5">
        <f t="shared" si="134"/>
        <v>98</v>
      </c>
      <c r="B8281" s="4">
        <v>1193441</v>
      </c>
      <c r="C8281" s="3">
        <v>40417</v>
      </c>
      <c r="D8281" s="2" t="s">
        <v>5386</v>
      </c>
      <c r="E8281" s="2" t="s">
        <v>5385</v>
      </c>
      <c r="F8281" s="2" t="s">
        <v>5384</v>
      </c>
      <c r="G8281" s="1"/>
    </row>
    <row r="8282" spans="1:7" hidden="1">
      <c r="A8282" s="5">
        <f t="shared" si="134"/>
        <v>99</v>
      </c>
      <c r="B8282" s="9">
        <v>1193481</v>
      </c>
      <c r="C8282" s="8">
        <v>40417</v>
      </c>
      <c r="D8282" s="7" t="s">
        <v>5383</v>
      </c>
      <c r="E8282" s="7" t="s">
        <v>5382</v>
      </c>
      <c r="F8282" s="7" t="s">
        <v>5381</v>
      </c>
      <c r="G8282" s="6"/>
    </row>
    <row r="8283" spans="1:7" hidden="1">
      <c r="A8283" s="5">
        <f t="shared" ref="A8283:A8346" si="135">SUM(A8282+1)</f>
        <v>100</v>
      </c>
      <c r="B8283" s="4">
        <v>1193501</v>
      </c>
      <c r="C8283" s="3">
        <v>40417</v>
      </c>
      <c r="D8283" s="2" t="s">
        <v>5380</v>
      </c>
      <c r="E8283" s="2" t="s">
        <v>5379</v>
      </c>
      <c r="F8283" s="2" t="s">
        <v>5378</v>
      </c>
      <c r="G8283" s="1"/>
    </row>
    <row r="8284" spans="1:7" hidden="1">
      <c r="A8284" s="5">
        <f t="shared" si="135"/>
        <v>101</v>
      </c>
      <c r="B8284" s="9">
        <v>1193541</v>
      </c>
      <c r="C8284" s="8">
        <v>40417</v>
      </c>
      <c r="D8284" s="7" t="s">
        <v>5377</v>
      </c>
      <c r="E8284" s="7" t="s">
        <v>5376</v>
      </c>
      <c r="F8284" s="7" t="s">
        <v>5375</v>
      </c>
      <c r="G8284" s="6"/>
    </row>
    <row r="8285" spans="1:7" hidden="1">
      <c r="A8285" s="5">
        <f t="shared" si="135"/>
        <v>102</v>
      </c>
      <c r="B8285" s="4">
        <v>1193621</v>
      </c>
      <c r="C8285" s="3">
        <v>40417</v>
      </c>
      <c r="D8285" s="2" t="s">
        <v>5374</v>
      </c>
      <c r="E8285" s="2" t="s">
        <v>5373</v>
      </c>
      <c r="F8285" s="2" t="s">
        <v>5372</v>
      </c>
      <c r="G8285" s="1"/>
    </row>
    <row r="8286" spans="1:7" hidden="1">
      <c r="A8286" s="5">
        <f t="shared" si="135"/>
        <v>103</v>
      </c>
      <c r="B8286" s="9">
        <v>1193681</v>
      </c>
      <c r="C8286" s="8">
        <v>40417</v>
      </c>
      <c r="D8286" s="7" t="s">
        <v>5371</v>
      </c>
      <c r="E8286" s="7" t="s">
        <v>5370</v>
      </c>
      <c r="F8286" s="7" t="s">
        <v>5369</v>
      </c>
      <c r="G8286" s="6"/>
    </row>
    <row r="8287" spans="1:7" hidden="1">
      <c r="A8287" s="5">
        <f t="shared" si="135"/>
        <v>104</v>
      </c>
      <c r="B8287" s="4">
        <v>1193861</v>
      </c>
      <c r="C8287" s="3">
        <v>40417</v>
      </c>
      <c r="D8287" s="2" t="s">
        <v>5368</v>
      </c>
      <c r="E8287" s="2" t="s">
        <v>5367</v>
      </c>
      <c r="F8287" s="2" t="s">
        <v>5366</v>
      </c>
      <c r="G8287" s="1"/>
    </row>
    <row r="8288" spans="1:7" hidden="1">
      <c r="A8288" s="5">
        <f t="shared" si="135"/>
        <v>105</v>
      </c>
      <c r="B8288" s="9">
        <v>1194021</v>
      </c>
      <c r="C8288" s="8">
        <v>40417</v>
      </c>
      <c r="D8288" s="7" t="s">
        <v>5365</v>
      </c>
      <c r="E8288" s="7" t="s">
        <v>5364</v>
      </c>
      <c r="F8288" s="7" t="s">
        <v>5363</v>
      </c>
      <c r="G8288" s="6"/>
    </row>
    <row r="8289" spans="1:7" hidden="1">
      <c r="A8289" s="5">
        <f t="shared" si="135"/>
        <v>106</v>
      </c>
      <c r="B8289" s="4">
        <v>1194041</v>
      </c>
      <c r="C8289" s="3">
        <v>40417</v>
      </c>
      <c r="D8289" s="2" t="s">
        <v>5362</v>
      </c>
      <c r="E8289" s="2" t="s">
        <v>5116</v>
      </c>
      <c r="F8289" s="2" t="s">
        <v>5361</v>
      </c>
      <c r="G8289" s="1"/>
    </row>
    <row r="8290" spans="1:7" hidden="1">
      <c r="A8290" s="5">
        <f t="shared" si="135"/>
        <v>107</v>
      </c>
      <c r="B8290" s="9">
        <v>1194081</v>
      </c>
      <c r="C8290" s="8">
        <v>40417</v>
      </c>
      <c r="D8290" s="7" t="s">
        <v>5360</v>
      </c>
      <c r="E8290" s="7" t="s">
        <v>5359</v>
      </c>
      <c r="F8290" s="7" t="s">
        <v>5358</v>
      </c>
      <c r="G8290" s="6"/>
    </row>
    <row r="8291" spans="1:7" hidden="1">
      <c r="A8291" s="5">
        <f t="shared" si="135"/>
        <v>108</v>
      </c>
      <c r="B8291" s="4">
        <v>1194101</v>
      </c>
      <c r="C8291" s="3">
        <v>40417</v>
      </c>
      <c r="D8291" s="2" t="s">
        <v>5357</v>
      </c>
      <c r="E8291" s="2" t="s">
        <v>5356</v>
      </c>
      <c r="F8291" s="2" t="s">
        <v>5355</v>
      </c>
      <c r="G8291" s="1"/>
    </row>
    <row r="8292" spans="1:7" hidden="1">
      <c r="A8292" s="5">
        <f t="shared" si="135"/>
        <v>109</v>
      </c>
      <c r="B8292" s="9">
        <v>1194141</v>
      </c>
      <c r="C8292" s="8">
        <v>40417</v>
      </c>
      <c r="D8292" s="7" t="s">
        <v>5354</v>
      </c>
      <c r="E8292" s="7" t="s">
        <v>5353</v>
      </c>
      <c r="F8292" s="7" t="s">
        <v>5352</v>
      </c>
      <c r="G8292" s="6"/>
    </row>
    <row r="8293" spans="1:7" hidden="1">
      <c r="A8293" s="5">
        <f t="shared" si="135"/>
        <v>110</v>
      </c>
      <c r="B8293" s="4">
        <v>1194261</v>
      </c>
      <c r="C8293" s="3">
        <v>40417</v>
      </c>
      <c r="D8293" s="2" t="s">
        <v>5351</v>
      </c>
      <c r="E8293" s="2" t="s">
        <v>5350</v>
      </c>
      <c r="F8293" s="2" t="s">
        <v>5349</v>
      </c>
      <c r="G8293" s="1"/>
    </row>
    <row r="8294" spans="1:7" hidden="1">
      <c r="A8294" s="5">
        <f t="shared" si="135"/>
        <v>111</v>
      </c>
      <c r="B8294" s="9">
        <v>1194301</v>
      </c>
      <c r="C8294" s="8">
        <v>40417</v>
      </c>
      <c r="D8294" s="7" t="s">
        <v>5348</v>
      </c>
      <c r="E8294" s="7" t="s">
        <v>5347</v>
      </c>
      <c r="F8294" s="7" t="s">
        <v>5346</v>
      </c>
      <c r="G8294" s="6"/>
    </row>
    <row r="8295" spans="1:7" hidden="1">
      <c r="A8295" s="5">
        <f t="shared" si="135"/>
        <v>112</v>
      </c>
      <c r="B8295" s="4">
        <v>1194321</v>
      </c>
      <c r="C8295" s="3">
        <v>40417</v>
      </c>
      <c r="D8295" s="2" t="s">
        <v>5345</v>
      </c>
      <c r="E8295" s="2" t="s">
        <v>5344</v>
      </c>
      <c r="F8295" s="2" t="s">
        <v>5343</v>
      </c>
      <c r="G8295" s="1"/>
    </row>
    <row r="8296" spans="1:7" hidden="1">
      <c r="A8296" s="5">
        <f t="shared" si="135"/>
        <v>113</v>
      </c>
      <c r="B8296" s="4">
        <v>1196321</v>
      </c>
      <c r="C8296" s="3">
        <v>40385</v>
      </c>
      <c r="D8296" s="2" t="s">
        <v>5342</v>
      </c>
      <c r="E8296" s="2" t="s">
        <v>5341</v>
      </c>
      <c r="F8296" s="2" t="s">
        <v>5340</v>
      </c>
      <c r="G8296" s="1"/>
    </row>
    <row r="8297" spans="1:7" hidden="1">
      <c r="A8297" s="5">
        <f t="shared" si="135"/>
        <v>114</v>
      </c>
      <c r="B8297" s="9">
        <v>1196381</v>
      </c>
      <c r="C8297" s="8">
        <v>40385</v>
      </c>
      <c r="D8297" s="7" t="s">
        <v>5339</v>
      </c>
      <c r="E8297" s="7" t="s">
        <v>5338</v>
      </c>
      <c r="F8297" s="7" t="s">
        <v>5337</v>
      </c>
      <c r="G8297" s="6"/>
    </row>
    <row r="8298" spans="1:7" hidden="1">
      <c r="A8298" s="5">
        <f t="shared" si="135"/>
        <v>115</v>
      </c>
      <c r="B8298" s="4">
        <v>1196461</v>
      </c>
      <c r="C8298" s="3">
        <v>40385</v>
      </c>
      <c r="D8298" s="2" t="s">
        <v>5336</v>
      </c>
      <c r="E8298" s="2" t="s">
        <v>5335</v>
      </c>
      <c r="F8298" s="2" t="s">
        <v>5334</v>
      </c>
      <c r="G8298" s="1"/>
    </row>
    <row r="8299" spans="1:7" hidden="1">
      <c r="A8299" s="5">
        <f t="shared" si="135"/>
        <v>116</v>
      </c>
      <c r="B8299" s="9">
        <v>1196501</v>
      </c>
      <c r="C8299" s="8">
        <v>40385</v>
      </c>
      <c r="D8299" s="7" t="s">
        <v>5333</v>
      </c>
      <c r="E8299" s="7" t="s">
        <v>5332</v>
      </c>
      <c r="F8299" s="7" t="s">
        <v>5331</v>
      </c>
      <c r="G8299" s="6"/>
    </row>
    <row r="8300" spans="1:7" hidden="1">
      <c r="A8300" s="5">
        <f t="shared" si="135"/>
        <v>117</v>
      </c>
      <c r="B8300" s="4">
        <v>1196921</v>
      </c>
      <c r="C8300" s="3">
        <v>40385</v>
      </c>
      <c r="D8300" s="2" t="s">
        <v>5330</v>
      </c>
      <c r="E8300" s="2" t="s">
        <v>5329</v>
      </c>
      <c r="F8300" s="2" t="s">
        <v>5328</v>
      </c>
      <c r="G8300" s="1"/>
    </row>
    <row r="8301" spans="1:7" hidden="1">
      <c r="A8301" s="5">
        <f t="shared" si="135"/>
        <v>118</v>
      </c>
      <c r="B8301" s="9">
        <v>1197001</v>
      </c>
      <c r="C8301" s="8">
        <v>40385</v>
      </c>
      <c r="D8301" s="7" t="s">
        <v>5327</v>
      </c>
      <c r="E8301" s="7" t="s">
        <v>5326</v>
      </c>
      <c r="F8301" s="7" t="s">
        <v>5325</v>
      </c>
      <c r="G8301" s="6"/>
    </row>
    <row r="8302" spans="1:7" hidden="1">
      <c r="A8302" s="5">
        <f t="shared" si="135"/>
        <v>119</v>
      </c>
      <c r="B8302" s="4">
        <v>1197061</v>
      </c>
      <c r="C8302" s="3">
        <v>40385</v>
      </c>
      <c r="D8302" s="2" t="s">
        <v>5324</v>
      </c>
      <c r="E8302" s="2" t="s">
        <v>5323</v>
      </c>
      <c r="F8302" s="2" t="s">
        <v>5322</v>
      </c>
      <c r="G8302" s="1"/>
    </row>
    <row r="8303" spans="1:7" hidden="1">
      <c r="A8303" s="5">
        <f t="shared" si="135"/>
        <v>120</v>
      </c>
      <c r="B8303" s="9">
        <v>1197241</v>
      </c>
      <c r="C8303" s="8">
        <v>40385</v>
      </c>
      <c r="D8303" s="7" t="s">
        <v>5321</v>
      </c>
      <c r="E8303" s="7" t="s">
        <v>5320</v>
      </c>
      <c r="F8303" s="7" t="s">
        <v>5319</v>
      </c>
      <c r="G8303" s="6"/>
    </row>
    <row r="8304" spans="1:7" hidden="1">
      <c r="A8304" s="5">
        <f t="shared" si="135"/>
        <v>121</v>
      </c>
      <c r="B8304" s="4">
        <v>1197421</v>
      </c>
      <c r="C8304" s="3">
        <v>40385</v>
      </c>
      <c r="D8304" s="2" t="s">
        <v>5318</v>
      </c>
      <c r="E8304" s="2" t="s">
        <v>5317</v>
      </c>
      <c r="F8304" s="2" t="s">
        <v>5316</v>
      </c>
      <c r="G8304" s="1"/>
    </row>
    <row r="8305" spans="1:7" hidden="1">
      <c r="A8305" s="5">
        <f t="shared" si="135"/>
        <v>122</v>
      </c>
      <c r="B8305" s="9">
        <v>1197461</v>
      </c>
      <c r="C8305" s="8">
        <v>40385</v>
      </c>
      <c r="D8305" s="7" t="s">
        <v>5315</v>
      </c>
      <c r="E8305" s="7" t="s">
        <v>5314</v>
      </c>
      <c r="F8305" s="7" t="s">
        <v>5313</v>
      </c>
      <c r="G8305" s="6"/>
    </row>
    <row r="8306" spans="1:7" hidden="1">
      <c r="A8306" s="5">
        <f t="shared" si="135"/>
        <v>123</v>
      </c>
      <c r="B8306" s="4">
        <v>1197521</v>
      </c>
      <c r="C8306" s="3">
        <v>40385</v>
      </c>
      <c r="D8306" s="2" t="s">
        <v>5312</v>
      </c>
      <c r="E8306" s="2" t="s">
        <v>5311</v>
      </c>
      <c r="F8306" s="2" t="s">
        <v>5310</v>
      </c>
      <c r="G8306" s="1"/>
    </row>
    <row r="8307" spans="1:7" hidden="1">
      <c r="A8307" s="5">
        <f t="shared" si="135"/>
        <v>124</v>
      </c>
      <c r="B8307" s="9">
        <v>1197561</v>
      </c>
      <c r="C8307" s="8">
        <v>40423</v>
      </c>
      <c r="D8307" s="7" t="s">
        <v>5309</v>
      </c>
      <c r="E8307" s="7" t="s">
        <v>5308</v>
      </c>
      <c r="F8307" s="7" t="s">
        <v>5307</v>
      </c>
      <c r="G8307" s="6" t="s">
        <v>3021</v>
      </c>
    </row>
    <row r="8308" spans="1:7" hidden="1">
      <c r="A8308" s="5">
        <f t="shared" si="135"/>
        <v>125</v>
      </c>
      <c r="B8308" s="4">
        <v>1197961</v>
      </c>
      <c r="C8308" s="3">
        <v>40385</v>
      </c>
      <c r="D8308" s="2" t="s">
        <v>5306</v>
      </c>
      <c r="E8308" s="2" t="s">
        <v>5305</v>
      </c>
      <c r="F8308" s="2" t="s">
        <v>5304</v>
      </c>
      <c r="G8308" s="1"/>
    </row>
    <row r="8309" spans="1:7" hidden="1">
      <c r="A8309" s="5">
        <f t="shared" si="135"/>
        <v>126</v>
      </c>
      <c r="B8309" s="9">
        <v>1198001</v>
      </c>
      <c r="C8309" s="8">
        <v>40385</v>
      </c>
      <c r="D8309" s="7" t="s">
        <v>5303</v>
      </c>
      <c r="E8309" s="7" t="s">
        <v>5302</v>
      </c>
      <c r="F8309" s="7" t="s">
        <v>5301</v>
      </c>
      <c r="G8309" s="6"/>
    </row>
    <row r="8310" spans="1:7" hidden="1">
      <c r="A8310" s="5">
        <f t="shared" si="135"/>
        <v>127</v>
      </c>
      <c r="B8310" s="4">
        <v>1198041</v>
      </c>
      <c r="C8310" s="3">
        <v>40424</v>
      </c>
      <c r="D8310" s="2" t="s">
        <v>5300</v>
      </c>
      <c r="E8310" s="2" t="s">
        <v>5299</v>
      </c>
      <c r="F8310" s="2" t="s">
        <v>5298</v>
      </c>
      <c r="G8310" s="1" t="s">
        <v>3973</v>
      </c>
    </row>
    <row r="8311" spans="1:7" hidden="1">
      <c r="A8311" s="5">
        <f t="shared" si="135"/>
        <v>128</v>
      </c>
      <c r="B8311" s="9">
        <v>1198101</v>
      </c>
      <c r="C8311" s="8">
        <v>40385</v>
      </c>
      <c r="D8311" s="7" t="s">
        <v>5297</v>
      </c>
      <c r="E8311" s="7" t="s">
        <v>5296</v>
      </c>
      <c r="F8311" s="7" t="s">
        <v>5295</v>
      </c>
      <c r="G8311" s="6"/>
    </row>
    <row r="8312" spans="1:7" hidden="1">
      <c r="A8312" s="5">
        <f t="shared" si="135"/>
        <v>129</v>
      </c>
      <c r="B8312" s="4">
        <v>1198301</v>
      </c>
      <c r="C8312" s="3">
        <v>40385</v>
      </c>
      <c r="D8312" s="2" t="s">
        <v>5294</v>
      </c>
      <c r="E8312" s="2" t="s">
        <v>5293</v>
      </c>
      <c r="F8312" s="2" t="s">
        <v>5292</v>
      </c>
      <c r="G8312" s="1"/>
    </row>
    <row r="8313" spans="1:7" hidden="1">
      <c r="A8313" s="5">
        <f t="shared" si="135"/>
        <v>130</v>
      </c>
      <c r="B8313" s="9">
        <v>1199941</v>
      </c>
      <c r="C8313" s="8">
        <v>40424</v>
      </c>
      <c r="D8313" s="7" t="s">
        <v>5291</v>
      </c>
      <c r="E8313" s="7" t="s">
        <v>5290</v>
      </c>
      <c r="F8313" s="7" t="s">
        <v>5289</v>
      </c>
      <c r="G8313" s="6"/>
    </row>
    <row r="8314" spans="1:7" hidden="1">
      <c r="A8314" s="5">
        <f t="shared" si="135"/>
        <v>131</v>
      </c>
      <c r="B8314" s="9">
        <v>1205841</v>
      </c>
      <c r="C8314" s="8">
        <v>40428</v>
      </c>
      <c r="D8314" s="7" t="s">
        <v>5288</v>
      </c>
      <c r="E8314" s="7" t="s">
        <v>5287</v>
      </c>
      <c r="F8314" s="7" t="s">
        <v>5286</v>
      </c>
      <c r="G8314" s="6"/>
    </row>
    <row r="8315" spans="1:7" hidden="1">
      <c r="A8315" s="5">
        <f t="shared" si="135"/>
        <v>132</v>
      </c>
      <c r="B8315" s="4">
        <v>1205901</v>
      </c>
      <c r="C8315" s="3">
        <v>40427</v>
      </c>
      <c r="D8315" s="2" t="s">
        <v>5285</v>
      </c>
      <c r="E8315" s="2" t="s">
        <v>5284</v>
      </c>
      <c r="F8315" s="2" t="s">
        <v>5283</v>
      </c>
      <c r="G8315" s="1"/>
    </row>
    <row r="8316" spans="1:7" hidden="1">
      <c r="A8316" s="5">
        <f t="shared" si="135"/>
        <v>133</v>
      </c>
      <c r="B8316" s="9">
        <v>1208941</v>
      </c>
      <c r="C8316" s="8">
        <v>40429</v>
      </c>
      <c r="D8316" s="7" t="s">
        <v>5282</v>
      </c>
      <c r="E8316" s="7" t="s">
        <v>5281</v>
      </c>
      <c r="F8316" s="7" t="s">
        <v>5280</v>
      </c>
      <c r="G8316" s="6"/>
    </row>
    <row r="8317" spans="1:7" hidden="1">
      <c r="A8317" s="5">
        <f t="shared" si="135"/>
        <v>134</v>
      </c>
      <c r="B8317" s="4">
        <v>1209001</v>
      </c>
      <c r="C8317" s="3">
        <v>40429</v>
      </c>
      <c r="D8317" s="2" t="s">
        <v>5279</v>
      </c>
      <c r="E8317" s="2" t="s">
        <v>5278</v>
      </c>
      <c r="F8317" s="2" t="s">
        <v>5277</v>
      </c>
      <c r="G8317" s="1"/>
    </row>
    <row r="8318" spans="1:7" hidden="1">
      <c r="A8318" s="5">
        <f t="shared" si="135"/>
        <v>135</v>
      </c>
      <c r="B8318" s="9">
        <v>1210001</v>
      </c>
      <c r="C8318" s="8">
        <v>40429</v>
      </c>
      <c r="D8318" s="7" t="s">
        <v>5276</v>
      </c>
      <c r="E8318" s="7" t="s">
        <v>5275</v>
      </c>
      <c r="F8318" s="7" t="s">
        <v>5274</v>
      </c>
      <c r="G8318" s="6"/>
    </row>
    <row r="8319" spans="1:7" hidden="1">
      <c r="A8319" s="5">
        <f t="shared" si="135"/>
        <v>136</v>
      </c>
      <c r="B8319" s="9">
        <v>1210881</v>
      </c>
      <c r="C8319" s="8">
        <v>40427</v>
      </c>
      <c r="D8319" s="7" t="s">
        <v>5273</v>
      </c>
      <c r="E8319" s="7" t="s">
        <v>5272</v>
      </c>
      <c r="F8319" s="7" t="s">
        <v>5271</v>
      </c>
      <c r="G8319" s="6" t="s">
        <v>5270</v>
      </c>
    </row>
    <row r="8320" spans="1:7" hidden="1">
      <c r="A8320" s="5">
        <f t="shared" si="135"/>
        <v>137</v>
      </c>
      <c r="B8320" s="4">
        <v>1211801</v>
      </c>
      <c r="C8320" s="3">
        <v>40430</v>
      </c>
      <c r="D8320" s="2" t="s">
        <v>5269</v>
      </c>
      <c r="E8320" s="2" t="s">
        <v>5268</v>
      </c>
      <c r="F8320" s="2" t="s">
        <v>5267</v>
      </c>
      <c r="G8320" s="1" t="s">
        <v>4057</v>
      </c>
    </row>
    <row r="8321" spans="1:7" hidden="1">
      <c r="A8321" s="5">
        <f t="shared" si="135"/>
        <v>138</v>
      </c>
      <c r="B8321" s="9">
        <v>1213601</v>
      </c>
      <c r="C8321" s="8">
        <v>40431</v>
      </c>
      <c r="D8321" s="7" t="s">
        <v>5266</v>
      </c>
      <c r="E8321" s="7" t="s">
        <v>5265</v>
      </c>
      <c r="F8321" s="7" t="s">
        <v>4860</v>
      </c>
      <c r="G8321" s="6" t="s">
        <v>4984</v>
      </c>
    </row>
    <row r="8322" spans="1:7" hidden="1">
      <c r="A8322" s="5">
        <f t="shared" si="135"/>
        <v>139</v>
      </c>
      <c r="B8322" s="9">
        <v>1214901</v>
      </c>
      <c r="C8322" s="8">
        <v>40431</v>
      </c>
      <c r="D8322" s="7" t="s">
        <v>5264</v>
      </c>
      <c r="E8322" s="7" t="s">
        <v>5263</v>
      </c>
      <c r="F8322" s="7" t="s">
        <v>5262</v>
      </c>
      <c r="G8322" s="6"/>
    </row>
    <row r="8323" spans="1:7" hidden="1">
      <c r="A8323" s="5">
        <f t="shared" si="135"/>
        <v>140</v>
      </c>
      <c r="B8323" s="4">
        <v>1215061</v>
      </c>
      <c r="C8323" s="3">
        <v>40431</v>
      </c>
      <c r="D8323" s="2" t="s">
        <v>5261</v>
      </c>
      <c r="E8323" s="2" t="s">
        <v>5260</v>
      </c>
      <c r="F8323" s="2" t="s">
        <v>5259</v>
      </c>
      <c r="G8323" s="1" t="s">
        <v>4009</v>
      </c>
    </row>
    <row r="8324" spans="1:7" hidden="1">
      <c r="A8324" s="5">
        <f t="shared" si="135"/>
        <v>141</v>
      </c>
      <c r="B8324" s="9">
        <v>1216701</v>
      </c>
      <c r="C8324" s="8">
        <v>40431</v>
      </c>
      <c r="D8324" s="7" t="s">
        <v>5258</v>
      </c>
      <c r="E8324" s="7" t="s">
        <v>5257</v>
      </c>
      <c r="F8324" s="7" t="s">
        <v>5256</v>
      </c>
      <c r="G8324" s="6" t="s">
        <v>3390</v>
      </c>
    </row>
    <row r="8325" spans="1:7" hidden="1">
      <c r="A8325" s="5">
        <f t="shared" si="135"/>
        <v>142</v>
      </c>
      <c r="B8325" s="9">
        <v>1217481</v>
      </c>
      <c r="C8325" s="8">
        <v>40431</v>
      </c>
      <c r="D8325" s="7" t="s">
        <v>5254</v>
      </c>
      <c r="E8325" s="7" t="s">
        <v>5253</v>
      </c>
      <c r="F8325" s="7" t="s">
        <v>5252</v>
      </c>
      <c r="G8325" s="6" t="s">
        <v>3178</v>
      </c>
    </row>
    <row r="8326" spans="1:7" hidden="1">
      <c r="A8326" s="5">
        <f t="shared" si="135"/>
        <v>143</v>
      </c>
      <c r="B8326" s="9">
        <v>1221221</v>
      </c>
      <c r="C8326" s="8">
        <v>40431</v>
      </c>
      <c r="D8326" s="7" t="s">
        <v>5251</v>
      </c>
      <c r="E8326" s="7" t="s">
        <v>5250</v>
      </c>
      <c r="F8326" s="7" t="s">
        <v>1</v>
      </c>
      <c r="G8326" s="6" t="s">
        <v>3300</v>
      </c>
    </row>
    <row r="8327" spans="1:7" hidden="1">
      <c r="A8327" s="5">
        <f t="shared" si="135"/>
        <v>144</v>
      </c>
      <c r="B8327" s="4">
        <v>1221741</v>
      </c>
      <c r="C8327" s="3">
        <v>40431</v>
      </c>
      <c r="D8327" s="2" t="s">
        <v>5249</v>
      </c>
      <c r="E8327" s="2" t="s">
        <v>5248</v>
      </c>
      <c r="F8327" s="2" t="s">
        <v>5247</v>
      </c>
      <c r="G8327" s="1" t="s">
        <v>3390</v>
      </c>
    </row>
    <row r="8328" spans="1:7" hidden="1">
      <c r="A8328" s="5">
        <f t="shared" si="135"/>
        <v>145</v>
      </c>
      <c r="B8328" s="9">
        <v>1228981</v>
      </c>
      <c r="C8328" s="8">
        <v>36026</v>
      </c>
      <c r="D8328" s="7" t="s">
        <v>5246</v>
      </c>
      <c r="E8328" s="7" t="s">
        <v>5245</v>
      </c>
      <c r="F8328" s="7" t="s">
        <v>5244</v>
      </c>
      <c r="G8328" s="6" t="s">
        <v>5243</v>
      </c>
    </row>
    <row r="8329" spans="1:7" hidden="1">
      <c r="A8329" s="5">
        <f t="shared" si="135"/>
        <v>146</v>
      </c>
      <c r="B8329" s="9">
        <v>1230022</v>
      </c>
      <c r="C8329" s="8">
        <v>40430</v>
      </c>
      <c r="D8329" s="7" t="s">
        <v>5242</v>
      </c>
      <c r="E8329" s="7" t="s">
        <v>5241</v>
      </c>
      <c r="F8329" s="7" t="s">
        <v>5240</v>
      </c>
      <c r="G8329" s="6" t="s">
        <v>5239</v>
      </c>
    </row>
    <row r="8330" spans="1:7" hidden="1">
      <c r="A8330" s="5">
        <f t="shared" si="135"/>
        <v>147</v>
      </c>
      <c r="B8330" s="9">
        <v>1230221</v>
      </c>
      <c r="C8330" s="8">
        <v>40437</v>
      </c>
      <c r="D8330" s="7" t="s">
        <v>5238</v>
      </c>
      <c r="E8330" s="7" t="s">
        <v>5237</v>
      </c>
      <c r="F8330" s="7" t="s">
        <v>5236</v>
      </c>
      <c r="G8330" s="6" t="s">
        <v>5235</v>
      </c>
    </row>
    <row r="8331" spans="1:7" hidden="1">
      <c r="A8331" s="5">
        <f t="shared" si="135"/>
        <v>148</v>
      </c>
      <c r="B8331" s="4">
        <v>1230501</v>
      </c>
      <c r="C8331" s="3">
        <v>40438</v>
      </c>
      <c r="D8331" s="2" t="s">
        <v>5234</v>
      </c>
      <c r="E8331" s="2" t="s">
        <v>5233</v>
      </c>
      <c r="F8331" s="2" t="s">
        <v>5232</v>
      </c>
      <c r="G8331" s="1" t="s">
        <v>4080</v>
      </c>
    </row>
    <row r="8332" spans="1:7" hidden="1">
      <c r="A8332" s="5">
        <f t="shared" si="135"/>
        <v>149</v>
      </c>
      <c r="B8332" s="9">
        <v>1231221</v>
      </c>
      <c r="C8332" s="8">
        <v>40437</v>
      </c>
      <c r="D8332" s="7" t="s">
        <v>5231</v>
      </c>
      <c r="E8332" s="7" t="s">
        <v>5230</v>
      </c>
      <c r="F8332" s="7" t="s">
        <v>5229</v>
      </c>
      <c r="G8332" s="6" t="s">
        <v>2937</v>
      </c>
    </row>
    <row r="8333" spans="1:7" hidden="1">
      <c r="A8333" s="5">
        <f t="shared" si="135"/>
        <v>150</v>
      </c>
      <c r="B8333" s="4">
        <v>1234001</v>
      </c>
      <c r="C8333" s="3">
        <v>40441</v>
      </c>
      <c r="D8333" s="2" t="s">
        <v>5228</v>
      </c>
      <c r="E8333" s="2" t="s">
        <v>5227</v>
      </c>
      <c r="F8333" s="2" t="s">
        <v>5226</v>
      </c>
      <c r="G8333" s="1" t="s">
        <v>5225</v>
      </c>
    </row>
    <row r="8334" spans="1:7" hidden="1">
      <c r="A8334" s="5">
        <f t="shared" si="135"/>
        <v>151</v>
      </c>
      <c r="B8334" s="9">
        <v>1234642</v>
      </c>
      <c r="C8334" s="8">
        <v>40437</v>
      </c>
      <c r="D8334" s="7" t="s">
        <v>5224</v>
      </c>
      <c r="E8334" s="7" t="s">
        <v>5223</v>
      </c>
      <c r="F8334" s="7" t="s">
        <v>5222</v>
      </c>
      <c r="G8334" s="6" t="s">
        <v>5221</v>
      </c>
    </row>
    <row r="8335" spans="1:7" hidden="1">
      <c r="A8335" s="5">
        <f t="shared" si="135"/>
        <v>152</v>
      </c>
      <c r="B8335" s="4">
        <v>1234644</v>
      </c>
      <c r="C8335" s="3">
        <v>40437</v>
      </c>
      <c r="D8335" s="2" t="s">
        <v>5220</v>
      </c>
      <c r="E8335" s="2" t="s">
        <v>5219</v>
      </c>
      <c r="F8335" s="2" t="s">
        <v>5218</v>
      </c>
      <c r="G8335" s="1" t="s">
        <v>5217</v>
      </c>
    </row>
    <row r="8336" spans="1:7" hidden="1">
      <c r="A8336" s="5">
        <f t="shared" si="135"/>
        <v>153</v>
      </c>
      <c r="B8336" s="9">
        <v>1234646</v>
      </c>
      <c r="C8336" s="8">
        <v>40437</v>
      </c>
      <c r="D8336" s="7" t="s">
        <v>5216</v>
      </c>
      <c r="E8336" s="7" t="s">
        <v>5215</v>
      </c>
      <c r="F8336" s="7" t="s">
        <v>5214</v>
      </c>
      <c r="G8336" s="6" t="s">
        <v>5213</v>
      </c>
    </row>
    <row r="8337" spans="1:7" hidden="1">
      <c r="A8337" s="5">
        <f t="shared" si="135"/>
        <v>154</v>
      </c>
      <c r="B8337" s="4">
        <v>1234648</v>
      </c>
      <c r="C8337" s="3">
        <v>40437</v>
      </c>
      <c r="D8337" s="2" t="s">
        <v>5212</v>
      </c>
      <c r="E8337" s="2" t="s">
        <v>5211</v>
      </c>
      <c r="F8337" s="2" t="s">
        <v>5210</v>
      </c>
      <c r="G8337" s="1" t="s">
        <v>5209</v>
      </c>
    </row>
    <row r="8338" spans="1:7" hidden="1">
      <c r="A8338" s="5">
        <f t="shared" si="135"/>
        <v>155</v>
      </c>
      <c r="B8338" s="9">
        <v>1234650</v>
      </c>
      <c r="C8338" s="8">
        <v>40437</v>
      </c>
      <c r="D8338" s="7" t="s">
        <v>5208</v>
      </c>
      <c r="E8338" s="7" t="s">
        <v>5207</v>
      </c>
      <c r="F8338" s="7" t="s">
        <v>5206</v>
      </c>
      <c r="G8338" s="6" t="s">
        <v>5205</v>
      </c>
    </row>
    <row r="8339" spans="1:7" hidden="1">
      <c r="A8339" s="5">
        <f t="shared" si="135"/>
        <v>156</v>
      </c>
      <c r="B8339" s="4">
        <v>1234655</v>
      </c>
      <c r="C8339" s="3">
        <v>40437</v>
      </c>
      <c r="D8339" s="2" t="s">
        <v>5204</v>
      </c>
      <c r="E8339" s="2" t="s">
        <v>5203</v>
      </c>
      <c r="F8339" s="2" t="s">
        <v>5202</v>
      </c>
      <c r="G8339" s="1" t="s">
        <v>5201</v>
      </c>
    </row>
    <row r="8340" spans="1:7" hidden="1">
      <c r="A8340" s="5">
        <f t="shared" si="135"/>
        <v>157</v>
      </c>
      <c r="B8340" s="9">
        <v>1234658</v>
      </c>
      <c r="C8340" s="8">
        <v>40438</v>
      </c>
      <c r="D8340" s="7" t="s">
        <v>5200</v>
      </c>
      <c r="E8340" s="7" t="s">
        <v>5199</v>
      </c>
      <c r="F8340" s="7" t="s">
        <v>5195</v>
      </c>
      <c r="G8340" s="6" t="s">
        <v>5198</v>
      </c>
    </row>
    <row r="8341" spans="1:7" hidden="1">
      <c r="A8341" s="5">
        <f t="shared" si="135"/>
        <v>158</v>
      </c>
      <c r="B8341" s="4">
        <v>1234661</v>
      </c>
      <c r="C8341" s="3">
        <v>40438</v>
      </c>
      <c r="D8341" s="2" t="s">
        <v>5197</v>
      </c>
      <c r="E8341" s="2" t="s">
        <v>5196</v>
      </c>
      <c r="F8341" s="2" t="s">
        <v>5195</v>
      </c>
      <c r="G8341" s="1" t="s">
        <v>5194</v>
      </c>
    </row>
    <row r="8342" spans="1:7" hidden="1">
      <c r="A8342" s="5">
        <f t="shared" si="135"/>
        <v>159</v>
      </c>
      <c r="B8342" s="9">
        <v>1234841</v>
      </c>
      <c r="C8342" s="8">
        <v>40434</v>
      </c>
      <c r="D8342" s="7" t="s">
        <v>5193</v>
      </c>
      <c r="E8342" s="7" t="s">
        <v>5192</v>
      </c>
      <c r="F8342" s="7" t="s">
        <v>5191</v>
      </c>
      <c r="G8342" s="6"/>
    </row>
    <row r="8343" spans="1:7" hidden="1">
      <c r="A8343" s="5">
        <f t="shared" si="135"/>
        <v>160</v>
      </c>
      <c r="B8343" s="4">
        <v>1235861</v>
      </c>
      <c r="C8343" s="3">
        <v>40441</v>
      </c>
      <c r="D8343" s="2" t="s">
        <v>5190</v>
      </c>
      <c r="E8343" s="2" t="s">
        <v>5189</v>
      </c>
      <c r="F8343" s="2" t="s">
        <v>5188</v>
      </c>
      <c r="G8343" s="1" t="s">
        <v>3237</v>
      </c>
    </row>
    <row r="8344" spans="1:7" hidden="1">
      <c r="A8344" s="5">
        <f t="shared" si="135"/>
        <v>161</v>
      </c>
      <c r="B8344" s="9">
        <v>1237401</v>
      </c>
      <c r="C8344" s="8">
        <v>40444</v>
      </c>
      <c r="D8344" s="7" t="s">
        <v>5187</v>
      </c>
      <c r="E8344" s="7" t="s">
        <v>5186</v>
      </c>
      <c r="F8344" s="7" t="s">
        <v>5185</v>
      </c>
      <c r="G8344" s="6" t="s">
        <v>5184</v>
      </c>
    </row>
    <row r="8345" spans="1:7" hidden="1">
      <c r="A8345" s="5">
        <f t="shared" si="135"/>
        <v>162</v>
      </c>
      <c r="B8345" s="9">
        <v>1239781</v>
      </c>
      <c r="C8345" s="8">
        <v>40443</v>
      </c>
      <c r="D8345" s="7" t="s">
        <v>5183</v>
      </c>
      <c r="E8345" s="7" t="s">
        <v>5182</v>
      </c>
      <c r="F8345" s="7" t="s">
        <v>5181</v>
      </c>
      <c r="G8345" s="6" t="s">
        <v>4006</v>
      </c>
    </row>
    <row r="8346" spans="1:7" hidden="1">
      <c r="A8346" s="5">
        <f t="shared" si="135"/>
        <v>163</v>
      </c>
      <c r="B8346" s="9">
        <v>1246401</v>
      </c>
      <c r="C8346" s="8">
        <v>40441</v>
      </c>
      <c r="D8346" s="7" t="s">
        <v>5180</v>
      </c>
      <c r="E8346" s="7" t="s">
        <v>5176</v>
      </c>
      <c r="F8346" s="7" t="s">
        <v>5179</v>
      </c>
      <c r="G8346" s="6" t="s">
        <v>5178</v>
      </c>
    </row>
    <row r="8347" spans="1:7" hidden="1">
      <c r="A8347" s="5">
        <f t="shared" ref="A8347:A8410" si="136">SUM(A8346+1)</f>
        <v>164</v>
      </c>
      <c r="B8347" s="4">
        <v>1246441</v>
      </c>
      <c r="C8347" s="3">
        <v>40441</v>
      </c>
      <c r="D8347" s="2" t="s">
        <v>5177</v>
      </c>
      <c r="E8347" s="2" t="s">
        <v>5176</v>
      </c>
      <c r="F8347" s="2" t="s">
        <v>5175</v>
      </c>
      <c r="G8347" s="1" t="s">
        <v>5174</v>
      </c>
    </row>
    <row r="8348" spans="1:7" hidden="1">
      <c r="A8348" s="5">
        <f t="shared" si="136"/>
        <v>165</v>
      </c>
      <c r="B8348" s="9">
        <v>1248221</v>
      </c>
      <c r="C8348" s="8">
        <v>40445</v>
      </c>
      <c r="D8348" s="7" t="s">
        <v>5173</v>
      </c>
      <c r="E8348" s="7" t="s">
        <v>5172</v>
      </c>
      <c r="F8348" s="7" t="s">
        <v>5171</v>
      </c>
      <c r="G8348" s="6"/>
    </row>
    <row r="8349" spans="1:7" hidden="1">
      <c r="A8349" s="5">
        <f t="shared" si="136"/>
        <v>166</v>
      </c>
      <c r="B8349" s="4">
        <v>1248261</v>
      </c>
      <c r="C8349" s="3">
        <v>40445</v>
      </c>
      <c r="D8349" s="2" t="s">
        <v>5170</v>
      </c>
      <c r="E8349" s="2" t="s">
        <v>5169</v>
      </c>
      <c r="F8349" s="2" t="s">
        <v>5168</v>
      </c>
      <c r="G8349" s="1"/>
    </row>
    <row r="8350" spans="1:7" hidden="1">
      <c r="A8350" s="5">
        <f t="shared" si="136"/>
        <v>167</v>
      </c>
      <c r="B8350" s="9">
        <v>1248321</v>
      </c>
      <c r="C8350" s="8">
        <v>40445</v>
      </c>
      <c r="D8350" s="7" t="s">
        <v>5167</v>
      </c>
      <c r="E8350" s="7" t="s">
        <v>5166</v>
      </c>
      <c r="F8350" s="7" t="s">
        <v>5165</v>
      </c>
      <c r="G8350" s="6"/>
    </row>
    <row r="8351" spans="1:7" hidden="1">
      <c r="A8351" s="5">
        <f t="shared" si="136"/>
        <v>168</v>
      </c>
      <c r="B8351" s="4">
        <v>1248662</v>
      </c>
      <c r="C8351" s="3">
        <v>40445</v>
      </c>
      <c r="D8351" s="2" t="s">
        <v>5164</v>
      </c>
      <c r="E8351" s="2" t="s">
        <v>5163</v>
      </c>
      <c r="F8351" s="2" t="s">
        <v>5162</v>
      </c>
      <c r="G8351" s="1" t="s">
        <v>4802</v>
      </c>
    </row>
    <row r="8352" spans="1:7" hidden="1">
      <c r="A8352" s="5">
        <f t="shared" si="136"/>
        <v>169</v>
      </c>
      <c r="B8352" s="9">
        <v>1249421</v>
      </c>
      <c r="C8352" s="8">
        <v>36601</v>
      </c>
      <c r="D8352" s="7" t="s">
        <v>5161</v>
      </c>
      <c r="E8352" s="7" t="s">
        <v>5160</v>
      </c>
      <c r="F8352" s="7" t="s">
        <v>5159</v>
      </c>
      <c r="G8352" s="6" t="s">
        <v>5158</v>
      </c>
    </row>
    <row r="8353" spans="1:7" hidden="1">
      <c r="A8353" s="5">
        <f t="shared" si="136"/>
        <v>170</v>
      </c>
      <c r="B8353" s="9">
        <v>1249702</v>
      </c>
      <c r="C8353" s="8">
        <v>40448</v>
      </c>
      <c r="D8353" s="7" t="s">
        <v>5157</v>
      </c>
      <c r="E8353" s="7" t="s">
        <v>5156</v>
      </c>
      <c r="F8353" s="7" t="s">
        <v>5155</v>
      </c>
      <c r="G8353" s="6"/>
    </row>
    <row r="8354" spans="1:7" hidden="1">
      <c r="A8354" s="5">
        <f t="shared" si="136"/>
        <v>171</v>
      </c>
      <c r="B8354" s="4">
        <v>1252501</v>
      </c>
      <c r="C8354" s="3">
        <v>40449</v>
      </c>
      <c r="D8354" s="2" t="s">
        <v>5154</v>
      </c>
      <c r="E8354" s="2" t="s">
        <v>3227</v>
      </c>
      <c r="F8354" s="2" t="s">
        <v>5153</v>
      </c>
      <c r="G8354" s="1" t="s">
        <v>5152</v>
      </c>
    </row>
    <row r="8355" spans="1:7" hidden="1">
      <c r="A8355" s="5">
        <f t="shared" si="136"/>
        <v>172</v>
      </c>
      <c r="B8355" s="4">
        <v>1254861</v>
      </c>
      <c r="C8355" s="3">
        <v>40417</v>
      </c>
      <c r="D8355" s="2" t="s">
        <v>5151</v>
      </c>
      <c r="E8355" s="2" t="s">
        <v>5150</v>
      </c>
      <c r="F8355" s="2" t="s">
        <v>5149</v>
      </c>
      <c r="G8355" s="1"/>
    </row>
    <row r="8356" spans="1:7" hidden="1">
      <c r="A8356" s="5">
        <f t="shared" si="136"/>
        <v>173</v>
      </c>
      <c r="B8356" s="9">
        <v>1254961</v>
      </c>
      <c r="C8356" s="8">
        <v>40417</v>
      </c>
      <c r="D8356" s="7" t="s">
        <v>5148</v>
      </c>
      <c r="E8356" s="7" t="s">
        <v>5147</v>
      </c>
      <c r="F8356" s="7" t="s">
        <v>5146</v>
      </c>
      <c r="G8356" s="6"/>
    </row>
    <row r="8357" spans="1:7" hidden="1">
      <c r="A8357" s="5">
        <f t="shared" si="136"/>
        <v>174</v>
      </c>
      <c r="B8357" s="9">
        <v>1255321</v>
      </c>
      <c r="C8357" s="8">
        <v>40450</v>
      </c>
      <c r="D8357" s="7" t="s">
        <v>5145</v>
      </c>
      <c r="E8357" s="7" t="s">
        <v>5144</v>
      </c>
      <c r="F8357" s="7" t="s">
        <v>5143</v>
      </c>
      <c r="G8357" s="6" t="s">
        <v>5142</v>
      </c>
    </row>
    <row r="8358" spans="1:7" hidden="1">
      <c r="A8358" s="5">
        <f t="shared" si="136"/>
        <v>175</v>
      </c>
      <c r="B8358" s="4">
        <v>1256241</v>
      </c>
      <c r="C8358" s="3">
        <v>40417</v>
      </c>
      <c r="D8358" s="2" t="s">
        <v>5141</v>
      </c>
      <c r="E8358" s="2" t="s">
        <v>5140</v>
      </c>
      <c r="F8358" s="2" t="s">
        <v>5139</v>
      </c>
      <c r="G8358" s="1"/>
    </row>
    <row r="8359" spans="1:7" hidden="1">
      <c r="A8359" s="5">
        <f t="shared" si="136"/>
        <v>176</v>
      </c>
      <c r="B8359" s="9">
        <v>1256281</v>
      </c>
      <c r="C8359" s="8">
        <v>40417</v>
      </c>
      <c r="D8359" s="7" t="s">
        <v>5138</v>
      </c>
      <c r="E8359" s="7" t="s">
        <v>5137</v>
      </c>
      <c r="F8359" s="7" t="s">
        <v>5136</v>
      </c>
      <c r="G8359" s="6"/>
    </row>
    <row r="8360" spans="1:7" hidden="1">
      <c r="A8360" s="5">
        <f t="shared" si="136"/>
        <v>177</v>
      </c>
      <c r="B8360" s="4">
        <v>1256381</v>
      </c>
      <c r="C8360" s="3">
        <v>40417</v>
      </c>
      <c r="D8360" s="2" t="s">
        <v>5135</v>
      </c>
      <c r="E8360" s="2" t="s">
        <v>5134</v>
      </c>
      <c r="F8360" s="2" t="s">
        <v>5133</v>
      </c>
      <c r="G8360" s="1"/>
    </row>
    <row r="8361" spans="1:7" hidden="1">
      <c r="A8361" s="5">
        <f t="shared" si="136"/>
        <v>178</v>
      </c>
      <c r="B8361" s="9">
        <v>1256501</v>
      </c>
      <c r="C8361" s="8">
        <v>40417</v>
      </c>
      <c r="D8361" s="7" t="s">
        <v>5132</v>
      </c>
      <c r="E8361" s="7" t="s">
        <v>5131</v>
      </c>
      <c r="F8361" s="7" t="s">
        <v>5130</v>
      </c>
      <c r="G8361" s="6"/>
    </row>
    <row r="8362" spans="1:7" hidden="1">
      <c r="A8362" s="5">
        <f t="shared" si="136"/>
        <v>179</v>
      </c>
      <c r="B8362" s="4">
        <v>1256561</v>
      </c>
      <c r="C8362" s="3">
        <v>40417</v>
      </c>
      <c r="D8362" s="2" t="s">
        <v>5129</v>
      </c>
      <c r="E8362" s="2" t="s">
        <v>5128</v>
      </c>
      <c r="F8362" s="2" t="s">
        <v>5127</v>
      </c>
      <c r="G8362" s="1"/>
    </row>
    <row r="8363" spans="1:7" hidden="1">
      <c r="A8363" s="5">
        <f t="shared" si="136"/>
        <v>180</v>
      </c>
      <c r="B8363" s="9">
        <v>1256581</v>
      </c>
      <c r="C8363" s="8">
        <v>40417</v>
      </c>
      <c r="D8363" s="7" t="s">
        <v>5126</v>
      </c>
      <c r="E8363" s="7" t="s">
        <v>5125</v>
      </c>
      <c r="F8363" s="7" t="s">
        <v>5124</v>
      </c>
      <c r="G8363" s="6"/>
    </row>
    <row r="8364" spans="1:7" hidden="1">
      <c r="A8364" s="5">
        <f t="shared" si="136"/>
        <v>181</v>
      </c>
      <c r="B8364" s="4">
        <v>1256601</v>
      </c>
      <c r="C8364" s="3">
        <v>40417</v>
      </c>
      <c r="D8364" s="2" t="s">
        <v>5123</v>
      </c>
      <c r="E8364" s="2" t="s">
        <v>5122</v>
      </c>
      <c r="F8364" s="2" t="s">
        <v>5121</v>
      </c>
      <c r="G8364" s="1"/>
    </row>
    <row r="8365" spans="1:7" hidden="1">
      <c r="A8365" s="5">
        <f t="shared" si="136"/>
        <v>182</v>
      </c>
      <c r="B8365" s="9">
        <v>1256621</v>
      </c>
      <c r="C8365" s="8">
        <v>40417</v>
      </c>
      <c r="D8365" s="7" t="s">
        <v>5120</v>
      </c>
      <c r="E8365" s="7" t="s">
        <v>5119</v>
      </c>
      <c r="F8365" s="7" t="s">
        <v>5118</v>
      </c>
      <c r="G8365" s="6"/>
    </row>
    <row r="8366" spans="1:7" hidden="1">
      <c r="A8366" s="5">
        <f t="shared" si="136"/>
        <v>183</v>
      </c>
      <c r="B8366" s="4">
        <v>1256641</v>
      </c>
      <c r="C8366" s="3">
        <v>40417</v>
      </c>
      <c r="D8366" s="2" t="s">
        <v>5117</v>
      </c>
      <c r="E8366" s="2" t="s">
        <v>5116</v>
      </c>
      <c r="F8366" s="2" t="s">
        <v>5115</v>
      </c>
      <c r="G8366" s="1"/>
    </row>
    <row r="8367" spans="1:7" hidden="1">
      <c r="A8367" s="5">
        <f t="shared" si="136"/>
        <v>184</v>
      </c>
      <c r="B8367" s="9">
        <v>1256701</v>
      </c>
      <c r="C8367" s="8">
        <v>40417</v>
      </c>
      <c r="D8367" s="7" t="s">
        <v>5114</v>
      </c>
      <c r="E8367" s="7" t="s">
        <v>5113</v>
      </c>
      <c r="F8367" s="7" t="s">
        <v>5112</v>
      </c>
      <c r="G8367" s="6"/>
    </row>
    <row r="8368" spans="1:7" hidden="1">
      <c r="A8368" s="5">
        <f t="shared" si="136"/>
        <v>185</v>
      </c>
      <c r="B8368" s="4">
        <v>1261761</v>
      </c>
      <c r="C8368" s="3">
        <v>40444</v>
      </c>
      <c r="D8368" s="2" t="s">
        <v>5111</v>
      </c>
      <c r="E8368" s="2" t="s">
        <v>5110</v>
      </c>
      <c r="F8368" s="2" t="s">
        <v>5109</v>
      </c>
      <c r="G8368" s="1"/>
    </row>
    <row r="8369" spans="1:7" hidden="1">
      <c r="A8369" s="5">
        <f t="shared" si="136"/>
        <v>186</v>
      </c>
      <c r="B8369" s="9">
        <v>1261781</v>
      </c>
      <c r="C8369" s="8">
        <v>40444</v>
      </c>
      <c r="D8369" s="7" t="s">
        <v>5108</v>
      </c>
      <c r="E8369" s="7" t="s">
        <v>5107</v>
      </c>
      <c r="F8369" s="7" t="s">
        <v>5106</v>
      </c>
      <c r="G8369" s="6"/>
    </row>
    <row r="8370" spans="1:7" hidden="1">
      <c r="A8370" s="5">
        <f t="shared" si="136"/>
        <v>187</v>
      </c>
      <c r="B8370" s="4">
        <v>1262441</v>
      </c>
      <c r="C8370" s="3">
        <v>40455</v>
      </c>
      <c r="D8370" s="2" t="s">
        <v>5105</v>
      </c>
      <c r="E8370" s="2" t="s">
        <v>5104</v>
      </c>
      <c r="F8370" s="2" t="s">
        <v>5103</v>
      </c>
      <c r="G8370" s="1" t="s">
        <v>2884</v>
      </c>
    </row>
    <row r="8371" spans="1:7" hidden="1">
      <c r="A8371" s="5">
        <f t="shared" si="136"/>
        <v>188</v>
      </c>
      <c r="B8371" s="9">
        <v>1263741</v>
      </c>
      <c r="C8371" s="8">
        <v>35740</v>
      </c>
      <c r="D8371" s="7" t="s">
        <v>5102</v>
      </c>
      <c r="E8371" s="7" t="s">
        <v>5101</v>
      </c>
      <c r="F8371" s="7" t="s">
        <v>5100</v>
      </c>
      <c r="G8371" s="6" t="s">
        <v>5099</v>
      </c>
    </row>
    <row r="8372" spans="1:7" hidden="1">
      <c r="A8372" s="5">
        <f t="shared" si="136"/>
        <v>189</v>
      </c>
      <c r="B8372" s="9">
        <v>1265401</v>
      </c>
      <c r="C8372" s="8">
        <v>40457</v>
      </c>
      <c r="D8372" s="7" t="s">
        <v>5098</v>
      </c>
      <c r="E8372" s="7" t="s">
        <v>5097</v>
      </c>
      <c r="F8372" s="7" t="s">
        <v>5096</v>
      </c>
      <c r="G8372" s="6" t="s">
        <v>3108</v>
      </c>
    </row>
    <row r="8373" spans="1:7" hidden="1">
      <c r="A8373" s="5">
        <f t="shared" si="136"/>
        <v>190</v>
      </c>
      <c r="B8373" s="9">
        <v>1270581</v>
      </c>
      <c r="C8373" s="8">
        <v>40464</v>
      </c>
      <c r="D8373" s="7" t="s">
        <v>5094</v>
      </c>
      <c r="E8373" s="7" t="s">
        <v>5093</v>
      </c>
      <c r="F8373" s="7" t="s">
        <v>5092</v>
      </c>
      <c r="G8373" s="6" t="s">
        <v>5091</v>
      </c>
    </row>
    <row r="8374" spans="1:7" hidden="1">
      <c r="A8374" s="5">
        <f t="shared" si="136"/>
        <v>191</v>
      </c>
      <c r="B8374" s="9">
        <v>1272941</v>
      </c>
      <c r="C8374" s="8">
        <v>40466</v>
      </c>
      <c r="D8374" s="7" t="s">
        <v>5090</v>
      </c>
      <c r="E8374" s="7" t="s">
        <v>5089</v>
      </c>
      <c r="F8374" s="7" t="s">
        <v>5088</v>
      </c>
      <c r="G8374" s="6" t="s">
        <v>3304</v>
      </c>
    </row>
    <row r="8375" spans="1:7" hidden="1">
      <c r="A8375" s="5">
        <f t="shared" si="136"/>
        <v>192</v>
      </c>
      <c r="B8375" s="4">
        <v>1273501</v>
      </c>
      <c r="C8375" s="3">
        <v>40445</v>
      </c>
      <c r="D8375" s="2" t="s">
        <v>5087</v>
      </c>
      <c r="E8375" s="2" t="s">
        <v>5086</v>
      </c>
      <c r="F8375" s="2" t="s">
        <v>5085</v>
      </c>
      <c r="G8375" s="1" t="s">
        <v>3178</v>
      </c>
    </row>
    <row r="8376" spans="1:7" hidden="1">
      <c r="A8376" s="5">
        <f t="shared" si="136"/>
        <v>193</v>
      </c>
      <c r="B8376" s="4">
        <v>1274001</v>
      </c>
      <c r="C8376" s="3">
        <v>40445</v>
      </c>
      <c r="D8376" s="2" t="s">
        <v>5084</v>
      </c>
      <c r="E8376" s="2" t="s">
        <v>5083</v>
      </c>
      <c r="F8376" s="2" t="s">
        <v>5082</v>
      </c>
      <c r="G8376" s="1"/>
    </row>
    <row r="8377" spans="1:7" hidden="1">
      <c r="A8377" s="5">
        <f t="shared" si="136"/>
        <v>194</v>
      </c>
      <c r="B8377" s="4">
        <v>1274002</v>
      </c>
      <c r="C8377" s="3">
        <v>40445</v>
      </c>
      <c r="D8377" s="2" t="s">
        <v>5081</v>
      </c>
      <c r="E8377" s="2" t="s">
        <v>5080</v>
      </c>
      <c r="F8377" s="2" t="s">
        <v>5079</v>
      </c>
      <c r="G8377" s="1"/>
    </row>
    <row r="8378" spans="1:7" hidden="1">
      <c r="A8378" s="5">
        <f t="shared" si="136"/>
        <v>195</v>
      </c>
      <c r="B8378" s="9">
        <v>1274003</v>
      </c>
      <c r="C8378" s="8">
        <v>40445</v>
      </c>
      <c r="D8378" s="7" t="s">
        <v>5078</v>
      </c>
      <c r="E8378" s="7" t="s">
        <v>5077</v>
      </c>
      <c r="F8378" s="7" t="s">
        <v>5076</v>
      </c>
      <c r="G8378" s="6"/>
    </row>
    <row r="8379" spans="1:7" hidden="1">
      <c r="A8379" s="5">
        <f t="shared" si="136"/>
        <v>196</v>
      </c>
      <c r="B8379" s="4">
        <v>1274004</v>
      </c>
      <c r="C8379" s="3">
        <v>40445</v>
      </c>
      <c r="D8379" s="2" t="s">
        <v>5075</v>
      </c>
      <c r="E8379" s="2" t="s">
        <v>5074</v>
      </c>
      <c r="F8379" s="2" t="s">
        <v>5073</v>
      </c>
      <c r="G8379" s="1"/>
    </row>
    <row r="8380" spans="1:7" hidden="1">
      <c r="A8380" s="5">
        <f t="shared" si="136"/>
        <v>197</v>
      </c>
      <c r="B8380" s="9">
        <v>1274005</v>
      </c>
      <c r="C8380" s="8">
        <v>40445</v>
      </c>
      <c r="D8380" s="7" t="s">
        <v>5072</v>
      </c>
      <c r="E8380" s="7" t="s">
        <v>5071</v>
      </c>
      <c r="F8380" s="7" t="s">
        <v>5070</v>
      </c>
      <c r="G8380" s="6"/>
    </row>
    <row r="8381" spans="1:7" hidden="1">
      <c r="A8381" s="5">
        <f t="shared" si="136"/>
        <v>198</v>
      </c>
      <c r="B8381" s="4">
        <v>1274007</v>
      </c>
      <c r="C8381" s="3">
        <v>40445</v>
      </c>
      <c r="D8381" s="2" t="s">
        <v>5069</v>
      </c>
      <c r="E8381" s="2" t="s">
        <v>5068</v>
      </c>
      <c r="F8381" s="2" t="s">
        <v>5067</v>
      </c>
      <c r="G8381" s="1"/>
    </row>
    <row r="8382" spans="1:7" hidden="1">
      <c r="A8382" s="5">
        <f t="shared" si="136"/>
        <v>199</v>
      </c>
      <c r="B8382" s="9">
        <v>1274008</v>
      </c>
      <c r="C8382" s="8">
        <v>40445</v>
      </c>
      <c r="D8382" s="7" t="s">
        <v>5066</v>
      </c>
      <c r="E8382" s="7" t="s">
        <v>5065</v>
      </c>
      <c r="F8382" s="7" t="s">
        <v>5064</v>
      </c>
      <c r="G8382" s="6"/>
    </row>
    <row r="8383" spans="1:7" hidden="1">
      <c r="A8383" s="5">
        <f t="shared" si="136"/>
        <v>200</v>
      </c>
      <c r="B8383" s="4">
        <v>1274010</v>
      </c>
      <c r="C8383" s="3">
        <v>40445</v>
      </c>
      <c r="D8383" s="2" t="s">
        <v>5063</v>
      </c>
      <c r="E8383" s="2" t="s">
        <v>5062</v>
      </c>
      <c r="F8383" s="2" t="s">
        <v>5061</v>
      </c>
      <c r="G8383" s="1"/>
    </row>
    <row r="8384" spans="1:7" hidden="1">
      <c r="A8384" s="5">
        <f t="shared" si="136"/>
        <v>201</v>
      </c>
      <c r="B8384" s="9">
        <v>1286501</v>
      </c>
      <c r="C8384" s="8">
        <v>40486</v>
      </c>
      <c r="D8384" s="7" t="s">
        <v>5060</v>
      </c>
      <c r="E8384" s="7" t="s">
        <v>5059</v>
      </c>
      <c r="F8384" s="7" t="s">
        <v>5058</v>
      </c>
      <c r="G8384" s="6" t="s">
        <v>3225</v>
      </c>
    </row>
    <row r="8385" spans="1:7" hidden="1">
      <c r="A8385" s="5">
        <f t="shared" si="136"/>
        <v>202</v>
      </c>
      <c r="B8385" s="4">
        <v>1289421</v>
      </c>
      <c r="C8385" s="3">
        <v>40430</v>
      </c>
      <c r="D8385" s="2" t="s">
        <v>5057</v>
      </c>
      <c r="E8385" s="2" t="s">
        <v>5056</v>
      </c>
      <c r="F8385" s="2" t="s">
        <v>5055</v>
      </c>
      <c r="G8385" s="1"/>
    </row>
    <row r="8386" spans="1:7" hidden="1">
      <c r="A8386" s="5">
        <f t="shared" si="136"/>
        <v>203</v>
      </c>
      <c r="B8386" s="9">
        <v>1289442</v>
      </c>
      <c r="C8386" s="8">
        <v>40430</v>
      </c>
      <c r="D8386" s="7" t="s">
        <v>5054</v>
      </c>
      <c r="E8386" s="7" t="s">
        <v>5053</v>
      </c>
      <c r="F8386" s="7" t="s">
        <v>5052</v>
      </c>
      <c r="G8386" s="6"/>
    </row>
    <row r="8387" spans="1:7" hidden="1">
      <c r="A8387" s="5">
        <f t="shared" si="136"/>
        <v>204</v>
      </c>
      <c r="B8387" s="4">
        <v>1289501</v>
      </c>
      <c r="C8387" s="3">
        <v>40430</v>
      </c>
      <c r="D8387" s="2" t="s">
        <v>5051</v>
      </c>
      <c r="E8387" s="2" t="s">
        <v>5050</v>
      </c>
      <c r="F8387" s="2" t="s">
        <v>5049</v>
      </c>
      <c r="G8387" s="1"/>
    </row>
    <row r="8388" spans="1:7" hidden="1">
      <c r="A8388" s="5">
        <f t="shared" si="136"/>
        <v>205</v>
      </c>
      <c r="B8388" s="9">
        <v>1289561</v>
      </c>
      <c r="C8388" s="8">
        <v>40430</v>
      </c>
      <c r="D8388" s="7" t="s">
        <v>5048</v>
      </c>
      <c r="E8388" s="7" t="s">
        <v>5047</v>
      </c>
      <c r="F8388" s="7" t="s">
        <v>5046</v>
      </c>
      <c r="G8388" s="6"/>
    </row>
    <row r="8389" spans="1:7" hidden="1">
      <c r="A8389" s="5">
        <f t="shared" si="136"/>
        <v>206</v>
      </c>
      <c r="B8389" s="4">
        <v>1289581</v>
      </c>
      <c r="C8389" s="3">
        <v>40430</v>
      </c>
      <c r="D8389" s="2" t="s">
        <v>5045</v>
      </c>
      <c r="E8389" s="2" t="s">
        <v>5044</v>
      </c>
      <c r="F8389" s="2" t="s">
        <v>5043</v>
      </c>
      <c r="G8389" s="1"/>
    </row>
    <row r="8390" spans="1:7" hidden="1">
      <c r="A8390" s="5">
        <f t="shared" si="136"/>
        <v>207</v>
      </c>
      <c r="B8390" s="9">
        <v>1289661</v>
      </c>
      <c r="C8390" s="8">
        <v>40430</v>
      </c>
      <c r="D8390" s="7" t="s">
        <v>5042</v>
      </c>
      <c r="E8390" s="7" t="s">
        <v>5041</v>
      </c>
      <c r="F8390" s="7" t="s">
        <v>5040</v>
      </c>
      <c r="G8390" s="6"/>
    </row>
    <row r="8391" spans="1:7" hidden="1">
      <c r="A8391" s="5">
        <f t="shared" si="136"/>
        <v>208</v>
      </c>
      <c r="B8391" s="4">
        <v>1289681</v>
      </c>
      <c r="C8391" s="3">
        <v>40430</v>
      </c>
      <c r="D8391" s="2" t="s">
        <v>5039</v>
      </c>
      <c r="E8391" s="2" t="s">
        <v>5038</v>
      </c>
      <c r="F8391" s="2" t="s">
        <v>5037</v>
      </c>
      <c r="G8391" s="1"/>
    </row>
    <row r="8392" spans="1:7" hidden="1">
      <c r="A8392" s="5">
        <f t="shared" si="136"/>
        <v>209</v>
      </c>
      <c r="B8392" s="9">
        <v>1289701</v>
      </c>
      <c r="C8392" s="8">
        <v>40430</v>
      </c>
      <c r="D8392" s="7" t="s">
        <v>5036</v>
      </c>
      <c r="E8392" s="7" t="s">
        <v>5035</v>
      </c>
      <c r="F8392" s="7" t="s">
        <v>5034</v>
      </c>
      <c r="G8392" s="6"/>
    </row>
    <row r="8393" spans="1:7" hidden="1">
      <c r="A8393" s="5">
        <f t="shared" si="136"/>
        <v>210</v>
      </c>
      <c r="B8393" s="4">
        <v>1289721</v>
      </c>
      <c r="C8393" s="3">
        <v>40430</v>
      </c>
      <c r="D8393" s="2" t="s">
        <v>5033</v>
      </c>
      <c r="E8393" s="2" t="s">
        <v>5032</v>
      </c>
      <c r="F8393" s="2" t="s">
        <v>5031</v>
      </c>
      <c r="G8393" s="1"/>
    </row>
    <row r="8394" spans="1:7" hidden="1">
      <c r="A8394" s="5">
        <f t="shared" si="136"/>
        <v>211</v>
      </c>
      <c r="B8394" s="9">
        <v>1289741</v>
      </c>
      <c r="C8394" s="8">
        <v>40430</v>
      </c>
      <c r="D8394" s="7" t="s">
        <v>5030</v>
      </c>
      <c r="E8394" s="7" t="s">
        <v>5029</v>
      </c>
      <c r="F8394" s="7" t="s">
        <v>5028</v>
      </c>
      <c r="G8394" s="6"/>
    </row>
    <row r="8395" spans="1:7" hidden="1">
      <c r="A8395" s="5">
        <f t="shared" si="136"/>
        <v>212</v>
      </c>
      <c r="B8395" s="4">
        <v>1289761</v>
      </c>
      <c r="C8395" s="3">
        <v>40430</v>
      </c>
      <c r="D8395" s="2" t="s">
        <v>5027</v>
      </c>
      <c r="E8395" s="2" t="s">
        <v>5026</v>
      </c>
      <c r="F8395" s="2" t="s">
        <v>5025</v>
      </c>
      <c r="G8395" s="1"/>
    </row>
    <row r="8396" spans="1:7" hidden="1">
      <c r="A8396" s="5">
        <f t="shared" si="136"/>
        <v>213</v>
      </c>
      <c r="B8396" s="9">
        <v>1290180</v>
      </c>
      <c r="C8396" s="8">
        <v>40430</v>
      </c>
      <c r="D8396" s="7" t="s">
        <v>5024</v>
      </c>
      <c r="E8396" s="7" t="s">
        <v>5023</v>
      </c>
      <c r="F8396" s="7" t="s">
        <v>5022</v>
      </c>
      <c r="G8396" s="6"/>
    </row>
    <row r="8397" spans="1:7" hidden="1">
      <c r="A8397" s="5">
        <f t="shared" si="136"/>
        <v>214</v>
      </c>
      <c r="B8397" s="4">
        <v>1290181</v>
      </c>
      <c r="C8397" s="3">
        <v>40430</v>
      </c>
      <c r="D8397" s="2" t="s">
        <v>5021</v>
      </c>
      <c r="E8397" s="2" t="s">
        <v>5020</v>
      </c>
      <c r="F8397" s="2" t="s">
        <v>5019</v>
      </c>
      <c r="G8397" s="1"/>
    </row>
    <row r="8398" spans="1:7" hidden="1">
      <c r="A8398" s="5">
        <f t="shared" si="136"/>
        <v>215</v>
      </c>
      <c r="B8398" s="9">
        <v>1301067</v>
      </c>
      <c r="C8398" s="8">
        <v>37235</v>
      </c>
      <c r="D8398" s="7" t="s">
        <v>5018</v>
      </c>
      <c r="E8398" s="7" t="s">
        <v>5017</v>
      </c>
      <c r="F8398" s="7" t="s">
        <v>5016</v>
      </c>
      <c r="G8398" s="6" t="s">
        <v>5015</v>
      </c>
    </row>
    <row r="8399" spans="1:7" hidden="1">
      <c r="A8399" s="5">
        <f t="shared" si="136"/>
        <v>216</v>
      </c>
      <c r="B8399" s="9">
        <v>1301445</v>
      </c>
      <c r="C8399" s="8">
        <v>40508</v>
      </c>
      <c r="D8399" s="7" t="s">
        <v>5014</v>
      </c>
      <c r="E8399" s="7" t="s">
        <v>5013</v>
      </c>
      <c r="F8399" s="7" t="s">
        <v>5012</v>
      </c>
      <c r="G8399" s="6" t="s">
        <v>3220</v>
      </c>
    </row>
    <row r="8400" spans="1:7" hidden="1">
      <c r="A8400" s="5">
        <f t="shared" si="136"/>
        <v>217</v>
      </c>
      <c r="B8400" s="9">
        <v>1314427</v>
      </c>
      <c r="C8400" s="8">
        <v>40540</v>
      </c>
      <c r="D8400" s="7" t="s">
        <v>5011</v>
      </c>
      <c r="E8400" s="7" t="s">
        <v>5010</v>
      </c>
      <c r="F8400" s="7" t="s">
        <v>5009</v>
      </c>
      <c r="G8400" s="6"/>
    </row>
    <row r="8401" spans="1:7" hidden="1">
      <c r="A8401" s="5">
        <f t="shared" si="136"/>
        <v>218</v>
      </c>
      <c r="B8401" s="9">
        <v>1317587</v>
      </c>
      <c r="C8401" s="8">
        <v>40549</v>
      </c>
      <c r="D8401" s="7" t="s">
        <v>5008</v>
      </c>
      <c r="E8401" s="7" t="s">
        <v>5007</v>
      </c>
      <c r="F8401" s="7" t="s">
        <v>5006</v>
      </c>
      <c r="G8401" s="6" t="s">
        <v>3962</v>
      </c>
    </row>
    <row r="8402" spans="1:7" hidden="1">
      <c r="A8402" s="5">
        <f t="shared" si="136"/>
        <v>219</v>
      </c>
      <c r="B8402" s="4">
        <v>1326201</v>
      </c>
      <c r="C8402" s="3">
        <v>40567</v>
      </c>
      <c r="D8402" s="2" t="s">
        <v>5005</v>
      </c>
      <c r="E8402" s="2" t="s">
        <v>5004</v>
      </c>
      <c r="F8402" s="2" t="s">
        <v>5003</v>
      </c>
      <c r="G8402" s="1" t="s">
        <v>3193</v>
      </c>
    </row>
    <row r="8403" spans="1:7" hidden="1">
      <c r="A8403" s="5">
        <f t="shared" si="136"/>
        <v>220</v>
      </c>
      <c r="B8403" s="9">
        <v>1326401</v>
      </c>
      <c r="C8403" s="8">
        <v>40567</v>
      </c>
      <c r="D8403" s="7" t="s">
        <v>5002</v>
      </c>
      <c r="E8403" s="7" t="s">
        <v>5001</v>
      </c>
      <c r="F8403" s="7" t="s">
        <v>5000</v>
      </c>
      <c r="G8403" s="6" t="s">
        <v>4999</v>
      </c>
    </row>
    <row r="8404" spans="1:7" hidden="1">
      <c r="A8404" s="5">
        <f t="shared" si="136"/>
        <v>221</v>
      </c>
      <c r="B8404" s="4">
        <v>1326862</v>
      </c>
      <c r="C8404" s="3">
        <v>40568</v>
      </c>
      <c r="D8404" s="2" t="s">
        <v>4998</v>
      </c>
      <c r="E8404" s="2" t="s">
        <v>4997</v>
      </c>
      <c r="F8404" s="2" t="s">
        <v>4996</v>
      </c>
      <c r="G8404" s="1" t="s">
        <v>2313</v>
      </c>
    </row>
    <row r="8405" spans="1:7" hidden="1">
      <c r="A8405" s="5">
        <f t="shared" si="136"/>
        <v>222</v>
      </c>
      <c r="B8405" s="4">
        <v>1327722</v>
      </c>
      <c r="C8405" s="3">
        <v>40569</v>
      </c>
      <c r="D8405" s="2" t="s">
        <v>4995</v>
      </c>
      <c r="E8405" s="2" t="s">
        <v>4994</v>
      </c>
      <c r="F8405" s="2" t="s">
        <v>4993</v>
      </c>
      <c r="G8405" s="1"/>
    </row>
    <row r="8406" spans="1:7" hidden="1">
      <c r="A8406" s="5">
        <f t="shared" si="136"/>
        <v>223</v>
      </c>
      <c r="B8406" s="9">
        <v>1327941</v>
      </c>
      <c r="C8406" s="8">
        <v>40575</v>
      </c>
      <c r="D8406" s="7" t="s">
        <v>4992</v>
      </c>
      <c r="E8406" s="7" t="s">
        <v>4991</v>
      </c>
      <c r="F8406" s="7" t="s">
        <v>2678</v>
      </c>
      <c r="G8406" s="6" t="s">
        <v>3139</v>
      </c>
    </row>
    <row r="8407" spans="1:7" hidden="1">
      <c r="A8407" s="5">
        <f t="shared" si="136"/>
        <v>224</v>
      </c>
      <c r="B8407" s="4">
        <v>1328361</v>
      </c>
      <c r="C8407" s="3">
        <v>40571</v>
      </c>
      <c r="D8407" s="2" t="s">
        <v>4990</v>
      </c>
      <c r="E8407" s="2" t="s">
        <v>4989</v>
      </c>
      <c r="F8407" s="2" t="s">
        <v>4988</v>
      </c>
      <c r="G8407" s="1" t="s">
        <v>4024</v>
      </c>
    </row>
    <row r="8408" spans="1:7" hidden="1">
      <c r="A8408" s="5">
        <f t="shared" si="136"/>
        <v>225</v>
      </c>
      <c r="B8408" s="9">
        <v>1330181</v>
      </c>
      <c r="C8408" s="8">
        <v>40577</v>
      </c>
      <c r="D8408" s="7" t="s">
        <v>4987</v>
      </c>
      <c r="E8408" s="7" t="s">
        <v>4986</v>
      </c>
      <c r="F8408" s="7" t="s">
        <v>4985</v>
      </c>
      <c r="G8408" s="6" t="s">
        <v>4984</v>
      </c>
    </row>
    <row r="8409" spans="1:7" hidden="1">
      <c r="A8409" s="5">
        <f t="shared" si="136"/>
        <v>226</v>
      </c>
      <c r="B8409" s="9">
        <v>1330242</v>
      </c>
      <c r="C8409" s="8">
        <v>40577</v>
      </c>
      <c r="D8409" s="7" t="s">
        <v>4983</v>
      </c>
      <c r="E8409" s="7" t="s">
        <v>4982</v>
      </c>
      <c r="F8409" s="7" t="s">
        <v>4981</v>
      </c>
      <c r="G8409" s="6"/>
    </row>
    <row r="8410" spans="1:7" hidden="1">
      <c r="A8410" s="5">
        <f t="shared" si="136"/>
        <v>227</v>
      </c>
      <c r="B8410" s="4">
        <v>1330245</v>
      </c>
      <c r="C8410" s="3">
        <v>40574</v>
      </c>
      <c r="D8410" s="2" t="s">
        <v>4980</v>
      </c>
      <c r="E8410" s="2" t="s">
        <v>4979</v>
      </c>
      <c r="F8410" s="2" t="s">
        <v>4978</v>
      </c>
      <c r="G8410" s="1" t="s">
        <v>3821</v>
      </c>
    </row>
    <row r="8411" spans="1:7" hidden="1">
      <c r="A8411" s="5">
        <f t="shared" ref="A8411:A8474" si="137">SUM(A8410+1)</f>
        <v>228</v>
      </c>
      <c r="B8411" s="9">
        <v>1330878</v>
      </c>
      <c r="C8411" s="8">
        <v>40585</v>
      </c>
      <c r="D8411" s="7" t="s">
        <v>4977</v>
      </c>
      <c r="E8411" s="7" t="s">
        <v>4976</v>
      </c>
      <c r="F8411" s="7" t="s">
        <v>4975</v>
      </c>
      <c r="G8411" s="6" t="s">
        <v>4402</v>
      </c>
    </row>
    <row r="8412" spans="1:7" hidden="1">
      <c r="A8412" s="5">
        <f t="shared" si="137"/>
        <v>229</v>
      </c>
      <c r="B8412" s="9">
        <v>1331243</v>
      </c>
      <c r="C8412" s="8">
        <v>40588</v>
      </c>
      <c r="D8412" s="7" t="s">
        <v>4974</v>
      </c>
      <c r="E8412" s="7" t="s">
        <v>4973</v>
      </c>
      <c r="F8412" s="7" t="s">
        <v>4972</v>
      </c>
      <c r="G8412" s="6"/>
    </row>
    <row r="8413" spans="1:7" hidden="1">
      <c r="A8413" s="5">
        <f t="shared" si="137"/>
        <v>230</v>
      </c>
      <c r="B8413" s="4">
        <v>1331248</v>
      </c>
      <c r="C8413" s="3">
        <v>40588</v>
      </c>
      <c r="D8413" s="2" t="s">
        <v>4971</v>
      </c>
      <c r="E8413" s="2" t="s">
        <v>4970</v>
      </c>
      <c r="F8413" s="2" t="s">
        <v>4969</v>
      </c>
      <c r="G8413" s="1"/>
    </row>
    <row r="8414" spans="1:7" hidden="1">
      <c r="A8414" s="5">
        <f t="shared" si="137"/>
        <v>231</v>
      </c>
      <c r="B8414" s="9">
        <v>1331267</v>
      </c>
      <c r="C8414" s="8">
        <v>40588</v>
      </c>
      <c r="D8414" s="7" t="s">
        <v>4968</v>
      </c>
      <c r="E8414" s="7" t="s">
        <v>4967</v>
      </c>
      <c r="F8414" s="7" t="s">
        <v>4966</v>
      </c>
      <c r="G8414" s="6"/>
    </row>
    <row r="8415" spans="1:7" hidden="1">
      <c r="A8415" s="5">
        <f t="shared" si="137"/>
        <v>232</v>
      </c>
      <c r="B8415" s="9">
        <v>1331271</v>
      </c>
      <c r="C8415" s="8">
        <v>40588</v>
      </c>
      <c r="D8415" s="7" t="s">
        <v>4965</v>
      </c>
      <c r="E8415" s="7" t="s">
        <v>4964</v>
      </c>
      <c r="F8415" s="7" t="s">
        <v>4963</v>
      </c>
      <c r="G8415" s="6"/>
    </row>
    <row r="8416" spans="1:7" hidden="1">
      <c r="A8416" s="5">
        <f t="shared" si="137"/>
        <v>233</v>
      </c>
      <c r="B8416" s="4">
        <v>1331276</v>
      </c>
      <c r="C8416" s="3">
        <v>40588</v>
      </c>
      <c r="D8416" s="2" t="s">
        <v>4962</v>
      </c>
      <c r="E8416" s="2" t="s">
        <v>4961</v>
      </c>
      <c r="F8416" s="2" t="s">
        <v>4960</v>
      </c>
      <c r="G8416" s="1"/>
    </row>
    <row r="8417" spans="1:7" hidden="1">
      <c r="A8417" s="5">
        <f t="shared" si="137"/>
        <v>234</v>
      </c>
      <c r="B8417" s="9">
        <v>1331278</v>
      </c>
      <c r="C8417" s="8">
        <v>40588</v>
      </c>
      <c r="D8417" s="7" t="s">
        <v>4959</v>
      </c>
      <c r="E8417" s="7" t="s">
        <v>4958</v>
      </c>
      <c r="F8417" s="7" t="s">
        <v>4957</v>
      </c>
      <c r="G8417" s="6"/>
    </row>
    <row r="8418" spans="1:7" hidden="1">
      <c r="A8418" s="5">
        <f t="shared" si="137"/>
        <v>235</v>
      </c>
      <c r="B8418" s="4">
        <v>1331280</v>
      </c>
      <c r="C8418" s="3">
        <v>40588</v>
      </c>
      <c r="D8418" s="2" t="s">
        <v>4956</v>
      </c>
      <c r="E8418" s="2" t="s">
        <v>4955</v>
      </c>
      <c r="F8418" s="2" t="s">
        <v>4954</v>
      </c>
      <c r="G8418" s="1"/>
    </row>
    <row r="8419" spans="1:7" hidden="1">
      <c r="A8419" s="5">
        <f t="shared" si="137"/>
        <v>236</v>
      </c>
      <c r="B8419" s="9">
        <v>1331282</v>
      </c>
      <c r="C8419" s="8">
        <v>40588</v>
      </c>
      <c r="D8419" s="7" t="s">
        <v>4953</v>
      </c>
      <c r="E8419" s="7" t="s">
        <v>4952</v>
      </c>
      <c r="F8419" s="7" t="s">
        <v>4951</v>
      </c>
      <c r="G8419" s="6"/>
    </row>
    <row r="8420" spans="1:7" hidden="1">
      <c r="A8420" s="5">
        <f t="shared" si="137"/>
        <v>237</v>
      </c>
      <c r="B8420" s="4">
        <v>1331286</v>
      </c>
      <c r="C8420" s="3">
        <v>40588</v>
      </c>
      <c r="D8420" s="2" t="s">
        <v>4950</v>
      </c>
      <c r="E8420" s="2" t="s">
        <v>4949</v>
      </c>
      <c r="F8420" s="2" t="s">
        <v>4948</v>
      </c>
      <c r="G8420" s="1"/>
    </row>
    <row r="8421" spans="1:7" hidden="1">
      <c r="A8421" s="5">
        <f t="shared" si="137"/>
        <v>238</v>
      </c>
      <c r="B8421" s="9">
        <v>1331623</v>
      </c>
      <c r="C8421" s="8">
        <v>40592</v>
      </c>
      <c r="D8421" s="7" t="s">
        <v>4947</v>
      </c>
      <c r="E8421" s="7" t="s">
        <v>4946</v>
      </c>
      <c r="F8421" s="7" t="s">
        <v>4945</v>
      </c>
      <c r="G8421" s="6" t="s">
        <v>2641</v>
      </c>
    </row>
    <row r="8422" spans="1:7" hidden="1">
      <c r="A8422" s="5">
        <f t="shared" si="137"/>
        <v>239</v>
      </c>
      <c r="B8422" s="4">
        <v>1332272</v>
      </c>
      <c r="C8422" s="3">
        <v>40599</v>
      </c>
      <c r="D8422" s="2" t="s">
        <v>4944</v>
      </c>
      <c r="E8422" s="2" t="s">
        <v>4943</v>
      </c>
      <c r="F8422" s="2" t="s">
        <v>4942</v>
      </c>
      <c r="G8422" s="1" t="s">
        <v>4430</v>
      </c>
    </row>
    <row r="8423" spans="1:7" hidden="1">
      <c r="A8423" s="5">
        <f t="shared" si="137"/>
        <v>240</v>
      </c>
      <c r="B8423" s="4">
        <v>1333563</v>
      </c>
      <c r="C8423" s="3">
        <v>40617</v>
      </c>
      <c r="D8423" s="2" t="s">
        <v>4941</v>
      </c>
      <c r="E8423" s="2" t="s">
        <v>4940</v>
      </c>
      <c r="F8423" s="2" t="s">
        <v>4939</v>
      </c>
      <c r="G8423" s="1" t="s">
        <v>3189</v>
      </c>
    </row>
    <row r="8424" spans="1:7" hidden="1">
      <c r="A8424" s="5">
        <f t="shared" si="137"/>
        <v>241</v>
      </c>
      <c r="B8424" s="4">
        <v>1334087</v>
      </c>
      <c r="C8424" s="3">
        <v>40620</v>
      </c>
      <c r="D8424" s="2" t="s">
        <v>4938</v>
      </c>
      <c r="E8424" s="2" t="s">
        <v>4937</v>
      </c>
      <c r="F8424" s="2" t="s">
        <v>4936</v>
      </c>
      <c r="G8424" s="1"/>
    </row>
    <row r="8425" spans="1:7" hidden="1">
      <c r="A8425" s="5">
        <f t="shared" si="137"/>
        <v>242</v>
      </c>
      <c r="B8425" s="9">
        <v>1335248</v>
      </c>
      <c r="C8425" s="8">
        <v>40631</v>
      </c>
      <c r="D8425" s="7" t="s">
        <v>4935</v>
      </c>
      <c r="E8425" s="7" t="s">
        <v>4934</v>
      </c>
      <c r="F8425" s="7" t="s">
        <v>4933</v>
      </c>
      <c r="G8425" s="6" t="s">
        <v>3969</v>
      </c>
    </row>
    <row r="8426" spans="1:7" hidden="1">
      <c r="A8426" s="5">
        <f t="shared" si="137"/>
        <v>243</v>
      </c>
      <c r="B8426" s="4">
        <v>1336496</v>
      </c>
      <c r="C8426" s="3">
        <v>40640</v>
      </c>
      <c r="D8426" s="2" t="s">
        <v>4932</v>
      </c>
      <c r="E8426" s="2" t="s">
        <v>4931</v>
      </c>
      <c r="F8426" s="2" t="s">
        <v>4930</v>
      </c>
      <c r="G8426" s="1" t="s">
        <v>3937</v>
      </c>
    </row>
    <row r="8427" spans="1:7" hidden="1">
      <c r="A8427" s="5">
        <f t="shared" si="137"/>
        <v>244</v>
      </c>
      <c r="B8427" s="9">
        <v>1337898</v>
      </c>
      <c r="C8427" s="8">
        <v>40651</v>
      </c>
      <c r="D8427" s="7" t="s">
        <v>4929</v>
      </c>
      <c r="E8427" s="7" t="s">
        <v>4928</v>
      </c>
      <c r="F8427" s="7" t="s">
        <v>4927</v>
      </c>
      <c r="G8427" s="6" t="s">
        <v>4926</v>
      </c>
    </row>
    <row r="8428" spans="1:7" hidden="1">
      <c r="A8428" s="5">
        <f t="shared" si="137"/>
        <v>245</v>
      </c>
      <c r="B8428" s="9">
        <v>1339264</v>
      </c>
      <c r="C8428" s="8">
        <v>40667</v>
      </c>
      <c r="D8428" s="7" t="s">
        <v>4925</v>
      </c>
      <c r="E8428" s="7" t="s">
        <v>4924</v>
      </c>
      <c r="F8428" s="7" t="s">
        <v>4923</v>
      </c>
      <c r="G8428" s="6"/>
    </row>
    <row r="8429" spans="1:7" hidden="1">
      <c r="A8429" s="5">
        <f t="shared" si="137"/>
        <v>246</v>
      </c>
      <c r="B8429" s="4">
        <v>1339693</v>
      </c>
      <c r="C8429" s="3">
        <v>40674</v>
      </c>
      <c r="D8429" s="2" t="s">
        <v>4922</v>
      </c>
      <c r="E8429" s="2" t="s">
        <v>4921</v>
      </c>
      <c r="F8429" s="2" t="s">
        <v>4920</v>
      </c>
      <c r="G8429" s="1" t="s">
        <v>3185</v>
      </c>
    </row>
    <row r="8430" spans="1:7" hidden="1">
      <c r="A8430" s="5">
        <f t="shared" si="137"/>
        <v>247</v>
      </c>
      <c r="B8430" s="9">
        <v>1340301</v>
      </c>
      <c r="C8430" s="8">
        <v>40687</v>
      </c>
      <c r="D8430" s="7" t="s">
        <v>4919</v>
      </c>
      <c r="E8430" s="7" t="s">
        <v>4918</v>
      </c>
      <c r="F8430" s="7" t="s">
        <v>4917</v>
      </c>
      <c r="G8430" s="6"/>
    </row>
    <row r="8431" spans="1:7" hidden="1">
      <c r="A8431" s="5">
        <f t="shared" si="137"/>
        <v>248</v>
      </c>
      <c r="B8431" s="4">
        <v>1340302</v>
      </c>
      <c r="C8431" s="3">
        <v>40687</v>
      </c>
      <c r="D8431" s="2" t="s">
        <v>4916</v>
      </c>
      <c r="E8431" s="2" t="s">
        <v>4915</v>
      </c>
      <c r="F8431" s="2" t="s">
        <v>4914</v>
      </c>
      <c r="G8431" s="1"/>
    </row>
    <row r="8432" spans="1:7" hidden="1">
      <c r="A8432" s="5">
        <f t="shared" si="137"/>
        <v>249</v>
      </c>
      <c r="B8432" s="9">
        <v>1340313</v>
      </c>
      <c r="C8432" s="8">
        <v>40687</v>
      </c>
      <c r="D8432" s="7" t="s">
        <v>4913</v>
      </c>
      <c r="E8432" s="7" t="s">
        <v>4912</v>
      </c>
      <c r="F8432" s="7" t="s">
        <v>4911</v>
      </c>
      <c r="G8432" s="6"/>
    </row>
    <row r="8433" spans="1:7" hidden="1">
      <c r="A8433" s="5">
        <f t="shared" si="137"/>
        <v>250</v>
      </c>
      <c r="B8433" s="4">
        <v>1340344</v>
      </c>
      <c r="C8433" s="3">
        <v>40687</v>
      </c>
      <c r="D8433" s="2" t="s">
        <v>4910</v>
      </c>
      <c r="E8433" s="2" t="s">
        <v>4909</v>
      </c>
      <c r="F8433" s="2" t="s">
        <v>4908</v>
      </c>
      <c r="G8433" s="1"/>
    </row>
    <row r="8434" spans="1:7" hidden="1">
      <c r="A8434" s="5">
        <f t="shared" si="137"/>
        <v>251</v>
      </c>
      <c r="B8434" s="9">
        <v>1341140</v>
      </c>
      <c r="C8434" s="8">
        <v>40697</v>
      </c>
      <c r="D8434" s="7" t="s">
        <v>4907</v>
      </c>
      <c r="E8434" s="7" t="s">
        <v>4906</v>
      </c>
      <c r="F8434" s="7" t="s">
        <v>4905</v>
      </c>
      <c r="G8434" s="6"/>
    </row>
    <row r="8435" spans="1:7" hidden="1">
      <c r="A8435" s="5">
        <f t="shared" si="137"/>
        <v>252</v>
      </c>
      <c r="B8435" s="4">
        <v>1341147</v>
      </c>
      <c r="C8435" s="3">
        <v>40697</v>
      </c>
      <c r="D8435" s="2" t="s">
        <v>4904</v>
      </c>
      <c r="E8435" s="2" t="s">
        <v>4903</v>
      </c>
      <c r="F8435" s="2" t="s">
        <v>4902</v>
      </c>
      <c r="G8435" s="1"/>
    </row>
    <row r="8436" spans="1:7" hidden="1">
      <c r="A8436" s="5">
        <f t="shared" si="137"/>
        <v>253</v>
      </c>
      <c r="B8436" s="9">
        <v>1341152</v>
      </c>
      <c r="C8436" s="8">
        <v>40697</v>
      </c>
      <c r="D8436" s="7" t="s">
        <v>4901</v>
      </c>
      <c r="E8436" s="7" t="s">
        <v>4900</v>
      </c>
      <c r="F8436" s="7" t="s">
        <v>4899</v>
      </c>
      <c r="G8436" s="6"/>
    </row>
    <row r="8437" spans="1:7" hidden="1">
      <c r="A8437" s="5">
        <f t="shared" si="137"/>
        <v>254</v>
      </c>
      <c r="B8437" s="4">
        <v>1341158</v>
      </c>
      <c r="C8437" s="3">
        <v>40697</v>
      </c>
      <c r="D8437" s="2" t="s">
        <v>4898</v>
      </c>
      <c r="E8437" s="2" t="s">
        <v>4897</v>
      </c>
      <c r="F8437" s="2" t="s">
        <v>4896</v>
      </c>
      <c r="G8437" s="1"/>
    </row>
    <row r="8438" spans="1:7" hidden="1">
      <c r="A8438" s="5">
        <f t="shared" si="137"/>
        <v>255</v>
      </c>
      <c r="B8438" s="9">
        <v>1342041</v>
      </c>
      <c r="C8438" s="8">
        <v>40719</v>
      </c>
      <c r="D8438" s="7" t="s">
        <v>4895</v>
      </c>
      <c r="E8438" s="7" t="s">
        <v>4894</v>
      </c>
      <c r="F8438" s="7" t="s">
        <v>4893</v>
      </c>
      <c r="G8438" s="6"/>
    </row>
    <row r="8439" spans="1:7" hidden="1">
      <c r="A8439" s="5">
        <f t="shared" si="137"/>
        <v>256</v>
      </c>
      <c r="B8439" s="4">
        <v>1342042</v>
      </c>
      <c r="C8439" s="3">
        <v>40719</v>
      </c>
      <c r="D8439" s="2" t="s">
        <v>4892</v>
      </c>
      <c r="E8439" s="2" t="s">
        <v>4891</v>
      </c>
      <c r="F8439" s="2" t="s">
        <v>4890</v>
      </c>
      <c r="G8439" s="1"/>
    </row>
    <row r="8440" spans="1:7" hidden="1">
      <c r="A8440" s="5">
        <f t="shared" si="137"/>
        <v>257</v>
      </c>
      <c r="B8440" s="9">
        <v>1342043</v>
      </c>
      <c r="C8440" s="8">
        <v>40719</v>
      </c>
      <c r="D8440" s="7" t="s">
        <v>4889</v>
      </c>
      <c r="E8440" s="7" t="s">
        <v>4888</v>
      </c>
      <c r="F8440" s="7" t="s">
        <v>4887</v>
      </c>
      <c r="G8440" s="6"/>
    </row>
    <row r="8441" spans="1:7" hidden="1">
      <c r="A8441" s="5">
        <f t="shared" si="137"/>
        <v>258</v>
      </c>
      <c r="B8441" s="4">
        <v>1342044</v>
      </c>
      <c r="C8441" s="3">
        <v>40719</v>
      </c>
      <c r="D8441" s="2" t="s">
        <v>4886</v>
      </c>
      <c r="E8441" s="2" t="s">
        <v>4885</v>
      </c>
      <c r="F8441" s="2" t="s">
        <v>4884</v>
      </c>
      <c r="G8441" s="1"/>
    </row>
    <row r="8442" spans="1:7" hidden="1">
      <c r="A8442" s="5">
        <f t="shared" si="137"/>
        <v>259</v>
      </c>
      <c r="B8442" s="9">
        <v>1342218</v>
      </c>
      <c r="C8442" s="8">
        <v>40724</v>
      </c>
      <c r="D8442" s="7" t="s">
        <v>4883</v>
      </c>
      <c r="E8442" s="7" t="s">
        <v>4882</v>
      </c>
      <c r="F8442" s="7" t="s">
        <v>4881</v>
      </c>
      <c r="G8442" s="6"/>
    </row>
    <row r="8443" spans="1:7" hidden="1">
      <c r="A8443" s="5">
        <f t="shared" si="137"/>
        <v>260</v>
      </c>
      <c r="B8443" s="4">
        <v>1342229</v>
      </c>
      <c r="C8443" s="3">
        <v>40724</v>
      </c>
      <c r="D8443" s="2" t="s">
        <v>4880</v>
      </c>
      <c r="E8443" s="2" t="s">
        <v>4879</v>
      </c>
      <c r="F8443" s="2" t="s">
        <v>4878</v>
      </c>
      <c r="G8443" s="1"/>
    </row>
    <row r="8444" spans="1:7" hidden="1">
      <c r="A8444" s="5">
        <f t="shared" si="137"/>
        <v>261</v>
      </c>
      <c r="B8444" s="9">
        <v>1342623</v>
      </c>
      <c r="C8444" s="8">
        <v>40731</v>
      </c>
      <c r="D8444" s="7" t="s">
        <v>4877</v>
      </c>
      <c r="E8444" s="7" t="s">
        <v>4876</v>
      </c>
      <c r="F8444" s="7" t="s">
        <v>4875</v>
      </c>
      <c r="G8444" s="6"/>
    </row>
    <row r="8445" spans="1:7" hidden="1">
      <c r="A8445" s="5">
        <f t="shared" si="137"/>
        <v>262</v>
      </c>
      <c r="B8445" s="4">
        <v>1342624</v>
      </c>
      <c r="C8445" s="3">
        <v>40731</v>
      </c>
      <c r="D8445" s="2" t="s">
        <v>4874</v>
      </c>
      <c r="E8445" s="2" t="s">
        <v>4873</v>
      </c>
      <c r="F8445" s="2" t="s">
        <v>4872</v>
      </c>
      <c r="G8445" s="1"/>
    </row>
    <row r="8446" spans="1:7" hidden="1">
      <c r="A8446" s="5">
        <f t="shared" si="137"/>
        <v>263</v>
      </c>
      <c r="B8446" s="9">
        <v>1342625</v>
      </c>
      <c r="C8446" s="8">
        <v>40731</v>
      </c>
      <c r="D8446" s="7" t="s">
        <v>4871</v>
      </c>
      <c r="E8446" s="7" t="s">
        <v>4870</v>
      </c>
      <c r="F8446" s="7" t="s">
        <v>4869</v>
      </c>
      <c r="G8446" s="6"/>
    </row>
    <row r="8447" spans="1:7" hidden="1">
      <c r="A8447" s="5">
        <f t="shared" si="137"/>
        <v>264</v>
      </c>
      <c r="B8447" s="4">
        <v>1343260</v>
      </c>
      <c r="C8447" s="3">
        <v>40739</v>
      </c>
      <c r="D8447" s="2" t="s">
        <v>4868</v>
      </c>
      <c r="E8447" s="2" t="s">
        <v>4867</v>
      </c>
      <c r="F8447" s="2" t="s">
        <v>4866</v>
      </c>
      <c r="G8447" s="1"/>
    </row>
    <row r="8448" spans="1:7" hidden="1">
      <c r="A8448" s="5">
        <f t="shared" si="137"/>
        <v>265</v>
      </c>
      <c r="B8448" s="4">
        <v>1343573</v>
      </c>
      <c r="C8448" s="3">
        <v>40744</v>
      </c>
      <c r="D8448" s="2" t="s">
        <v>4865</v>
      </c>
      <c r="E8448" s="2" t="s">
        <v>4864</v>
      </c>
      <c r="F8448" s="2" t="s">
        <v>4863</v>
      </c>
      <c r="G8448" s="1" t="s">
        <v>3108</v>
      </c>
    </row>
    <row r="8449" spans="1:7" hidden="1">
      <c r="A8449" s="5">
        <f t="shared" si="137"/>
        <v>266</v>
      </c>
      <c r="B8449" s="4">
        <v>1344018</v>
      </c>
      <c r="C8449" s="3">
        <v>40753</v>
      </c>
      <c r="D8449" s="2" t="s">
        <v>4862</v>
      </c>
      <c r="E8449" s="2" t="s">
        <v>4861</v>
      </c>
      <c r="F8449" s="2" t="s">
        <v>4860</v>
      </c>
      <c r="G8449" s="1" t="s">
        <v>4115</v>
      </c>
    </row>
    <row r="8450" spans="1:7" hidden="1">
      <c r="A8450" s="5">
        <f t="shared" si="137"/>
        <v>267</v>
      </c>
      <c r="B8450" s="4">
        <v>1344525</v>
      </c>
      <c r="C8450" s="3">
        <v>40766</v>
      </c>
      <c r="D8450" s="2" t="s">
        <v>4859</v>
      </c>
      <c r="E8450" s="2" t="s">
        <v>4858</v>
      </c>
      <c r="F8450" s="2" t="s">
        <v>4857</v>
      </c>
      <c r="G8450" s="1" t="s">
        <v>3689</v>
      </c>
    </row>
    <row r="8451" spans="1:7" hidden="1">
      <c r="A8451" s="5">
        <f t="shared" si="137"/>
        <v>268</v>
      </c>
      <c r="B8451" s="9">
        <v>1345481</v>
      </c>
      <c r="C8451" s="8">
        <v>40785</v>
      </c>
      <c r="D8451" s="7" t="s">
        <v>4856</v>
      </c>
      <c r="E8451" s="7" t="s">
        <v>4855</v>
      </c>
      <c r="F8451" s="7" t="s">
        <v>4854</v>
      </c>
      <c r="G8451" s="6"/>
    </row>
    <row r="8452" spans="1:7" hidden="1">
      <c r="A8452" s="5">
        <f t="shared" si="137"/>
        <v>269</v>
      </c>
      <c r="B8452" s="4">
        <v>1345491</v>
      </c>
      <c r="C8452" s="3">
        <v>40785</v>
      </c>
      <c r="D8452" s="2" t="s">
        <v>4853</v>
      </c>
      <c r="E8452" s="2" t="s">
        <v>4852</v>
      </c>
      <c r="F8452" s="2" t="s">
        <v>4851</v>
      </c>
      <c r="G8452" s="1"/>
    </row>
    <row r="8453" spans="1:7" hidden="1">
      <c r="A8453" s="5">
        <f t="shared" si="137"/>
        <v>270</v>
      </c>
      <c r="B8453" s="9">
        <v>1345493</v>
      </c>
      <c r="C8453" s="8">
        <v>40785</v>
      </c>
      <c r="D8453" s="7" t="s">
        <v>4850</v>
      </c>
      <c r="E8453" s="7" t="s">
        <v>4849</v>
      </c>
      <c r="F8453" s="7" t="s">
        <v>4848</v>
      </c>
      <c r="G8453" s="6"/>
    </row>
    <row r="8454" spans="1:7" hidden="1">
      <c r="A8454" s="5">
        <f t="shared" si="137"/>
        <v>271</v>
      </c>
      <c r="B8454" s="4">
        <v>1345494</v>
      </c>
      <c r="C8454" s="3">
        <v>40785</v>
      </c>
      <c r="D8454" s="2" t="s">
        <v>4847</v>
      </c>
      <c r="E8454" s="2" t="s">
        <v>4846</v>
      </c>
      <c r="F8454" s="2" t="s">
        <v>4845</v>
      </c>
      <c r="G8454" s="1"/>
    </row>
    <row r="8455" spans="1:7" hidden="1">
      <c r="A8455" s="5">
        <f t="shared" si="137"/>
        <v>272</v>
      </c>
      <c r="B8455" s="9">
        <v>1345505</v>
      </c>
      <c r="C8455" s="8">
        <v>40777</v>
      </c>
      <c r="D8455" s="7" t="s">
        <v>4844</v>
      </c>
      <c r="E8455" s="7" t="s">
        <v>4843</v>
      </c>
      <c r="F8455" s="7" t="s">
        <v>4842</v>
      </c>
      <c r="G8455" s="6"/>
    </row>
    <row r="8456" spans="1:7" hidden="1">
      <c r="A8456" s="5">
        <f t="shared" si="137"/>
        <v>273</v>
      </c>
      <c r="B8456" s="4">
        <v>1345508</v>
      </c>
      <c r="C8456" s="3">
        <v>40777</v>
      </c>
      <c r="D8456" s="2" t="s">
        <v>4841</v>
      </c>
      <c r="E8456" s="2" t="s">
        <v>4840</v>
      </c>
      <c r="F8456" s="2" t="s">
        <v>4839</v>
      </c>
      <c r="G8456" s="1"/>
    </row>
    <row r="8457" spans="1:7" hidden="1">
      <c r="A8457" s="5">
        <f t="shared" si="137"/>
        <v>274</v>
      </c>
      <c r="B8457" s="9">
        <v>1345510</v>
      </c>
      <c r="C8457" s="8">
        <v>40777</v>
      </c>
      <c r="D8457" s="7" t="s">
        <v>4838</v>
      </c>
      <c r="E8457" s="7" t="s">
        <v>4837</v>
      </c>
      <c r="F8457" s="7" t="s">
        <v>4836</v>
      </c>
      <c r="G8457" s="6"/>
    </row>
    <row r="8458" spans="1:7" hidden="1">
      <c r="A8458" s="5">
        <f t="shared" si="137"/>
        <v>275</v>
      </c>
      <c r="B8458" s="4">
        <v>1345513</v>
      </c>
      <c r="C8458" s="3">
        <v>40777</v>
      </c>
      <c r="D8458" s="2" t="s">
        <v>4835</v>
      </c>
      <c r="E8458" s="2" t="s">
        <v>4834</v>
      </c>
      <c r="F8458" s="2" t="s">
        <v>4833</v>
      </c>
      <c r="G8458" s="1"/>
    </row>
    <row r="8459" spans="1:7" hidden="1">
      <c r="A8459" s="5">
        <f t="shared" si="137"/>
        <v>276</v>
      </c>
      <c r="B8459" s="9">
        <v>1345629</v>
      </c>
      <c r="C8459" s="21">
        <v>40785</v>
      </c>
      <c r="D8459" s="22" t="s">
        <v>4832</v>
      </c>
      <c r="E8459" s="22" t="s">
        <v>4831</v>
      </c>
      <c r="F8459" s="22" t="s">
        <v>4830</v>
      </c>
      <c r="G8459" s="23"/>
    </row>
    <row r="8460" spans="1:7" ht="30">
      <c r="A8460" s="5"/>
      <c r="B8460" s="4"/>
      <c r="C8460" s="42">
        <v>40798</v>
      </c>
      <c r="D8460" s="43" t="s">
        <v>4829</v>
      </c>
      <c r="E8460" s="43" t="s">
        <v>4828</v>
      </c>
      <c r="F8460" s="43" t="s">
        <v>4827</v>
      </c>
      <c r="G8460" s="43" t="s">
        <v>2945</v>
      </c>
    </row>
    <row r="8461" spans="1:7" hidden="1">
      <c r="A8461" s="5">
        <f t="shared" si="137"/>
        <v>1</v>
      </c>
      <c r="B8461" s="9">
        <v>1346989</v>
      </c>
      <c r="C8461" s="29">
        <v>40801</v>
      </c>
      <c r="D8461" s="30" t="s">
        <v>4826</v>
      </c>
      <c r="E8461" s="30" t="s">
        <v>4825</v>
      </c>
      <c r="F8461" s="30" t="s">
        <v>4824</v>
      </c>
      <c r="G8461" s="31"/>
    </row>
    <row r="8462" spans="1:7" hidden="1">
      <c r="A8462" s="5">
        <f t="shared" si="137"/>
        <v>2</v>
      </c>
      <c r="B8462" s="4">
        <v>1347003</v>
      </c>
      <c r="C8462" s="3">
        <v>40801</v>
      </c>
      <c r="D8462" s="2" t="s">
        <v>4823</v>
      </c>
      <c r="E8462" s="2" t="s">
        <v>4808</v>
      </c>
      <c r="F8462" s="2" t="s">
        <v>4822</v>
      </c>
      <c r="G8462" s="1"/>
    </row>
    <row r="8463" spans="1:7" hidden="1">
      <c r="A8463" s="5">
        <f t="shared" si="137"/>
        <v>3</v>
      </c>
      <c r="B8463" s="9">
        <v>1347034</v>
      </c>
      <c r="C8463" s="8">
        <v>40801</v>
      </c>
      <c r="D8463" s="7" t="s">
        <v>4821</v>
      </c>
      <c r="E8463" s="7" t="s">
        <v>4808</v>
      </c>
      <c r="F8463" s="7" t="s">
        <v>4820</v>
      </c>
      <c r="G8463" s="6"/>
    </row>
    <row r="8464" spans="1:7" hidden="1">
      <c r="A8464" s="5">
        <f t="shared" si="137"/>
        <v>4</v>
      </c>
      <c r="B8464" s="4">
        <v>1348053</v>
      </c>
      <c r="C8464" s="3">
        <v>40809</v>
      </c>
      <c r="D8464" s="2" t="s">
        <v>4819</v>
      </c>
      <c r="E8464" s="2" t="s">
        <v>4818</v>
      </c>
      <c r="F8464" s="2" t="s">
        <v>4817</v>
      </c>
      <c r="G8464" s="1"/>
    </row>
    <row r="8465" spans="1:7" hidden="1">
      <c r="A8465" s="5">
        <f t="shared" si="137"/>
        <v>5</v>
      </c>
      <c r="B8465" s="9">
        <v>1348056</v>
      </c>
      <c r="C8465" s="8">
        <v>40801</v>
      </c>
      <c r="D8465" s="7" t="s">
        <v>4816</v>
      </c>
      <c r="E8465" s="7" t="s">
        <v>4815</v>
      </c>
      <c r="F8465" s="7" t="s">
        <v>4814</v>
      </c>
      <c r="G8465" s="6"/>
    </row>
    <row r="8466" spans="1:7" hidden="1">
      <c r="A8466" s="5">
        <f t="shared" si="137"/>
        <v>6</v>
      </c>
      <c r="B8466" s="4">
        <v>1348062</v>
      </c>
      <c r="C8466" s="3">
        <v>40809</v>
      </c>
      <c r="D8466" s="2" t="s">
        <v>4813</v>
      </c>
      <c r="E8466" s="2" t="s">
        <v>4812</v>
      </c>
      <c r="F8466" s="2" t="s">
        <v>4811</v>
      </c>
      <c r="G8466" s="1" t="s">
        <v>4810</v>
      </c>
    </row>
    <row r="8467" spans="1:7" hidden="1">
      <c r="A8467" s="5">
        <f t="shared" si="137"/>
        <v>7</v>
      </c>
      <c r="B8467" s="9">
        <v>1348093</v>
      </c>
      <c r="C8467" s="8">
        <v>40815</v>
      </c>
      <c r="D8467" s="7" t="s">
        <v>4809</v>
      </c>
      <c r="E8467" s="7" t="s">
        <v>4808</v>
      </c>
      <c r="F8467" s="7" t="s">
        <v>4807</v>
      </c>
      <c r="G8467" s="6" t="s">
        <v>4806</v>
      </c>
    </row>
    <row r="8468" spans="1:7" hidden="1">
      <c r="A8468" s="5">
        <f t="shared" si="137"/>
        <v>8</v>
      </c>
      <c r="B8468" s="4">
        <v>1348790</v>
      </c>
      <c r="C8468" s="3">
        <v>40816</v>
      </c>
      <c r="D8468" s="2" t="s">
        <v>4805</v>
      </c>
      <c r="E8468" s="2" t="s">
        <v>4804</v>
      </c>
      <c r="F8468" s="2" t="s">
        <v>4803</v>
      </c>
      <c r="G8468" s="1" t="s">
        <v>4802</v>
      </c>
    </row>
    <row r="8469" spans="1:7" hidden="1">
      <c r="A8469" s="5">
        <f t="shared" si="137"/>
        <v>9</v>
      </c>
      <c r="B8469" s="9">
        <v>1348969</v>
      </c>
      <c r="C8469" s="8">
        <v>40820</v>
      </c>
      <c r="D8469" s="7" t="s">
        <v>4801</v>
      </c>
      <c r="E8469" s="7" t="s">
        <v>4800</v>
      </c>
      <c r="F8469" s="7" t="s">
        <v>4799</v>
      </c>
      <c r="G8469" s="6"/>
    </row>
    <row r="8470" spans="1:7" hidden="1">
      <c r="A8470" s="5">
        <f t="shared" si="137"/>
        <v>10</v>
      </c>
      <c r="B8470" s="4">
        <v>1349057</v>
      </c>
      <c r="C8470" s="3">
        <v>40423</v>
      </c>
      <c r="D8470" s="2" t="s">
        <v>4798</v>
      </c>
      <c r="E8470" s="2" t="s">
        <v>4797</v>
      </c>
      <c r="F8470" s="2" t="s">
        <v>1753</v>
      </c>
      <c r="G8470" s="1" t="s">
        <v>1752</v>
      </c>
    </row>
    <row r="8471" spans="1:7" hidden="1">
      <c r="A8471" s="5">
        <f t="shared" si="137"/>
        <v>11</v>
      </c>
      <c r="B8471" s="9">
        <v>1349071</v>
      </c>
      <c r="C8471" s="8">
        <v>40424</v>
      </c>
      <c r="D8471" s="7" t="s">
        <v>4796</v>
      </c>
      <c r="E8471" s="7" t="s">
        <v>4795</v>
      </c>
      <c r="F8471" s="7" t="s">
        <v>4794</v>
      </c>
      <c r="G8471" s="6" t="s">
        <v>2922</v>
      </c>
    </row>
    <row r="8472" spans="1:7" hidden="1">
      <c r="A8472" s="5">
        <f t="shared" si="137"/>
        <v>12</v>
      </c>
      <c r="B8472" s="4">
        <v>1349082</v>
      </c>
      <c r="C8472" s="3">
        <v>40441</v>
      </c>
      <c r="D8472" s="2" t="s">
        <v>4793</v>
      </c>
      <c r="E8472" s="2" t="s">
        <v>4792</v>
      </c>
      <c r="F8472" s="2" t="s">
        <v>4791</v>
      </c>
      <c r="G8472" s="1" t="s">
        <v>2794</v>
      </c>
    </row>
    <row r="8473" spans="1:7" hidden="1">
      <c r="A8473" s="5">
        <f t="shared" si="137"/>
        <v>13</v>
      </c>
      <c r="B8473" s="9">
        <v>1349087</v>
      </c>
      <c r="C8473" s="8">
        <v>40578</v>
      </c>
      <c r="D8473" s="7" t="s">
        <v>4790</v>
      </c>
      <c r="E8473" s="7" t="s">
        <v>4789</v>
      </c>
      <c r="F8473" s="7" t="s">
        <v>4788</v>
      </c>
      <c r="G8473" s="6" t="s">
        <v>2784</v>
      </c>
    </row>
    <row r="8474" spans="1:7" hidden="1">
      <c r="A8474" s="5">
        <f t="shared" si="137"/>
        <v>14</v>
      </c>
      <c r="B8474" s="4">
        <v>1349191</v>
      </c>
      <c r="C8474" s="3">
        <v>39743</v>
      </c>
      <c r="D8474" s="2" t="s">
        <v>4787</v>
      </c>
      <c r="E8474" s="2" t="s">
        <v>4786</v>
      </c>
      <c r="F8474" s="2" t="s">
        <v>4785</v>
      </c>
      <c r="G8474" s="1"/>
    </row>
    <row r="8475" spans="1:7" hidden="1">
      <c r="A8475" s="5">
        <f t="shared" ref="A8475:A8538" si="138">SUM(A8474+1)</f>
        <v>15</v>
      </c>
      <c r="B8475" s="9">
        <v>1349193</v>
      </c>
      <c r="C8475" s="8">
        <v>39780</v>
      </c>
      <c r="D8475" s="7" t="s">
        <v>4784</v>
      </c>
      <c r="E8475" s="7" t="s">
        <v>4783</v>
      </c>
      <c r="F8475" s="7" t="s">
        <v>4782</v>
      </c>
      <c r="G8475" s="6"/>
    </row>
    <row r="8476" spans="1:7" hidden="1">
      <c r="A8476" s="5">
        <f t="shared" si="138"/>
        <v>16</v>
      </c>
      <c r="B8476" s="4">
        <v>1349194</v>
      </c>
      <c r="C8476" s="3">
        <v>39888</v>
      </c>
      <c r="D8476" s="2" t="s">
        <v>4781</v>
      </c>
      <c r="E8476" s="2" t="s">
        <v>4780</v>
      </c>
      <c r="F8476" s="2" t="s">
        <v>4779</v>
      </c>
      <c r="G8476" s="1"/>
    </row>
    <row r="8477" spans="1:7" hidden="1">
      <c r="A8477" s="5">
        <f t="shared" si="138"/>
        <v>17</v>
      </c>
      <c r="B8477" s="9">
        <v>1349195</v>
      </c>
      <c r="C8477" s="8">
        <v>39888</v>
      </c>
      <c r="D8477" s="7" t="s">
        <v>4778</v>
      </c>
      <c r="E8477" s="7" t="s">
        <v>4777</v>
      </c>
      <c r="F8477" s="7" t="s">
        <v>4776</v>
      </c>
      <c r="G8477" s="6"/>
    </row>
    <row r="8478" spans="1:7" hidden="1">
      <c r="A8478" s="5">
        <f t="shared" si="138"/>
        <v>18</v>
      </c>
      <c r="B8478" s="4">
        <v>1349197</v>
      </c>
      <c r="C8478" s="3">
        <v>39896</v>
      </c>
      <c r="D8478" s="2" t="s">
        <v>4775</v>
      </c>
      <c r="E8478" s="2" t="s">
        <v>4774</v>
      </c>
      <c r="F8478" s="2" t="s">
        <v>4773</v>
      </c>
      <c r="G8478" s="1"/>
    </row>
    <row r="8479" spans="1:7" hidden="1">
      <c r="A8479" s="5">
        <f t="shared" si="138"/>
        <v>19</v>
      </c>
      <c r="B8479" s="9">
        <v>1349198</v>
      </c>
      <c r="C8479" s="8">
        <v>39896</v>
      </c>
      <c r="D8479" s="7" t="s">
        <v>4772</v>
      </c>
      <c r="E8479" s="7" t="s">
        <v>4771</v>
      </c>
      <c r="F8479" s="7" t="s">
        <v>4770</v>
      </c>
      <c r="G8479" s="6"/>
    </row>
    <row r="8480" spans="1:7" hidden="1">
      <c r="A8480" s="5">
        <f t="shared" si="138"/>
        <v>20</v>
      </c>
      <c r="B8480" s="4">
        <v>1349200</v>
      </c>
      <c r="C8480" s="3">
        <v>39910</v>
      </c>
      <c r="D8480" s="2" t="s">
        <v>4769</v>
      </c>
      <c r="E8480" s="2" t="s">
        <v>4768</v>
      </c>
      <c r="F8480" s="2" t="s">
        <v>4767</v>
      </c>
      <c r="G8480" s="1"/>
    </row>
    <row r="8481" spans="1:7" hidden="1">
      <c r="A8481" s="5">
        <f t="shared" si="138"/>
        <v>21</v>
      </c>
      <c r="B8481" s="9">
        <v>1349201</v>
      </c>
      <c r="C8481" s="8">
        <v>39910</v>
      </c>
      <c r="D8481" s="7" t="s">
        <v>4766</v>
      </c>
      <c r="E8481" s="7" t="s">
        <v>4765</v>
      </c>
      <c r="F8481" s="7" t="s">
        <v>4764</v>
      </c>
      <c r="G8481" s="6"/>
    </row>
    <row r="8482" spans="1:7" hidden="1">
      <c r="A8482" s="5">
        <f t="shared" si="138"/>
        <v>22</v>
      </c>
      <c r="B8482" s="4">
        <v>1349202</v>
      </c>
      <c r="C8482" s="3">
        <v>39910</v>
      </c>
      <c r="D8482" s="2" t="s">
        <v>4763</v>
      </c>
      <c r="E8482" s="2" t="s">
        <v>4762</v>
      </c>
      <c r="F8482" s="2" t="s">
        <v>4761</v>
      </c>
      <c r="G8482" s="1"/>
    </row>
    <row r="8483" spans="1:7" hidden="1">
      <c r="A8483" s="5">
        <f t="shared" si="138"/>
        <v>23</v>
      </c>
      <c r="B8483" s="9">
        <v>1349203</v>
      </c>
      <c r="C8483" s="8">
        <v>39910</v>
      </c>
      <c r="D8483" s="7" t="s">
        <v>4760</v>
      </c>
      <c r="E8483" s="7" t="s">
        <v>4759</v>
      </c>
      <c r="F8483" s="7" t="s">
        <v>4758</v>
      </c>
      <c r="G8483" s="6"/>
    </row>
    <row r="8484" spans="1:7" hidden="1">
      <c r="A8484" s="5">
        <f t="shared" si="138"/>
        <v>24</v>
      </c>
      <c r="B8484" s="4">
        <v>1349204</v>
      </c>
      <c r="C8484" s="3">
        <v>39965</v>
      </c>
      <c r="D8484" s="2" t="s">
        <v>4757</v>
      </c>
      <c r="E8484" s="2" t="s">
        <v>4756</v>
      </c>
      <c r="F8484" s="2" t="s">
        <v>4755</v>
      </c>
      <c r="G8484" s="1"/>
    </row>
    <row r="8485" spans="1:7" hidden="1">
      <c r="A8485" s="5">
        <f t="shared" si="138"/>
        <v>25</v>
      </c>
      <c r="B8485" s="9">
        <v>1349206</v>
      </c>
      <c r="C8485" s="8">
        <v>39965</v>
      </c>
      <c r="D8485" s="7" t="s">
        <v>4754</v>
      </c>
      <c r="E8485" s="7" t="s">
        <v>4753</v>
      </c>
      <c r="F8485" s="7" t="s">
        <v>4752</v>
      </c>
      <c r="G8485" s="6"/>
    </row>
    <row r="8486" spans="1:7" hidden="1">
      <c r="A8486" s="5">
        <f t="shared" si="138"/>
        <v>26</v>
      </c>
      <c r="B8486" s="4">
        <v>1349210</v>
      </c>
      <c r="C8486" s="3">
        <v>40140</v>
      </c>
      <c r="D8486" s="2" t="s">
        <v>4751</v>
      </c>
      <c r="E8486" s="2" t="s">
        <v>4750</v>
      </c>
      <c r="F8486" s="2" t="s">
        <v>1740</v>
      </c>
      <c r="G8486" s="1"/>
    </row>
    <row r="8487" spans="1:7" hidden="1">
      <c r="A8487" s="5">
        <f t="shared" si="138"/>
        <v>27</v>
      </c>
      <c r="B8487" s="9">
        <v>1349212</v>
      </c>
      <c r="C8487" s="8">
        <v>40140</v>
      </c>
      <c r="D8487" s="7" t="s">
        <v>4749</v>
      </c>
      <c r="E8487" s="7" t="s">
        <v>4748</v>
      </c>
      <c r="F8487" s="7" t="s">
        <v>4747</v>
      </c>
      <c r="G8487" s="6"/>
    </row>
    <row r="8488" spans="1:7" hidden="1">
      <c r="A8488" s="5">
        <f t="shared" si="138"/>
        <v>28</v>
      </c>
      <c r="B8488" s="4">
        <v>1349217</v>
      </c>
      <c r="C8488" s="3">
        <v>40140</v>
      </c>
      <c r="D8488" s="2" t="s">
        <v>4746</v>
      </c>
      <c r="E8488" s="2" t="s">
        <v>4745</v>
      </c>
      <c r="F8488" s="2" t="s">
        <v>4744</v>
      </c>
      <c r="G8488" s="1"/>
    </row>
    <row r="8489" spans="1:7" hidden="1">
      <c r="A8489" s="5">
        <f t="shared" si="138"/>
        <v>29</v>
      </c>
      <c r="B8489" s="9">
        <v>1349222</v>
      </c>
      <c r="C8489" s="8">
        <v>40177</v>
      </c>
      <c r="D8489" s="7" t="s">
        <v>4743</v>
      </c>
      <c r="E8489" s="7" t="s">
        <v>4742</v>
      </c>
      <c r="F8489" s="7" t="s">
        <v>4741</v>
      </c>
      <c r="G8489" s="6"/>
    </row>
    <row r="8490" spans="1:7" hidden="1">
      <c r="A8490" s="5">
        <f t="shared" si="138"/>
        <v>30</v>
      </c>
      <c r="B8490" s="4">
        <v>1349250</v>
      </c>
      <c r="C8490" s="3">
        <v>40387</v>
      </c>
      <c r="D8490" s="2" t="s">
        <v>4740</v>
      </c>
      <c r="E8490" s="2" t="s">
        <v>4739</v>
      </c>
      <c r="F8490" s="2" t="s">
        <v>4738</v>
      </c>
      <c r="G8490" s="1"/>
    </row>
    <row r="8491" spans="1:7" hidden="1">
      <c r="A8491" s="5">
        <f t="shared" si="138"/>
        <v>31</v>
      </c>
      <c r="B8491" s="4">
        <v>1349254</v>
      </c>
      <c r="C8491" s="3">
        <v>40387</v>
      </c>
      <c r="D8491" s="2" t="s">
        <v>4737</v>
      </c>
      <c r="E8491" s="2" t="s">
        <v>4736</v>
      </c>
      <c r="F8491" s="2" t="s">
        <v>4735</v>
      </c>
      <c r="G8491" s="1"/>
    </row>
    <row r="8492" spans="1:7" hidden="1">
      <c r="A8492" s="5">
        <f t="shared" si="138"/>
        <v>32</v>
      </c>
      <c r="B8492" s="9">
        <v>1349296</v>
      </c>
      <c r="C8492" s="8">
        <v>40387</v>
      </c>
      <c r="D8492" s="7" t="s">
        <v>4734</v>
      </c>
      <c r="E8492" s="7" t="s">
        <v>4733</v>
      </c>
      <c r="F8492" s="7" t="s">
        <v>4732</v>
      </c>
      <c r="G8492" s="6"/>
    </row>
    <row r="8493" spans="1:7" hidden="1">
      <c r="A8493" s="5">
        <f t="shared" si="138"/>
        <v>33</v>
      </c>
      <c r="B8493" s="4">
        <v>1349297</v>
      </c>
      <c r="C8493" s="3">
        <v>40387</v>
      </c>
      <c r="D8493" s="2" t="s">
        <v>4731</v>
      </c>
      <c r="E8493" s="2" t="s">
        <v>4730</v>
      </c>
      <c r="F8493" s="2" t="s">
        <v>4729</v>
      </c>
      <c r="G8493" s="1"/>
    </row>
    <row r="8494" spans="1:7" hidden="1">
      <c r="A8494" s="5">
        <f t="shared" si="138"/>
        <v>34</v>
      </c>
      <c r="B8494" s="4">
        <v>1349327</v>
      </c>
      <c r="C8494" s="3">
        <v>40820</v>
      </c>
      <c r="D8494" s="2" t="s">
        <v>4728</v>
      </c>
      <c r="E8494" s="2" t="s">
        <v>4727</v>
      </c>
      <c r="F8494" s="2" t="s">
        <v>4726</v>
      </c>
      <c r="G8494" s="1"/>
    </row>
    <row r="8495" spans="1:7" hidden="1">
      <c r="A8495" s="5">
        <f t="shared" si="138"/>
        <v>35</v>
      </c>
      <c r="B8495" s="9">
        <v>1349331</v>
      </c>
      <c r="C8495" s="8">
        <v>40820</v>
      </c>
      <c r="D8495" s="7" t="s">
        <v>4725</v>
      </c>
      <c r="E8495" s="7" t="s">
        <v>4724</v>
      </c>
      <c r="F8495" s="7" t="s">
        <v>4723</v>
      </c>
      <c r="G8495" s="6"/>
    </row>
    <row r="8496" spans="1:7" hidden="1">
      <c r="A8496" s="5">
        <f t="shared" si="138"/>
        <v>36</v>
      </c>
      <c r="B8496" s="4">
        <v>1349332</v>
      </c>
      <c r="C8496" s="3">
        <v>40420</v>
      </c>
      <c r="D8496" s="2" t="s">
        <v>4722</v>
      </c>
      <c r="E8496" s="2" t="s">
        <v>4721</v>
      </c>
      <c r="F8496" s="2" t="s">
        <v>621</v>
      </c>
      <c r="G8496" s="1"/>
    </row>
    <row r="8497" spans="1:7" hidden="1">
      <c r="A8497" s="5">
        <f t="shared" si="138"/>
        <v>37</v>
      </c>
      <c r="B8497" s="9">
        <v>1349338</v>
      </c>
      <c r="C8497" s="8">
        <v>40344</v>
      </c>
      <c r="D8497" s="7" t="s">
        <v>4720</v>
      </c>
      <c r="E8497" s="7" t="s">
        <v>4719</v>
      </c>
      <c r="F8497" s="7" t="s">
        <v>4718</v>
      </c>
      <c r="G8497" s="6"/>
    </row>
    <row r="8498" spans="1:7" hidden="1">
      <c r="A8498" s="5">
        <f t="shared" si="138"/>
        <v>38</v>
      </c>
      <c r="B8498" s="4">
        <v>1349873</v>
      </c>
      <c r="C8498" s="3">
        <v>40827</v>
      </c>
      <c r="D8498" s="2" t="s">
        <v>4717</v>
      </c>
      <c r="E8498" s="2" t="s">
        <v>4716</v>
      </c>
      <c r="F8498" s="2" t="s">
        <v>4715</v>
      </c>
      <c r="G8498" s="1"/>
    </row>
    <row r="8499" spans="1:7" hidden="1">
      <c r="A8499" s="5">
        <f t="shared" si="138"/>
        <v>39</v>
      </c>
      <c r="B8499" s="9">
        <v>1350750</v>
      </c>
      <c r="C8499" s="8">
        <v>40836</v>
      </c>
      <c r="D8499" s="7" t="s">
        <v>4714</v>
      </c>
      <c r="E8499" s="7" t="s">
        <v>4713</v>
      </c>
      <c r="F8499" s="7" t="s">
        <v>4712</v>
      </c>
      <c r="G8499" s="6"/>
    </row>
    <row r="8500" spans="1:7" hidden="1">
      <c r="A8500" s="5">
        <f t="shared" si="138"/>
        <v>40</v>
      </c>
      <c r="B8500" s="4">
        <v>1350751</v>
      </c>
      <c r="C8500" s="3">
        <v>40836</v>
      </c>
      <c r="D8500" s="2" t="s">
        <v>4711</v>
      </c>
      <c r="E8500" s="2" t="s">
        <v>4710</v>
      </c>
      <c r="F8500" s="2" t="s">
        <v>4709</v>
      </c>
      <c r="G8500" s="1"/>
    </row>
    <row r="8501" spans="1:7" hidden="1">
      <c r="A8501" s="5">
        <f t="shared" si="138"/>
        <v>41</v>
      </c>
      <c r="B8501" s="9">
        <v>1351804</v>
      </c>
      <c r="C8501" s="8">
        <v>40325</v>
      </c>
      <c r="D8501" s="7" t="s">
        <v>4708</v>
      </c>
      <c r="E8501" s="7" t="s">
        <v>4707</v>
      </c>
      <c r="F8501" s="7" t="s">
        <v>4706</v>
      </c>
      <c r="G8501" s="6" t="s">
        <v>3736</v>
      </c>
    </row>
    <row r="8502" spans="1:7" hidden="1">
      <c r="A8502" s="5">
        <f t="shared" si="138"/>
        <v>42</v>
      </c>
      <c r="B8502" s="4">
        <v>1351808</v>
      </c>
      <c r="C8502" s="3">
        <v>40382</v>
      </c>
      <c r="D8502" s="2" t="s">
        <v>4705</v>
      </c>
      <c r="E8502" s="2" t="s">
        <v>4704</v>
      </c>
      <c r="F8502" s="2" t="s">
        <v>4703</v>
      </c>
      <c r="G8502" s="1" t="s">
        <v>3732</v>
      </c>
    </row>
    <row r="8503" spans="1:7" hidden="1">
      <c r="A8503" s="5">
        <f t="shared" si="138"/>
        <v>43</v>
      </c>
      <c r="B8503" s="4">
        <v>1351812</v>
      </c>
      <c r="C8503" s="3">
        <v>40445</v>
      </c>
      <c r="D8503" s="2" t="s">
        <v>4702</v>
      </c>
      <c r="E8503" s="2" t="s">
        <v>4701</v>
      </c>
      <c r="F8503" s="2" t="s">
        <v>4700</v>
      </c>
      <c r="G8503" s="1" t="s">
        <v>3724</v>
      </c>
    </row>
    <row r="8504" spans="1:7" hidden="1">
      <c r="A8504" s="5">
        <f t="shared" si="138"/>
        <v>44</v>
      </c>
      <c r="B8504" s="9">
        <v>1351951</v>
      </c>
      <c r="C8504" s="8">
        <v>40450</v>
      </c>
      <c r="D8504" s="7" t="s">
        <v>4699</v>
      </c>
      <c r="E8504" s="7" t="s">
        <v>4698</v>
      </c>
      <c r="F8504" s="7" t="s">
        <v>4697</v>
      </c>
      <c r="G8504" s="6"/>
    </row>
    <row r="8505" spans="1:7" hidden="1">
      <c r="A8505" s="5">
        <f t="shared" si="138"/>
        <v>45</v>
      </c>
      <c r="B8505" s="4">
        <v>1351955</v>
      </c>
      <c r="C8505" s="3">
        <v>40618</v>
      </c>
      <c r="D8505" s="2" t="s">
        <v>4696</v>
      </c>
      <c r="E8505" s="2" t="s">
        <v>3026</v>
      </c>
      <c r="F8505" s="2" t="s">
        <v>4695</v>
      </c>
      <c r="G8505" s="1"/>
    </row>
    <row r="8506" spans="1:7" hidden="1">
      <c r="A8506" s="5">
        <f t="shared" si="138"/>
        <v>46</v>
      </c>
      <c r="B8506" s="9">
        <v>1352167</v>
      </c>
      <c r="C8506" s="8">
        <v>40849</v>
      </c>
      <c r="D8506" s="7" t="s">
        <v>4694</v>
      </c>
      <c r="E8506" s="7" t="s">
        <v>4693</v>
      </c>
      <c r="F8506" s="7" t="s">
        <v>4692</v>
      </c>
      <c r="G8506" s="6" t="s">
        <v>3965</v>
      </c>
    </row>
    <row r="8507" spans="1:7" hidden="1">
      <c r="A8507" s="5">
        <f t="shared" si="138"/>
        <v>47</v>
      </c>
      <c r="B8507" s="4">
        <v>1352514</v>
      </c>
      <c r="C8507" s="3">
        <v>40854</v>
      </c>
      <c r="D8507" s="2" t="s">
        <v>4691</v>
      </c>
      <c r="E8507" s="2" t="s">
        <v>4690</v>
      </c>
      <c r="F8507" s="2" t="s">
        <v>4689</v>
      </c>
      <c r="G8507" s="1" t="s">
        <v>3311</v>
      </c>
    </row>
    <row r="8508" spans="1:7" hidden="1">
      <c r="A8508" s="5">
        <f t="shared" si="138"/>
        <v>48</v>
      </c>
      <c r="B8508" s="9">
        <v>1352821</v>
      </c>
      <c r="C8508" s="8">
        <v>40856</v>
      </c>
      <c r="D8508" s="7" t="s">
        <v>4688</v>
      </c>
      <c r="E8508" s="7" t="s">
        <v>4687</v>
      </c>
      <c r="F8508" s="7" t="s">
        <v>4686</v>
      </c>
      <c r="G8508" s="6" t="s">
        <v>3189</v>
      </c>
    </row>
    <row r="8509" spans="1:7" hidden="1">
      <c r="A8509" s="5">
        <f t="shared" si="138"/>
        <v>49</v>
      </c>
      <c r="B8509" s="9">
        <v>1354600</v>
      </c>
      <c r="C8509" s="8">
        <v>40876</v>
      </c>
      <c r="D8509" s="7" t="s">
        <v>4685</v>
      </c>
      <c r="E8509" s="7" t="s">
        <v>4684</v>
      </c>
      <c r="F8509" s="7" t="s">
        <v>4683</v>
      </c>
      <c r="G8509" s="6"/>
    </row>
    <row r="8510" spans="1:7" hidden="1">
      <c r="A8510" s="5">
        <f t="shared" si="138"/>
        <v>50</v>
      </c>
      <c r="B8510" s="4">
        <v>1354908</v>
      </c>
      <c r="C8510" s="3">
        <v>40879</v>
      </c>
      <c r="D8510" s="2" t="s">
        <v>4682</v>
      </c>
      <c r="E8510" s="2" t="s">
        <v>4681</v>
      </c>
      <c r="F8510" s="2" t="s">
        <v>4680</v>
      </c>
      <c r="G8510" s="1"/>
    </row>
    <row r="8511" spans="1:7" hidden="1">
      <c r="A8511" s="5">
        <f t="shared" si="138"/>
        <v>51</v>
      </c>
      <c r="B8511" s="9">
        <v>1355353</v>
      </c>
      <c r="C8511" s="8">
        <v>40889</v>
      </c>
      <c r="D8511" s="7" t="s">
        <v>4679</v>
      </c>
      <c r="E8511" s="7" t="s">
        <v>4678</v>
      </c>
      <c r="F8511" s="7" t="s">
        <v>4677</v>
      </c>
      <c r="G8511" s="6"/>
    </row>
    <row r="8512" spans="1:7" hidden="1">
      <c r="A8512" s="5">
        <f t="shared" si="138"/>
        <v>52</v>
      </c>
      <c r="B8512" s="9">
        <v>1355357</v>
      </c>
      <c r="C8512" s="8">
        <v>40889</v>
      </c>
      <c r="D8512" s="7" t="s">
        <v>4676</v>
      </c>
      <c r="E8512" s="7" t="s">
        <v>4675</v>
      </c>
      <c r="F8512" s="7" t="s">
        <v>4674</v>
      </c>
      <c r="G8512" s="6"/>
    </row>
    <row r="8513" spans="1:7" hidden="1">
      <c r="A8513" s="5">
        <f t="shared" si="138"/>
        <v>53</v>
      </c>
      <c r="B8513" s="9">
        <v>1355359</v>
      </c>
      <c r="C8513" s="8">
        <v>40889</v>
      </c>
      <c r="D8513" s="7" t="s">
        <v>4673</v>
      </c>
      <c r="E8513" s="7" t="s">
        <v>4672</v>
      </c>
      <c r="F8513" s="7" t="s">
        <v>4671</v>
      </c>
      <c r="G8513" s="6"/>
    </row>
    <row r="8514" spans="1:7" hidden="1">
      <c r="A8514" s="5">
        <f t="shared" si="138"/>
        <v>54</v>
      </c>
      <c r="B8514" s="9">
        <v>1355363</v>
      </c>
      <c r="C8514" s="8">
        <v>40889</v>
      </c>
      <c r="D8514" s="7" t="s">
        <v>4670</v>
      </c>
      <c r="E8514" s="7" t="s">
        <v>4669</v>
      </c>
      <c r="F8514" s="7" t="s">
        <v>4668</v>
      </c>
      <c r="G8514" s="6"/>
    </row>
    <row r="8515" spans="1:7" hidden="1">
      <c r="A8515" s="5">
        <f t="shared" si="138"/>
        <v>55</v>
      </c>
      <c r="B8515" s="9">
        <v>1355365</v>
      </c>
      <c r="C8515" s="8">
        <v>40889</v>
      </c>
      <c r="D8515" s="7" t="s">
        <v>4667</v>
      </c>
      <c r="E8515" s="7" t="s">
        <v>4666</v>
      </c>
      <c r="F8515" s="7" t="s">
        <v>4665</v>
      </c>
      <c r="G8515" s="6"/>
    </row>
    <row r="8516" spans="1:7" hidden="1">
      <c r="A8516" s="5">
        <f t="shared" si="138"/>
        <v>56</v>
      </c>
      <c r="B8516" s="9">
        <v>1355370</v>
      </c>
      <c r="C8516" s="8">
        <v>40889</v>
      </c>
      <c r="D8516" s="7" t="s">
        <v>4664</v>
      </c>
      <c r="E8516" s="7" t="s">
        <v>4663</v>
      </c>
      <c r="F8516" s="7" t="s">
        <v>4662</v>
      </c>
      <c r="G8516" s="6"/>
    </row>
    <row r="8517" spans="1:7" hidden="1">
      <c r="A8517" s="5">
        <f t="shared" si="138"/>
        <v>57</v>
      </c>
      <c r="B8517" s="9">
        <v>1355373</v>
      </c>
      <c r="C8517" s="8">
        <v>40889</v>
      </c>
      <c r="D8517" s="7" t="s">
        <v>4661</v>
      </c>
      <c r="E8517" s="7" t="s">
        <v>4660</v>
      </c>
      <c r="F8517" s="7" t="s">
        <v>4659</v>
      </c>
      <c r="G8517" s="6"/>
    </row>
    <row r="8518" spans="1:7" hidden="1">
      <c r="A8518" s="5">
        <f t="shared" si="138"/>
        <v>58</v>
      </c>
      <c r="B8518" s="9">
        <v>1355377</v>
      </c>
      <c r="C8518" s="8">
        <v>40889</v>
      </c>
      <c r="D8518" s="7" t="s">
        <v>4658</v>
      </c>
      <c r="E8518" s="7" t="s">
        <v>4657</v>
      </c>
      <c r="F8518" s="7" t="s">
        <v>4656</v>
      </c>
      <c r="G8518" s="6"/>
    </row>
    <row r="8519" spans="1:7" hidden="1">
      <c r="A8519" s="5">
        <f t="shared" si="138"/>
        <v>59</v>
      </c>
      <c r="B8519" s="9">
        <v>1355379</v>
      </c>
      <c r="C8519" s="8">
        <v>40889</v>
      </c>
      <c r="D8519" s="7" t="s">
        <v>4655</v>
      </c>
      <c r="E8519" s="7" t="s">
        <v>4654</v>
      </c>
      <c r="F8519" s="7" t="s">
        <v>4653</v>
      </c>
      <c r="G8519" s="6"/>
    </row>
    <row r="8520" spans="1:7" hidden="1">
      <c r="A8520" s="5">
        <f t="shared" si="138"/>
        <v>60</v>
      </c>
      <c r="B8520" s="9">
        <v>1355380</v>
      </c>
      <c r="C8520" s="8">
        <v>40889</v>
      </c>
      <c r="D8520" s="7" t="s">
        <v>4652</v>
      </c>
      <c r="E8520" s="7" t="s">
        <v>4651</v>
      </c>
      <c r="F8520" s="7" t="s">
        <v>4650</v>
      </c>
      <c r="G8520" s="6"/>
    </row>
    <row r="8521" spans="1:7" hidden="1">
      <c r="A8521" s="5">
        <f t="shared" si="138"/>
        <v>61</v>
      </c>
      <c r="B8521" s="9">
        <v>1355382</v>
      </c>
      <c r="C8521" s="8">
        <v>40889</v>
      </c>
      <c r="D8521" s="7" t="s">
        <v>4649</v>
      </c>
      <c r="E8521" s="7" t="s">
        <v>4648</v>
      </c>
      <c r="F8521" s="7" t="s">
        <v>4647</v>
      </c>
      <c r="G8521" s="6"/>
    </row>
    <row r="8522" spans="1:7" hidden="1">
      <c r="A8522" s="5">
        <f t="shared" si="138"/>
        <v>62</v>
      </c>
      <c r="B8522" s="9">
        <v>1355535</v>
      </c>
      <c r="C8522" s="8">
        <v>40891</v>
      </c>
      <c r="D8522" s="7" t="s">
        <v>4646</v>
      </c>
      <c r="E8522" s="7" t="s">
        <v>4645</v>
      </c>
      <c r="F8522" s="7" t="s">
        <v>4644</v>
      </c>
      <c r="G8522" s="6" t="s">
        <v>3937</v>
      </c>
    </row>
    <row r="8523" spans="1:7" hidden="1">
      <c r="A8523" s="5">
        <f t="shared" si="138"/>
        <v>63</v>
      </c>
      <c r="B8523" s="9">
        <v>1355594</v>
      </c>
      <c r="C8523" s="8">
        <v>40893</v>
      </c>
      <c r="D8523" s="7" t="s">
        <v>4643</v>
      </c>
      <c r="E8523" s="7" t="s">
        <v>4642</v>
      </c>
      <c r="F8523" s="7" t="s">
        <v>4641</v>
      </c>
      <c r="G8523" s="6"/>
    </row>
    <row r="8524" spans="1:7" hidden="1">
      <c r="A8524" s="5">
        <f t="shared" si="138"/>
        <v>64</v>
      </c>
      <c r="B8524" s="9">
        <v>1355595</v>
      </c>
      <c r="C8524" s="8">
        <v>40893</v>
      </c>
      <c r="D8524" s="7" t="s">
        <v>4640</v>
      </c>
      <c r="E8524" s="7" t="s">
        <v>4639</v>
      </c>
      <c r="F8524" s="7" t="s">
        <v>4638</v>
      </c>
      <c r="G8524" s="6"/>
    </row>
    <row r="8525" spans="1:7" hidden="1">
      <c r="A8525" s="5">
        <f t="shared" si="138"/>
        <v>65</v>
      </c>
      <c r="B8525" s="9">
        <v>1355630</v>
      </c>
      <c r="C8525" s="8">
        <v>40891</v>
      </c>
      <c r="D8525" s="7" t="s">
        <v>4637</v>
      </c>
      <c r="E8525" s="7" t="s">
        <v>4636</v>
      </c>
      <c r="F8525" s="7" t="s">
        <v>4635</v>
      </c>
      <c r="G8525" s="6"/>
    </row>
    <row r="8526" spans="1:7" hidden="1">
      <c r="A8526" s="5">
        <f t="shared" si="138"/>
        <v>66</v>
      </c>
      <c r="B8526" s="4">
        <v>1355631</v>
      </c>
      <c r="C8526" s="3">
        <v>40891</v>
      </c>
      <c r="D8526" s="2" t="s">
        <v>4634</v>
      </c>
      <c r="E8526" s="2" t="s">
        <v>4633</v>
      </c>
      <c r="F8526" s="2" t="s">
        <v>4632</v>
      </c>
      <c r="G8526" s="1"/>
    </row>
    <row r="8527" spans="1:7" hidden="1">
      <c r="A8527" s="5">
        <f t="shared" si="138"/>
        <v>67</v>
      </c>
      <c r="B8527" s="9">
        <v>1355894</v>
      </c>
      <c r="C8527" s="8">
        <v>40899</v>
      </c>
      <c r="D8527" s="7" t="s">
        <v>4631</v>
      </c>
      <c r="E8527" s="7" t="s">
        <v>4630</v>
      </c>
      <c r="F8527" s="7" t="s">
        <v>4629</v>
      </c>
      <c r="G8527" s="6" t="s">
        <v>3689</v>
      </c>
    </row>
    <row r="8528" spans="1:7" hidden="1">
      <c r="A8528" s="5">
        <f t="shared" si="138"/>
        <v>68</v>
      </c>
      <c r="B8528" s="9">
        <v>1355997</v>
      </c>
      <c r="C8528" s="8">
        <v>40903</v>
      </c>
      <c r="D8528" s="7" t="s">
        <v>4628</v>
      </c>
      <c r="E8528" s="7" t="s">
        <v>4627</v>
      </c>
      <c r="F8528" s="7" t="s">
        <v>4626</v>
      </c>
      <c r="G8528" s="6" t="s">
        <v>3459</v>
      </c>
    </row>
    <row r="8529" spans="1:7" hidden="1">
      <c r="A8529" s="5">
        <f t="shared" si="138"/>
        <v>69</v>
      </c>
      <c r="B8529" s="4">
        <v>1356382</v>
      </c>
      <c r="C8529" s="3">
        <v>40914</v>
      </c>
      <c r="D8529" s="2" t="s">
        <v>4625</v>
      </c>
      <c r="E8529" s="2" t="s">
        <v>4624</v>
      </c>
      <c r="F8529" s="2" t="s">
        <v>4623</v>
      </c>
      <c r="G8529" s="1" t="s">
        <v>4622</v>
      </c>
    </row>
    <row r="8530" spans="1:7" hidden="1">
      <c r="A8530" s="5">
        <f t="shared" si="138"/>
        <v>70</v>
      </c>
      <c r="B8530" s="9">
        <v>1356385</v>
      </c>
      <c r="C8530" s="8">
        <v>40914</v>
      </c>
      <c r="D8530" s="7" t="s">
        <v>4621</v>
      </c>
      <c r="E8530" s="7" t="s">
        <v>4620</v>
      </c>
      <c r="F8530" s="7" t="s">
        <v>4619</v>
      </c>
      <c r="G8530" s="6" t="s">
        <v>3539</v>
      </c>
    </row>
    <row r="8531" spans="1:7" hidden="1">
      <c r="A8531" s="5">
        <f t="shared" si="138"/>
        <v>71</v>
      </c>
      <c r="B8531" s="9">
        <v>1356402</v>
      </c>
      <c r="C8531" s="8">
        <v>40918</v>
      </c>
      <c r="D8531" s="7" t="s">
        <v>4618</v>
      </c>
      <c r="E8531" s="7" t="s">
        <v>4617</v>
      </c>
      <c r="F8531" s="7" t="s">
        <v>4616</v>
      </c>
      <c r="G8531" s="6" t="s">
        <v>4615</v>
      </c>
    </row>
    <row r="8532" spans="1:7" hidden="1">
      <c r="A8532" s="5">
        <f t="shared" si="138"/>
        <v>72</v>
      </c>
      <c r="B8532" s="4">
        <v>1356506</v>
      </c>
      <c r="C8532" s="3">
        <v>40921</v>
      </c>
      <c r="D8532" s="2" t="s">
        <v>4614</v>
      </c>
      <c r="E8532" s="2" t="s">
        <v>4613</v>
      </c>
      <c r="F8532" s="2" t="s">
        <v>4612</v>
      </c>
      <c r="G8532" s="1"/>
    </row>
    <row r="8533" spans="1:7" hidden="1">
      <c r="A8533" s="5">
        <f t="shared" si="138"/>
        <v>73</v>
      </c>
      <c r="B8533" s="9">
        <v>1356762</v>
      </c>
      <c r="C8533" s="8">
        <v>40928</v>
      </c>
      <c r="D8533" s="7" t="s">
        <v>4611</v>
      </c>
      <c r="E8533" s="7" t="s">
        <v>4610</v>
      </c>
      <c r="F8533" s="7" t="s">
        <v>4609</v>
      </c>
      <c r="G8533" s="6" t="s">
        <v>4608</v>
      </c>
    </row>
    <row r="8534" spans="1:7" hidden="1">
      <c r="A8534" s="5">
        <f t="shared" si="138"/>
        <v>74</v>
      </c>
      <c r="B8534" s="9">
        <v>1357269</v>
      </c>
      <c r="C8534" s="8">
        <v>40938</v>
      </c>
      <c r="D8534" s="7" t="s">
        <v>4607</v>
      </c>
      <c r="E8534" s="7" t="s">
        <v>4606</v>
      </c>
      <c r="F8534" s="7" t="s">
        <v>4605</v>
      </c>
      <c r="G8534" s="6" t="s">
        <v>2780</v>
      </c>
    </row>
    <row r="8535" spans="1:7" hidden="1">
      <c r="A8535" s="5">
        <f t="shared" si="138"/>
        <v>75</v>
      </c>
      <c r="B8535" s="4">
        <v>1357593</v>
      </c>
      <c r="C8535" s="3">
        <v>40946</v>
      </c>
      <c r="D8535" s="2" t="s">
        <v>4604</v>
      </c>
      <c r="E8535" s="2" t="s">
        <v>4603</v>
      </c>
      <c r="F8535" s="2" t="s">
        <v>4602</v>
      </c>
      <c r="G8535" s="1"/>
    </row>
    <row r="8536" spans="1:7" hidden="1">
      <c r="A8536" s="5">
        <f t="shared" si="138"/>
        <v>76</v>
      </c>
      <c r="B8536" s="9">
        <v>1357980</v>
      </c>
      <c r="C8536" s="8">
        <v>40956</v>
      </c>
      <c r="D8536" s="7" t="s">
        <v>4601</v>
      </c>
      <c r="E8536" s="7" t="s">
        <v>4600</v>
      </c>
      <c r="F8536" s="7" t="s">
        <v>4599</v>
      </c>
      <c r="G8536" s="6" t="s">
        <v>4009</v>
      </c>
    </row>
    <row r="8537" spans="1:7" hidden="1">
      <c r="A8537" s="5">
        <f t="shared" si="138"/>
        <v>77</v>
      </c>
      <c r="B8537" s="4">
        <v>1358094</v>
      </c>
      <c r="C8537" s="3">
        <v>40960</v>
      </c>
      <c r="D8537" s="2" t="s">
        <v>4598</v>
      </c>
      <c r="E8537" s="2" t="s">
        <v>4597</v>
      </c>
      <c r="F8537" s="2" t="s">
        <v>4596</v>
      </c>
      <c r="G8537" s="1"/>
    </row>
    <row r="8538" spans="1:7" hidden="1">
      <c r="A8538" s="5">
        <f t="shared" si="138"/>
        <v>78</v>
      </c>
      <c r="B8538" s="4">
        <v>1358099</v>
      </c>
      <c r="C8538" s="3">
        <v>40960</v>
      </c>
      <c r="D8538" s="2" t="s">
        <v>4595</v>
      </c>
      <c r="E8538" s="2" t="s">
        <v>4594</v>
      </c>
      <c r="F8538" s="2" t="s">
        <v>4593</v>
      </c>
      <c r="G8538" s="1"/>
    </row>
    <row r="8539" spans="1:7" hidden="1">
      <c r="A8539" s="5">
        <f t="shared" ref="A8539:A8602" si="139">SUM(A8538+1)</f>
        <v>79</v>
      </c>
      <c r="B8539" s="9">
        <v>1358100</v>
      </c>
      <c r="C8539" s="8">
        <v>40960</v>
      </c>
      <c r="D8539" s="7" t="s">
        <v>4592</v>
      </c>
      <c r="E8539" s="7" t="s">
        <v>4591</v>
      </c>
      <c r="F8539" s="7" t="s">
        <v>4590</v>
      </c>
      <c r="G8539" s="6"/>
    </row>
    <row r="8540" spans="1:7" hidden="1">
      <c r="A8540" s="5">
        <f t="shared" si="139"/>
        <v>80</v>
      </c>
      <c r="B8540" s="4">
        <v>1358102</v>
      </c>
      <c r="C8540" s="3">
        <v>40960</v>
      </c>
      <c r="D8540" s="2" t="s">
        <v>4589</v>
      </c>
      <c r="E8540" s="2" t="s">
        <v>4588</v>
      </c>
      <c r="F8540" s="2" t="s">
        <v>4587</v>
      </c>
      <c r="G8540" s="1"/>
    </row>
    <row r="8541" spans="1:7" hidden="1">
      <c r="A8541" s="5">
        <f t="shared" si="139"/>
        <v>81</v>
      </c>
      <c r="B8541" s="9">
        <v>1358103</v>
      </c>
      <c r="C8541" s="8">
        <v>40960</v>
      </c>
      <c r="D8541" s="7" t="s">
        <v>4586</v>
      </c>
      <c r="E8541" s="7" t="s">
        <v>4585</v>
      </c>
      <c r="F8541" s="7" t="s">
        <v>4584</v>
      </c>
      <c r="G8541" s="6"/>
    </row>
    <row r="8542" spans="1:7" hidden="1">
      <c r="A8542" s="5">
        <f t="shared" si="139"/>
        <v>82</v>
      </c>
      <c r="B8542" s="4">
        <v>1358104</v>
      </c>
      <c r="C8542" s="3">
        <v>40960</v>
      </c>
      <c r="D8542" s="2" t="s">
        <v>4583</v>
      </c>
      <c r="E8542" s="2" t="s">
        <v>4582</v>
      </c>
      <c r="F8542" s="2" t="s">
        <v>4581</v>
      </c>
      <c r="G8542" s="1"/>
    </row>
    <row r="8543" spans="1:7" hidden="1">
      <c r="A8543" s="5">
        <f t="shared" si="139"/>
        <v>83</v>
      </c>
      <c r="B8543" s="9">
        <v>1358198</v>
      </c>
      <c r="C8543" s="8">
        <v>40962</v>
      </c>
      <c r="D8543" s="7" t="s">
        <v>4580</v>
      </c>
      <c r="E8543" s="7" t="s">
        <v>4579</v>
      </c>
      <c r="F8543" s="7" t="s">
        <v>4578</v>
      </c>
      <c r="G8543" s="6" t="s">
        <v>3821</v>
      </c>
    </row>
    <row r="8544" spans="1:7" hidden="1">
      <c r="A8544" s="5">
        <f t="shared" si="139"/>
        <v>84</v>
      </c>
      <c r="B8544" s="9">
        <v>1358310</v>
      </c>
      <c r="C8544" s="8">
        <v>40966</v>
      </c>
      <c r="D8544" s="7" t="s">
        <v>4577</v>
      </c>
      <c r="E8544" s="7" t="s">
        <v>4576</v>
      </c>
      <c r="F8544" s="7" t="s">
        <v>4575</v>
      </c>
      <c r="G8544" s="6"/>
    </row>
    <row r="8545" spans="1:7" hidden="1">
      <c r="A8545" s="5">
        <f t="shared" si="139"/>
        <v>85</v>
      </c>
      <c r="B8545" s="4">
        <v>1358315</v>
      </c>
      <c r="C8545" s="3">
        <v>40966</v>
      </c>
      <c r="D8545" s="2" t="s">
        <v>4574</v>
      </c>
      <c r="E8545" s="2" t="s">
        <v>4573</v>
      </c>
      <c r="F8545" s="2" t="s">
        <v>4572</v>
      </c>
      <c r="G8545" s="1"/>
    </row>
    <row r="8546" spans="1:7" hidden="1">
      <c r="A8546" s="5">
        <f t="shared" si="139"/>
        <v>86</v>
      </c>
      <c r="B8546" s="9">
        <v>1358318</v>
      </c>
      <c r="C8546" s="8">
        <v>40966</v>
      </c>
      <c r="D8546" s="7" t="s">
        <v>4571</v>
      </c>
      <c r="E8546" s="7" t="s">
        <v>4570</v>
      </c>
      <c r="F8546" s="7" t="s">
        <v>4569</v>
      </c>
      <c r="G8546" s="6"/>
    </row>
    <row r="8547" spans="1:7" hidden="1">
      <c r="A8547" s="5">
        <f t="shared" si="139"/>
        <v>87</v>
      </c>
      <c r="B8547" s="4">
        <v>1358333</v>
      </c>
      <c r="C8547" s="3">
        <v>40967</v>
      </c>
      <c r="D8547" s="2" t="s">
        <v>4568</v>
      </c>
      <c r="E8547" s="2" t="s">
        <v>4567</v>
      </c>
      <c r="F8547" s="2" t="s">
        <v>4566</v>
      </c>
      <c r="G8547" s="1"/>
    </row>
    <row r="8548" spans="1:7" hidden="1">
      <c r="A8548" s="5">
        <f t="shared" si="139"/>
        <v>88</v>
      </c>
      <c r="B8548" s="9">
        <v>1358336</v>
      </c>
      <c r="C8548" s="8">
        <v>40967</v>
      </c>
      <c r="D8548" s="7" t="s">
        <v>4565</v>
      </c>
      <c r="E8548" s="7" t="s">
        <v>4564</v>
      </c>
      <c r="F8548" s="7" t="s">
        <v>4563</v>
      </c>
      <c r="G8548" s="6"/>
    </row>
    <row r="8549" spans="1:7" hidden="1">
      <c r="A8549" s="5">
        <f t="shared" si="139"/>
        <v>89</v>
      </c>
      <c r="B8549" s="4">
        <v>1358339</v>
      </c>
      <c r="C8549" s="3">
        <v>40967</v>
      </c>
      <c r="D8549" s="2" t="s">
        <v>4562</v>
      </c>
      <c r="E8549" s="2" t="s">
        <v>4561</v>
      </c>
      <c r="F8549" s="2" t="s">
        <v>4560</v>
      </c>
      <c r="G8549" s="1"/>
    </row>
    <row r="8550" spans="1:7" hidden="1">
      <c r="A8550" s="5">
        <f t="shared" si="139"/>
        <v>90</v>
      </c>
      <c r="B8550" s="9">
        <v>1358343</v>
      </c>
      <c r="C8550" s="8">
        <v>40967</v>
      </c>
      <c r="D8550" s="7" t="s">
        <v>4559</v>
      </c>
      <c r="E8550" s="7" t="s">
        <v>4558</v>
      </c>
      <c r="F8550" s="7" t="s">
        <v>4557</v>
      </c>
      <c r="G8550" s="6"/>
    </row>
    <row r="8551" spans="1:7" hidden="1">
      <c r="A8551" s="5">
        <f t="shared" si="139"/>
        <v>91</v>
      </c>
      <c r="B8551" s="4">
        <v>1358349</v>
      </c>
      <c r="C8551" s="3">
        <v>40967</v>
      </c>
      <c r="D8551" s="2" t="s">
        <v>4556</v>
      </c>
      <c r="E8551" s="2" t="s">
        <v>4555</v>
      </c>
      <c r="F8551" s="2" t="s">
        <v>4554</v>
      </c>
      <c r="G8551" s="1"/>
    </row>
    <row r="8552" spans="1:7" hidden="1">
      <c r="A8552" s="5">
        <f t="shared" si="139"/>
        <v>92</v>
      </c>
      <c r="B8552" s="9">
        <v>1358376</v>
      </c>
      <c r="C8552" s="8">
        <v>40967</v>
      </c>
      <c r="D8552" s="7" t="s">
        <v>4553</v>
      </c>
      <c r="E8552" s="7" t="s">
        <v>4552</v>
      </c>
      <c r="F8552" s="7" t="s">
        <v>4551</v>
      </c>
      <c r="G8552" s="6"/>
    </row>
    <row r="8553" spans="1:7" hidden="1">
      <c r="A8553" s="5">
        <f t="shared" si="139"/>
        <v>93</v>
      </c>
      <c r="B8553" s="9">
        <v>1359032</v>
      </c>
      <c r="C8553" s="8">
        <v>40982</v>
      </c>
      <c r="D8553" s="7" t="s">
        <v>4550</v>
      </c>
      <c r="E8553" s="7" t="s">
        <v>4549</v>
      </c>
      <c r="F8553" s="7" t="s">
        <v>4548</v>
      </c>
      <c r="G8553" s="6" t="s">
        <v>3840</v>
      </c>
    </row>
    <row r="8554" spans="1:7" hidden="1">
      <c r="A8554" s="5">
        <f t="shared" si="139"/>
        <v>94</v>
      </c>
      <c r="B8554" s="4">
        <v>1359660</v>
      </c>
      <c r="C8554" s="3">
        <v>40998</v>
      </c>
      <c r="D8554" s="2" t="s">
        <v>4547</v>
      </c>
      <c r="E8554" s="2" t="s">
        <v>4546</v>
      </c>
      <c r="F8554" s="2" t="s">
        <v>4545</v>
      </c>
      <c r="G8554" s="1" t="s">
        <v>3529</v>
      </c>
    </row>
    <row r="8555" spans="1:7" hidden="1">
      <c r="A8555" s="5">
        <f t="shared" si="139"/>
        <v>95</v>
      </c>
      <c r="B8555" s="4">
        <v>1359994</v>
      </c>
      <c r="C8555" s="3">
        <v>41003</v>
      </c>
      <c r="D8555" s="2" t="s">
        <v>4544</v>
      </c>
      <c r="E8555" s="2" t="s">
        <v>4543</v>
      </c>
      <c r="F8555" s="2" t="s">
        <v>4542</v>
      </c>
      <c r="G8555" s="1"/>
    </row>
    <row r="8556" spans="1:7" hidden="1">
      <c r="A8556" s="5">
        <f t="shared" si="139"/>
        <v>96</v>
      </c>
      <c r="B8556" s="4">
        <v>1359995</v>
      </c>
      <c r="C8556" s="3">
        <v>41003</v>
      </c>
      <c r="D8556" s="2" t="s">
        <v>4541</v>
      </c>
      <c r="E8556" s="2" t="s">
        <v>4540</v>
      </c>
      <c r="F8556" s="2" t="s">
        <v>4539</v>
      </c>
      <c r="G8556" s="1"/>
    </row>
    <row r="8557" spans="1:7" hidden="1">
      <c r="A8557" s="5">
        <f t="shared" si="139"/>
        <v>97</v>
      </c>
      <c r="B8557" s="4">
        <v>1359997</v>
      </c>
      <c r="C8557" s="3">
        <v>41003</v>
      </c>
      <c r="D8557" s="2" t="s">
        <v>4538</v>
      </c>
      <c r="E8557" s="2" t="s">
        <v>4537</v>
      </c>
      <c r="F8557" s="2" t="s">
        <v>4536</v>
      </c>
      <c r="G8557" s="1"/>
    </row>
    <row r="8558" spans="1:7" hidden="1">
      <c r="A8558" s="5">
        <f t="shared" si="139"/>
        <v>98</v>
      </c>
      <c r="B8558" s="4">
        <v>1359999</v>
      </c>
      <c r="C8558" s="3">
        <v>41003</v>
      </c>
      <c r="D8558" s="2" t="s">
        <v>4535</v>
      </c>
      <c r="E8558" s="2" t="s">
        <v>4534</v>
      </c>
      <c r="F8558" s="2" t="s">
        <v>4533</v>
      </c>
      <c r="G8558" s="1"/>
    </row>
    <row r="8559" spans="1:7" hidden="1">
      <c r="A8559" s="5">
        <f t="shared" si="139"/>
        <v>99</v>
      </c>
      <c r="B8559" s="4">
        <v>1360252</v>
      </c>
      <c r="C8559" s="3">
        <v>41016</v>
      </c>
      <c r="D8559" s="2" t="s">
        <v>4532</v>
      </c>
      <c r="E8559" s="2" t="s">
        <v>4531</v>
      </c>
      <c r="F8559" s="2" t="s">
        <v>4530</v>
      </c>
      <c r="G8559" s="1" t="s">
        <v>3451</v>
      </c>
    </row>
    <row r="8560" spans="1:7" hidden="1">
      <c r="A8560" s="5">
        <f t="shared" si="139"/>
        <v>100</v>
      </c>
      <c r="B8560" s="9">
        <v>1360550</v>
      </c>
      <c r="C8560" s="8">
        <v>41018</v>
      </c>
      <c r="D8560" s="7" t="s">
        <v>4529</v>
      </c>
      <c r="E8560" s="7" t="s">
        <v>4528</v>
      </c>
      <c r="F8560" s="7" t="s">
        <v>4527</v>
      </c>
      <c r="G8560" s="6" t="s">
        <v>2358</v>
      </c>
    </row>
    <row r="8561" spans="1:7" hidden="1">
      <c r="A8561" s="5">
        <f t="shared" si="139"/>
        <v>101</v>
      </c>
      <c r="B8561" s="4">
        <v>1360594</v>
      </c>
      <c r="C8561" s="3">
        <v>41019</v>
      </c>
      <c r="D8561" s="2" t="s">
        <v>4526</v>
      </c>
      <c r="E8561" s="2" t="s">
        <v>4525</v>
      </c>
      <c r="F8561" s="2" t="s">
        <v>4524</v>
      </c>
      <c r="G8561" s="1" t="s">
        <v>3185</v>
      </c>
    </row>
    <row r="8562" spans="1:7" hidden="1">
      <c r="A8562" s="5">
        <f t="shared" si="139"/>
        <v>102</v>
      </c>
      <c r="B8562" s="9">
        <v>1360736</v>
      </c>
      <c r="C8562" s="8">
        <v>41022</v>
      </c>
      <c r="D8562" s="7" t="s">
        <v>4523</v>
      </c>
      <c r="E8562" s="7" t="s">
        <v>4522</v>
      </c>
      <c r="F8562" s="7" t="s">
        <v>4521</v>
      </c>
      <c r="G8562" s="6" t="s">
        <v>3432</v>
      </c>
    </row>
    <row r="8563" spans="1:7" hidden="1">
      <c r="A8563" s="5">
        <f t="shared" si="139"/>
        <v>103</v>
      </c>
      <c r="B8563" s="4">
        <v>1360896</v>
      </c>
      <c r="C8563" s="3">
        <v>41017</v>
      </c>
      <c r="D8563" s="2" t="s">
        <v>4520</v>
      </c>
      <c r="E8563" s="2" t="s">
        <v>4519</v>
      </c>
      <c r="F8563" s="2" t="s">
        <v>4518</v>
      </c>
      <c r="G8563" s="1"/>
    </row>
    <row r="8564" spans="1:7" hidden="1">
      <c r="A8564" s="5">
        <f t="shared" si="139"/>
        <v>104</v>
      </c>
      <c r="B8564" s="9">
        <v>1360897</v>
      </c>
      <c r="C8564" s="8">
        <v>41024</v>
      </c>
      <c r="D8564" s="7" t="s">
        <v>4517</v>
      </c>
      <c r="E8564" s="7" t="s">
        <v>4516</v>
      </c>
      <c r="F8564" s="7" t="s">
        <v>4515</v>
      </c>
      <c r="G8564" s="6"/>
    </row>
    <row r="8565" spans="1:7" hidden="1">
      <c r="A8565" s="5">
        <f t="shared" si="139"/>
        <v>105</v>
      </c>
      <c r="B8565" s="4">
        <v>1360898</v>
      </c>
      <c r="C8565" s="3">
        <v>41024</v>
      </c>
      <c r="D8565" s="2" t="s">
        <v>4514</v>
      </c>
      <c r="E8565" s="2" t="s">
        <v>4513</v>
      </c>
      <c r="F8565" s="2" t="s">
        <v>4512</v>
      </c>
      <c r="G8565" s="1"/>
    </row>
    <row r="8566" spans="1:7" hidden="1">
      <c r="A8566" s="5">
        <f t="shared" si="139"/>
        <v>106</v>
      </c>
      <c r="B8566" s="9">
        <v>1360899</v>
      </c>
      <c r="C8566" s="8">
        <v>41024</v>
      </c>
      <c r="D8566" s="7" t="s">
        <v>4511</v>
      </c>
      <c r="E8566" s="7" t="s">
        <v>4510</v>
      </c>
      <c r="F8566" s="7" t="s">
        <v>4509</v>
      </c>
      <c r="G8566" s="6"/>
    </row>
    <row r="8567" spans="1:7" hidden="1">
      <c r="A8567" s="5">
        <f t="shared" si="139"/>
        <v>107</v>
      </c>
      <c r="B8567" s="4">
        <v>1362108</v>
      </c>
      <c r="C8567" s="3">
        <v>41052</v>
      </c>
      <c r="D8567" s="2" t="s">
        <v>4508</v>
      </c>
      <c r="E8567" s="2" t="s">
        <v>4507</v>
      </c>
      <c r="F8567" s="2" t="s">
        <v>4506</v>
      </c>
      <c r="G8567" s="1" t="s">
        <v>3605</v>
      </c>
    </row>
    <row r="8568" spans="1:7" hidden="1">
      <c r="A8568" s="5">
        <f t="shared" si="139"/>
        <v>108</v>
      </c>
      <c r="B8568" s="9">
        <v>1362329</v>
      </c>
      <c r="C8568" s="8">
        <v>41057</v>
      </c>
      <c r="D8568" s="7" t="s">
        <v>4505</v>
      </c>
      <c r="E8568" s="7" t="s">
        <v>4504</v>
      </c>
      <c r="F8568" s="7" t="s">
        <v>4503</v>
      </c>
      <c r="G8568" s="6"/>
    </row>
    <row r="8569" spans="1:7" hidden="1">
      <c r="A8569" s="5">
        <f t="shared" si="139"/>
        <v>109</v>
      </c>
      <c r="B8569" s="4">
        <v>1362333</v>
      </c>
      <c r="C8569" s="3">
        <v>41057</v>
      </c>
      <c r="D8569" s="2" t="s">
        <v>4502</v>
      </c>
      <c r="E8569" s="2" t="s">
        <v>4501</v>
      </c>
      <c r="F8569" s="2" t="s">
        <v>4500</v>
      </c>
      <c r="G8569" s="1"/>
    </row>
    <row r="8570" spans="1:7" hidden="1">
      <c r="A8570" s="5">
        <f t="shared" si="139"/>
        <v>110</v>
      </c>
      <c r="B8570" s="9">
        <v>1362415</v>
      </c>
      <c r="C8570" s="8">
        <v>41058</v>
      </c>
      <c r="D8570" s="7" t="s">
        <v>4499</v>
      </c>
      <c r="E8570" s="7" t="s">
        <v>4498</v>
      </c>
      <c r="F8570" s="7" t="s">
        <v>4497</v>
      </c>
      <c r="G8570" s="6" t="s">
        <v>3459</v>
      </c>
    </row>
    <row r="8571" spans="1:7" hidden="1">
      <c r="A8571" s="5">
        <f t="shared" si="139"/>
        <v>111</v>
      </c>
      <c r="B8571" s="9">
        <v>1362466</v>
      </c>
      <c r="C8571" s="8">
        <v>41067</v>
      </c>
      <c r="D8571" s="7" t="s">
        <v>4496</v>
      </c>
      <c r="E8571" s="7" t="s">
        <v>4495</v>
      </c>
      <c r="F8571" s="7" t="s">
        <v>4494</v>
      </c>
      <c r="G8571" s="6" t="s">
        <v>3135</v>
      </c>
    </row>
    <row r="8572" spans="1:7" hidden="1">
      <c r="A8572" s="5">
        <f t="shared" si="139"/>
        <v>112</v>
      </c>
      <c r="B8572" s="4">
        <v>1362580</v>
      </c>
      <c r="C8572" s="3">
        <v>41060</v>
      </c>
      <c r="D8572" s="2" t="s">
        <v>4493</v>
      </c>
      <c r="E8572" s="2" t="s">
        <v>4492</v>
      </c>
      <c r="F8572" s="2" t="s">
        <v>4491</v>
      </c>
      <c r="G8572" s="1" t="s">
        <v>3497</v>
      </c>
    </row>
    <row r="8573" spans="1:7" hidden="1">
      <c r="A8573" s="5">
        <f t="shared" si="139"/>
        <v>113</v>
      </c>
      <c r="B8573" s="9">
        <v>1362595</v>
      </c>
      <c r="C8573" s="8">
        <v>41059</v>
      </c>
      <c r="D8573" s="7" t="s">
        <v>4490</v>
      </c>
      <c r="E8573" s="7" t="s">
        <v>4489</v>
      </c>
      <c r="F8573" s="7" t="s">
        <v>4488</v>
      </c>
      <c r="G8573" s="6" t="s">
        <v>4487</v>
      </c>
    </row>
    <row r="8574" spans="1:7" hidden="1">
      <c r="A8574" s="5">
        <f t="shared" si="139"/>
        <v>114</v>
      </c>
      <c r="B8574" s="4">
        <v>1362690</v>
      </c>
      <c r="C8574" s="3">
        <v>41065</v>
      </c>
      <c r="D8574" s="2" t="s">
        <v>4486</v>
      </c>
      <c r="E8574" s="2" t="s">
        <v>4485</v>
      </c>
      <c r="F8574" s="2" t="s">
        <v>4484</v>
      </c>
      <c r="G8574" s="1" t="s">
        <v>3139</v>
      </c>
    </row>
    <row r="8575" spans="1:7" hidden="1">
      <c r="A8575" s="5">
        <f t="shared" si="139"/>
        <v>115</v>
      </c>
      <c r="B8575" s="9">
        <v>1362810</v>
      </c>
      <c r="C8575" s="8">
        <v>41066</v>
      </c>
      <c r="D8575" s="7" t="s">
        <v>4483</v>
      </c>
      <c r="E8575" s="7" t="s">
        <v>4482</v>
      </c>
      <c r="F8575" s="7" t="s">
        <v>4481</v>
      </c>
      <c r="G8575" s="6" t="s">
        <v>3224</v>
      </c>
    </row>
    <row r="8576" spans="1:7" hidden="1">
      <c r="A8576" s="5">
        <f t="shared" si="139"/>
        <v>116</v>
      </c>
      <c r="B8576" s="4">
        <v>1362877</v>
      </c>
      <c r="C8576" s="3">
        <v>41068</v>
      </c>
      <c r="D8576" s="2" t="s">
        <v>4480</v>
      </c>
      <c r="E8576" s="2" t="s">
        <v>4479</v>
      </c>
      <c r="F8576" s="2" t="s">
        <v>4478</v>
      </c>
      <c r="G8576" s="1" t="s">
        <v>4477</v>
      </c>
    </row>
    <row r="8577" spans="1:7" hidden="1">
      <c r="A8577" s="5">
        <f t="shared" si="139"/>
        <v>117</v>
      </c>
      <c r="B8577" s="9">
        <v>1363016</v>
      </c>
      <c r="C8577" s="8">
        <v>41071</v>
      </c>
      <c r="D8577" s="7" t="s">
        <v>4476</v>
      </c>
      <c r="E8577" s="7" t="s">
        <v>4471</v>
      </c>
      <c r="F8577" s="7" t="s">
        <v>4475</v>
      </c>
      <c r="G8577" s="6" t="s">
        <v>3139</v>
      </c>
    </row>
    <row r="8578" spans="1:7" hidden="1">
      <c r="A8578" s="5">
        <f t="shared" si="139"/>
        <v>118</v>
      </c>
      <c r="B8578" s="9">
        <v>1363022</v>
      </c>
      <c r="C8578" s="8">
        <v>41071</v>
      </c>
      <c r="D8578" s="7" t="s">
        <v>4474</v>
      </c>
      <c r="E8578" s="7" t="s">
        <v>4471</v>
      </c>
      <c r="F8578" s="7" t="s">
        <v>4473</v>
      </c>
      <c r="G8578" s="6" t="s">
        <v>3135</v>
      </c>
    </row>
    <row r="8579" spans="1:7" hidden="1">
      <c r="A8579" s="5">
        <f t="shared" si="139"/>
        <v>119</v>
      </c>
      <c r="B8579" s="9">
        <v>1363028</v>
      </c>
      <c r="C8579" s="8">
        <v>41071</v>
      </c>
      <c r="D8579" s="7" t="s">
        <v>4472</v>
      </c>
      <c r="E8579" s="7" t="s">
        <v>4471</v>
      </c>
      <c r="F8579" s="7" t="s">
        <v>4470</v>
      </c>
      <c r="G8579" s="6" t="s">
        <v>3336</v>
      </c>
    </row>
    <row r="8580" spans="1:7" hidden="1">
      <c r="A8580" s="5">
        <f t="shared" si="139"/>
        <v>120</v>
      </c>
      <c r="B8580" s="9">
        <v>1363055</v>
      </c>
      <c r="C8580" s="8">
        <v>41072</v>
      </c>
      <c r="D8580" s="7" t="s">
        <v>4469</v>
      </c>
      <c r="E8580" s="7" t="s">
        <v>4468</v>
      </c>
      <c r="F8580" s="7" t="s">
        <v>4467</v>
      </c>
      <c r="G8580" s="6" t="s">
        <v>4466</v>
      </c>
    </row>
    <row r="8581" spans="1:7" hidden="1">
      <c r="A8581" s="5">
        <f t="shared" si="139"/>
        <v>121</v>
      </c>
      <c r="B8581" s="9">
        <v>1363057</v>
      </c>
      <c r="C8581" s="8">
        <v>41072</v>
      </c>
      <c r="D8581" s="7" t="s">
        <v>4465</v>
      </c>
      <c r="E8581" s="7" t="s">
        <v>4464</v>
      </c>
      <c r="F8581" s="7" t="s">
        <v>4463</v>
      </c>
      <c r="G8581" s="6" t="s">
        <v>4462</v>
      </c>
    </row>
    <row r="8582" spans="1:7" hidden="1">
      <c r="A8582" s="5">
        <f t="shared" si="139"/>
        <v>122</v>
      </c>
      <c r="B8582" s="9">
        <v>1363099</v>
      </c>
      <c r="C8582" s="8">
        <v>41071</v>
      </c>
      <c r="D8582" s="7" t="s">
        <v>4461</v>
      </c>
      <c r="E8582" s="7" t="s">
        <v>4460</v>
      </c>
      <c r="F8582" s="7" t="s">
        <v>4459</v>
      </c>
      <c r="G8582" s="6" t="s">
        <v>3390</v>
      </c>
    </row>
    <row r="8583" spans="1:7" hidden="1">
      <c r="A8583" s="5">
        <f t="shared" si="139"/>
        <v>123</v>
      </c>
      <c r="B8583" s="4">
        <v>1363314</v>
      </c>
      <c r="C8583" s="3">
        <v>41073</v>
      </c>
      <c r="D8583" s="2" t="s">
        <v>4458</v>
      </c>
      <c r="E8583" s="2" t="s">
        <v>4457</v>
      </c>
      <c r="F8583" s="2" t="s">
        <v>4456</v>
      </c>
      <c r="G8583" s="1" t="s">
        <v>4051</v>
      </c>
    </row>
    <row r="8584" spans="1:7" hidden="1">
      <c r="A8584" s="5">
        <f t="shared" si="139"/>
        <v>124</v>
      </c>
      <c r="B8584" s="4">
        <v>1363744</v>
      </c>
      <c r="C8584" s="3">
        <v>41087</v>
      </c>
      <c r="D8584" s="2" t="s">
        <v>4455</v>
      </c>
      <c r="E8584" s="2" t="s">
        <v>4454</v>
      </c>
      <c r="F8584" s="2" t="s">
        <v>4453</v>
      </c>
      <c r="G8584" s="1" t="s">
        <v>4452</v>
      </c>
    </row>
    <row r="8585" spans="1:7" hidden="1">
      <c r="A8585" s="5">
        <f t="shared" si="139"/>
        <v>125</v>
      </c>
      <c r="B8585" s="4">
        <v>1363941</v>
      </c>
      <c r="C8585" s="3">
        <v>41092</v>
      </c>
      <c r="D8585" s="2" t="s">
        <v>4451</v>
      </c>
      <c r="E8585" s="2" t="s">
        <v>4450</v>
      </c>
      <c r="F8585" s="2" t="s">
        <v>4449</v>
      </c>
      <c r="G8585" s="1" t="s">
        <v>2798</v>
      </c>
    </row>
    <row r="8586" spans="1:7" hidden="1">
      <c r="A8586" s="5">
        <f t="shared" si="139"/>
        <v>126</v>
      </c>
      <c r="B8586" s="9">
        <v>1363949</v>
      </c>
      <c r="C8586" s="8">
        <v>41092</v>
      </c>
      <c r="D8586" s="7" t="s">
        <v>4448</v>
      </c>
      <c r="E8586" s="7" t="s">
        <v>4447</v>
      </c>
      <c r="F8586" s="7" t="s">
        <v>4446</v>
      </c>
      <c r="G8586" s="6"/>
    </row>
    <row r="8587" spans="1:7" hidden="1">
      <c r="A8587" s="5">
        <f t="shared" si="139"/>
        <v>127</v>
      </c>
      <c r="B8587" s="4">
        <v>1363952</v>
      </c>
      <c r="C8587" s="3">
        <v>41092</v>
      </c>
      <c r="D8587" s="2" t="s">
        <v>4445</v>
      </c>
      <c r="E8587" s="2" t="s">
        <v>4444</v>
      </c>
      <c r="F8587" s="2" t="s">
        <v>4443</v>
      </c>
      <c r="G8587" s="1"/>
    </row>
    <row r="8588" spans="1:7" hidden="1">
      <c r="A8588" s="5">
        <f t="shared" si="139"/>
        <v>128</v>
      </c>
      <c r="B8588" s="9">
        <v>1364197</v>
      </c>
      <c r="C8588" s="8">
        <v>42265</v>
      </c>
      <c r="D8588" s="7" t="s">
        <v>4442</v>
      </c>
      <c r="E8588" s="7" t="s">
        <v>3835</v>
      </c>
      <c r="F8588" s="7" t="s">
        <v>4441</v>
      </c>
      <c r="G8588" s="6" t="s">
        <v>4006</v>
      </c>
    </row>
    <row r="8589" spans="1:7" hidden="1">
      <c r="A8589" s="5">
        <f t="shared" si="139"/>
        <v>129</v>
      </c>
      <c r="B8589" s="4">
        <v>1364361</v>
      </c>
      <c r="C8589" s="24">
        <v>41093</v>
      </c>
      <c r="D8589" s="25" t="s">
        <v>4440</v>
      </c>
      <c r="E8589" s="25" t="s">
        <v>4439</v>
      </c>
      <c r="F8589" s="25" t="s">
        <v>4438</v>
      </c>
      <c r="G8589" s="26" t="s">
        <v>3432</v>
      </c>
    </row>
    <row r="8590" spans="1:7" ht="30">
      <c r="A8590" s="5"/>
      <c r="B8590" s="4"/>
      <c r="C8590" s="42">
        <v>41097</v>
      </c>
      <c r="D8590" s="43" t="s">
        <v>4437</v>
      </c>
      <c r="E8590" s="43" t="s">
        <v>4436</v>
      </c>
      <c r="F8590" s="43" t="s">
        <v>4435</v>
      </c>
      <c r="G8590" s="43" t="s">
        <v>4434</v>
      </c>
    </row>
    <row r="8591" spans="1:7" hidden="1">
      <c r="A8591" s="5">
        <f t="shared" si="139"/>
        <v>1</v>
      </c>
      <c r="B8591" s="4">
        <v>1364376</v>
      </c>
      <c r="C8591" s="32">
        <v>41096</v>
      </c>
      <c r="D8591" s="33" t="s">
        <v>4433</v>
      </c>
      <c r="E8591" s="33" t="s">
        <v>4432</v>
      </c>
      <c r="F8591" s="33" t="s">
        <v>4431</v>
      </c>
      <c r="G8591" s="34" t="s">
        <v>4430</v>
      </c>
    </row>
    <row r="8592" spans="1:7" hidden="1">
      <c r="A8592" s="5">
        <f t="shared" si="139"/>
        <v>2</v>
      </c>
      <c r="B8592" s="9">
        <v>1364642</v>
      </c>
      <c r="C8592" s="8">
        <v>41102</v>
      </c>
      <c r="D8592" s="7" t="s">
        <v>4429</v>
      </c>
      <c r="E8592" s="7" t="s">
        <v>4428</v>
      </c>
      <c r="F8592" s="7" t="s">
        <v>4427</v>
      </c>
      <c r="G8592" s="6" t="s">
        <v>3973</v>
      </c>
    </row>
    <row r="8593" spans="1:7" hidden="1">
      <c r="A8593" s="5">
        <f t="shared" si="139"/>
        <v>3</v>
      </c>
      <c r="B8593" s="9">
        <v>1364977</v>
      </c>
      <c r="C8593" s="8">
        <v>41103</v>
      </c>
      <c r="D8593" s="7" t="s">
        <v>4426</v>
      </c>
      <c r="E8593" s="7" t="s">
        <v>4425</v>
      </c>
      <c r="F8593" s="7" t="s">
        <v>4424</v>
      </c>
      <c r="G8593" s="6" t="s">
        <v>2780</v>
      </c>
    </row>
    <row r="8594" spans="1:7" hidden="1">
      <c r="A8594" s="5">
        <f t="shared" si="139"/>
        <v>4</v>
      </c>
      <c r="B8594" s="4">
        <v>1365201</v>
      </c>
      <c r="C8594" s="3">
        <v>41114</v>
      </c>
      <c r="D8594" s="2" t="s">
        <v>4423</v>
      </c>
      <c r="E8594" s="2" t="s">
        <v>4422</v>
      </c>
      <c r="F8594" s="2" t="s">
        <v>4421</v>
      </c>
      <c r="G8594" s="1" t="s">
        <v>3421</v>
      </c>
    </row>
    <row r="8595" spans="1:7" hidden="1">
      <c r="A8595" s="5">
        <f t="shared" si="139"/>
        <v>5</v>
      </c>
      <c r="B8595" s="9">
        <v>1365312</v>
      </c>
      <c r="C8595" s="8">
        <v>41116</v>
      </c>
      <c r="D8595" s="7" t="s">
        <v>4420</v>
      </c>
      <c r="E8595" s="7" t="s">
        <v>4419</v>
      </c>
      <c r="F8595" s="7" t="s">
        <v>4418</v>
      </c>
      <c r="G8595" s="6" t="s">
        <v>3390</v>
      </c>
    </row>
    <row r="8596" spans="1:7" hidden="1">
      <c r="A8596" s="5">
        <f t="shared" si="139"/>
        <v>6</v>
      </c>
      <c r="B8596" s="4">
        <v>1365418</v>
      </c>
      <c r="C8596" s="3">
        <v>41120</v>
      </c>
      <c r="D8596" s="2" t="s">
        <v>4417</v>
      </c>
      <c r="E8596" s="2" t="s">
        <v>4416</v>
      </c>
      <c r="F8596" s="2" t="s">
        <v>1941</v>
      </c>
      <c r="G8596" s="1"/>
    </row>
    <row r="8597" spans="1:7" hidden="1">
      <c r="A8597" s="5">
        <f t="shared" si="139"/>
        <v>7</v>
      </c>
      <c r="B8597" s="9">
        <v>1365694</v>
      </c>
      <c r="C8597" s="8">
        <v>41130</v>
      </c>
      <c r="D8597" s="7" t="s">
        <v>4415</v>
      </c>
      <c r="E8597" s="7" t="s">
        <v>4414</v>
      </c>
      <c r="F8597" s="7" t="s">
        <v>4413</v>
      </c>
      <c r="G8597" s="6" t="s">
        <v>4412</v>
      </c>
    </row>
    <row r="8598" spans="1:7" hidden="1">
      <c r="A8598" s="5">
        <f t="shared" si="139"/>
        <v>8</v>
      </c>
      <c r="B8598" s="4">
        <v>1366049</v>
      </c>
      <c r="C8598" s="3">
        <v>41134</v>
      </c>
      <c r="D8598" s="2" t="s">
        <v>4411</v>
      </c>
      <c r="E8598" s="2" t="s">
        <v>4410</v>
      </c>
      <c r="F8598" s="2" t="s">
        <v>4409</v>
      </c>
      <c r="G8598" s="1" t="s">
        <v>3850</v>
      </c>
    </row>
    <row r="8599" spans="1:7" hidden="1">
      <c r="A8599" s="5">
        <f t="shared" si="139"/>
        <v>9</v>
      </c>
      <c r="B8599" s="4">
        <v>1366088</v>
      </c>
      <c r="C8599" s="3">
        <v>41135</v>
      </c>
      <c r="D8599" s="2" t="s">
        <v>4408</v>
      </c>
      <c r="E8599" s="2" t="s">
        <v>4407</v>
      </c>
      <c r="F8599" s="2" t="s">
        <v>4406</v>
      </c>
      <c r="G8599" s="1" t="s">
        <v>3300</v>
      </c>
    </row>
    <row r="8600" spans="1:7" hidden="1">
      <c r="A8600" s="5">
        <f t="shared" si="139"/>
        <v>10</v>
      </c>
      <c r="B8600" s="9">
        <v>1366358</v>
      </c>
      <c r="C8600" s="8">
        <v>41144</v>
      </c>
      <c r="D8600" s="7" t="s">
        <v>4405</v>
      </c>
      <c r="E8600" s="7" t="s">
        <v>4404</v>
      </c>
      <c r="F8600" s="7" t="s">
        <v>4403</v>
      </c>
      <c r="G8600" s="6" t="s">
        <v>4402</v>
      </c>
    </row>
    <row r="8601" spans="1:7" hidden="1">
      <c r="A8601" s="5">
        <f t="shared" si="139"/>
        <v>11</v>
      </c>
      <c r="B8601" s="9">
        <v>1367153</v>
      </c>
      <c r="C8601" s="8">
        <v>41186</v>
      </c>
      <c r="D8601" s="7" t="s">
        <v>4401</v>
      </c>
      <c r="E8601" s="7" t="s">
        <v>4400</v>
      </c>
      <c r="F8601" s="7" t="s">
        <v>4399</v>
      </c>
      <c r="G8601" s="6" t="s">
        <v>4398</v>
      </c>
    </row>
    <row r="8602" spans="1:7" hidden="1">
      <c r="A8602" s="5">
        <f t="shared" si="139"/>
        <v>12</v>
      </c>
      <c r="B8602" s="4">
        <v>1367187</v>
      </c>
      <c r="C8602" s="3">
        <v>38303</v>
      </c>
      <c r="D8602" s="2" t="s">
        <v>4397</v>
      </c>
      <c r="E8602" s="2" t="s">
        <v>4396</v>
      </c>
      <c r="F8602" s="2" t="s">
        <v>4395</v>
      </c>
      <c r="G8602" s="1" t="s">
        <v>4394</v>
      </c>
    </row>
    <row r="8603" spans="1:7" hidden="1">
      <c r="A8603" s="5">
        <f t="shared" ref="A8603:A8666" si="140">SUM(A8602+1)</f>
        <v>13</v>
      </c>
      <c r="B8603" s="9">
        <v>1367703</v>
      </c>
      <c r="C8603" s="8">
        <v>41201</v>
      </c>
      <c r="D8603" s="7" t="s">
        <v>4393</v>
      </c>
      <c r="E8603" s="7" t="s">
        <v>4392</v>
      </c>
      <c r="F8603" s="7" t="s">
        <v>4391</v>
      </c>
      <c r="G8603" s="6" t="s">
        <v>4390</v>
      </c>
    </row>
    <row r="8604" spans="1:7" hidden="1">
      <c r="A8604" s="5">
        <f t="shared" si="140"/>
        <v>14</v>
      </c>
      <c r="B8604" s="4">
        <v>1367972</v>
      </c>
      <c r="C8604" s="3">
        <v>41204</v>
      </c>
      <c r="D8604" s="2" t="s">
        <v>4389</v>
      </c>
      <c r="E8604" s="2" t="s">
        <v>4388</v>
      </c>
      <c r="F8604" s="2" t="s">
        <v>4387</v>
      </c>
      <c r="G8604" s="1" t="s">
        <v>4386</v>
      </c>
    </row>
    <row r="8605" spans="1:7" hidden="1">
      <c r="A8605" s="5">
        <f t="shared" si="140"/>
        <v>15</v>
      </c>
      <c r="B8605" s="9">
        <v>1368220</v>
      </c>
      <c r="C8605" s="8">
        <v>41214</v>
      </c>
      <c r="D8605" s="7" t="s">
        <v>4385</v>
      </c>
      <c r="E8605" s="7" t="s">
        <v>4384</v>
      </c>
      <c r="F8605" s="7" t="s">
        <v>4383</v>
      </c>
      <c r="G8605" s="6"/>
    </row>
    <row r="8606" spans="1:7" hidden="1">
      <c r="A8606" s="5">
        <f t="shared" si="140"/>
        <v>16</v>
      </c>
      <c r="B8606" s="4">
        <v>1369568</v>
      </c>
      <c r="C8606" s="3">
        <v>41239</v>
      </c>
      <c r="D8606" s="2" t="s">
        <v>4382</v>
      </c>
      <c r="E8606" s="2" t="s">
        <v>4381</v>
      </c>
      <c r="F8606" s="2" t="s">
        <v>4380</v>
      </c>
      <c r="G8606" s="1" t="s">
        <v>3639</v>
      </c>
    </row>
    <row r="8607" spans="1:7" hidden="1">
      <c r="A8607" s="5">
        <f t="shared" si="140"/>
        <v>17</v>
      </c>
      <c r="B8607" s="9">
        <v>1370132</v>
      </c>
      <c r="C8607" s="8">
        <v>41246</v>
      </c>
      <c r="D8607" s="7" t="s">
        <v>4379</v>
      </c>
      <c r="E8607" s="7" t="s">
        <v>4378</v>
      </c>
      <c r="F8607" s="7" t="s">
        <v>4377</v>
      </c>
      <c r="G8607" s="6" t="s">
        <v>3135</v>
      </c>
    </row>
    <row r="8608" spans="1:7" hidden="1">
      <c r="A8608" s="5">
        <f t="shared" si="140"/>
        <v>18</v>
      </c>
      <c r="B8608" s="4">
        <v>1371818</v>
      </c>
      <c r="C8608" s="3">
        <v>41257</v>
      </c>
      <c r="D8608" s="2" t="s">
        <v>4376</v>
      </c>
      <c r="E8608" s="2" t="s">
        <v>4375</v>
      </c>
      <c r="F8608" s="2" t="s">
        <v>4374</v>
      </c>
      <c r="G8608" s="1"/>
    </row>
    <row r="8609" spans="1:7" hidden="1">
      <c r="A8609" s="5">
        <f t="shared" si="140"/>
        <v>19</v>
      </c>
      <c r="B8609" s="9">
        <v>1371825</v>
      </c>
      <c r="C8609" s="8">
        <v>41257</v>
      </c>
      <c r="D8609" s="7" t="s">
        <v>4373</v>
      </c>
      <c r="E8609" s="7" t="s">
        <v>4372</v>
      </c>
      <c r="F8609" s="7" t="s">
        <v>4371</v>
      </c>
      <c r="G8609" s="6"/>
    </row>
    <row r="8610" spans="1:7" hidden="1">
      <c r="A8610" s="5">
        <f t="shared" si="140"/>
        <v>20</v>
      </c>
      <c r="B8610" s="4">
        <v>1373856</v>
      </c>
      <c r="C8610" s="3">
        <v>41267</v>
      </c>
      <c r="D8610" s="2" t="s">
        <v>4370</v>
      </c>
      <c r="E8610" s="2" t="s">
        <v>4369</v>
      </c>
      <c r="F8610" s="2" t="s">
        <v>4368</v>
      </c>
      <c r="G8610" s="1"/>
    </row>
    <row r="8611" spans="1:7" hidden="1">
      <c r="A8611" s="5">
        <f t="shared" si="140"/>
        <v>21</v>
      </c>
      <c r="B8611" s="9">
        <v>1378185</v>
      </c>
      <c r="C8611" s="8">
        <v>41267</v>
      </c>
      <c r="D8611" s="7" t="s">
        <v>4367</v>
      </c>
      <c r="E8611" s="7" t="s">
        <v>4366</v>
      </c>
      <c r="F8611" s="7" t="s">
        <v>4365</v>
      </c>
      <c r="G8611" s="6" t="s">
        <v>3390</v>
      </c>
    </row>
    <row r="8612" spans="1:7" hidden="1">
      <c r="A8612" s="5">
        <f t="shared" si="140"/>
        <v>22</v>
      </c>
      <c r="B8612" s="4">
        <v>1391171</v>
      </c>
      <c r="C8612" s="3">
        <v>41353</v>
      </c>
      <c r="D8612" s="2" t="s">
        <v>4364</v>
      </c>
      <c r="E8612" s="2" t="s">
        <v>4363</v>
      </c>
      <c r="F8612" s="2" t="s">
        <v>4362</v>
      </c>
      <c r="G8612" s="1" t="s">
        <v>3451</v>
      </c>
    </row>
    <row r="8613" spans="1:7" hidden="1">
      <c r="A8613" s="5">
        <f t="shared" si="140"/>
        <v>23</v>
      </c>
      <c r="B8613" s="4">
        <v>1391286</v>
      </c>
      <c r="C8613" s="3">
        <v>41367</v>
      </c>
      <c r="D8613" s="2" t="s">
        <v>4361</v>
      </c>
      <c r="E8613" s="2" t="s">
        <v>4360</v>
      </c>
      <c r="F8613" s="2" t="s">
        <v>4359</v>
      </c>
      <c r="G8613" s="1" t="s">
        <v>4358</v>
      </c>
    </row>
    <row r="8614" spans="1:7" hidden="1">
      <c r="A8614" s="5">
        <f t="shared" si="140"/>
        <v>24</v>
      </c>
      <c r="B8614" s="9">
        <v>1391816</v>
      </c>
      <c r="C8614" s="8">
        <v>41360</v>
      </c>
      <c r="D8614" s="7" t="s">
        <v>4357</v>
      </c>
      <c r="E8614" s="7" t="s">
        <v>4356</v>
      </c>
      <c r="F8614" s="7" t="s">
        <v>4355</v>
      </c>
      <c r="G8614" s="6" t="s">
        <v>3580</v>
      </c>
    </row>
    <row r="8615" spans="1:7" hidden="1">
      <c r="A8615" s="5">
        <f t="shared" si="140"/>
        <v>25</v>
      </c>
      <c r="B8615" s="9">
        <v>1396176</v>
      </c>
      <c r="C8615" s="8">
        <v>41353</v>
      </c>
      <c r="D8615" s="7" t="s">
        <v>4354</v>
      </c>
      <c r="E8615" s="7" t="s">
        <v>4353</v>
      </c>
      <c r="F8615" s="7" t="s">
        <v>4352</v>
      </c>
      <c r="G8615" s="6" t="s">
        <v>3201</v>
      </c>
    </row>
    <row r="8616" spans="1:7" hidden="1">
      <c r="A8616" s="5">
        <f t="shared" si="140"/>
        <v>26</v>
      </c>
      <c r="B8616" s="4">
        <v>1402524</v>
      </c>
      <c r="C8616" s="3">
        <v>41389</v>
      </c>
      <c r="D8616" s="2" t="s">
        <v>4351</v>
      </c>
      <c r="E8616" s="2" t="s">
        <v>4350</v>
      </c>
      <c r="F8616" s="2" t="s">
        <v>4349</v>
      </c>
      <c r="G8616" s="1" t="s">
        <v>3304</v>
      </c>
    </row>
    <row r="8617" spans="1:7" hidden="1">
      <c r="A8617" s="5">
        <f t="shared" si="140"/>
        <v>27</v>
      </c>
      <c r="B8617" s="4">
        <v>1402574</v>
      </c>
      <c r="C8617" s="3">
        <v>41390</v>
      </c>
      <c r="D8617" s="2" t="s">
        <v>4348</v>
      </c>
      <c r="E8617" s="2" t="s">
        <v>4347</v>
      </c>
      <c r="F8617" s="2" t="s">
        <v>4346</v>
      </c>
      <c r="G8617" s="1"/>
    </row>
    <row r="8618" spans="1:7" hidden="1">
      <c r="A8618" s="5">
        <f t="shared" si="140"/>
        <v>28</v>
      </c>
      <c r="B8618" s="9">
        <v>1404663</v>
      </c>
      <c r="C8618" s="8">
        <v>41459</v>
      </c>
      <c r="D8618" s="7" t="s">
        <v>4345</v>
      </c>
      <c r="E8618" s="7" t="s">
        <v>4344</v>
      </c>
      <c r="F8618" s="7" t="s">
        <v>4343</v>
      </c>
      <c r="G8618" s="6" t="s">
        <v>3432</v>
      </c>
    </row>
    <row r="8619" spans="1:7" hidden="1">
      <c r="A8619" s="5">
        <f t="shared" si="140"/>
        <v>29</v>
      </c>
      <c r="B8619" s="4">
        <v>1407707</v>
      </c>
      <c r="C8619" s="3">
        <v>41548</v>
      </c>
      <c r="D8619" s="2" t="s">
        <v>4342</v>
      </c>
      <c r="E8619" s="2" t="s">
        <v>4341</v>
      </c>
      <c r="F8619" s="2" t="s">
        <v>4340</v>
      </c>
      <c r="G8619" s="1" t="s">
        <v>2313</v>
      </c>
    </row>
    <row r="8620" spans="1:7" hidden="1">
      <c r="A8620" s="5">
        <f t="shared" si="140"/>
        <v>30</v>
      </c>
      <c r="B8620" s="4">
        <v>1408211</v>
      </c>
      <c r="C8620" s="3">
        <v>41561</v>
      </c>
      <c r="D8620" s="2" t="s">
        <v>4339</v>
      </c>
      <c r="E8620" s="2" t="s">
        <v>4338</v>
      </c>
      <c r="F8620" s="2" t="s">
        <v>4337</v>
      </c>
      <c r="G8620" s="1"/>
    </row>
    <row r="8621" spans="1:7" hidden="1">
      <c r="A8621" s="5">
        <f t="shared" si="140"/>
        <v>31</v>
      </c>
      <c r="B8621" s="9">
        <v>1408213</v>
      </c>
      <c r="C8621" s="8">
        <v>41561</v>
      </c>
      <c r="D8621" s="7" t="s">
        <v>4336</v>
      </c>
      <c r="E8621" s="7" t="s">
        <v>4335</v>
      </c>
      <c r="F8621" s="7" t="s">
        <v>4334</v>
      </c>
      <c r="G8621" s="6"/>
    </row>
    <row r="8622" spans="1:7" hidden="1">
      <c r="A8622" s="5">
        <f t="shared" si="140"/>
        <v>32</v>
      </c>
      <c r="B8622" s="4">
        <v>1408216</v>
      </c>
      <c r="C8622" s="3">
        <v>41561</v>
      </c>
      <c r="D8622" s="2" t="s">
        <v>4333</v>
      </c>
      <c r="E8622" s="2" t="s">
        <v>4332</v>
      </c>
      <c r="F8622" s="2" t="s">
        <v>4331</v>
      </c>
      <c r="G8622" s="1"/>
    </row>
    <row r="8623" spans="1:7" hidden="1">
      <c r="A8623" s="5">
        <f t="shared" si="140"/>
        <v>33</v>
      </c>
      <c r="B8623" s="9">
        <v>1408217</v>
      </c>
      <c r="C8623" s="8">
        <v>41561</v>
      </c>
      <c r="D8623" s="7" t="s">
        <v>4330</v>
      </c>
      <c r="E8623" s="7" t="s">
        <v>4329</v>
      </c>
      <c r="F8623" s="7" t="s">
        <v>4328</v>
      </c>
      <c r="G8623" s="6"/>
    </row>
    <row r="8624" spans="1:7" hidden="1">
      <c r="A8624" s="5">
        <f t="shared" si="140"/>
        <v>34</v>
      </c>
      <c r="B8624" s="4">
        <v>1408219</v>
      </c>
      <c r="C8624" s="3">
        <v>41561</v>
      </c>
      <c r="D8624" s="2" t="s">
        <v>4327</v>
      </c>
      <c r="E8624" s="2" t="s">
        <v>4326</v>
      </c>
      <c r="F8624" s="2" t="s">
        <v>544</v>
      </c>
      <c r="G8624" s="1"/>
    </row>
    <row r="8625" spans="1:7" hidden="1">
      <c r="A8625" s="5">
        <f t="shared" si="140"/>
        <v>35</v>
      </c>
      <c r="B8625" s="9">
        <v>1409553</v>
      </c>
      <c r="C8625" s="8">
        <v>41583</v>
      </c>
      <c r="D8625" s="7" t="s">
        <v>4325</v>
      </c>
      <c r="E8625" s="7" t="s">
        <v>4324</v>
      </c>
      <c r="F8625" s="7" t="s">
        <v>4323</v>
      </c>
      <c r="G8625" s="6"/>
    </row>
    <row r="8626" spans="1:7" hidden="1">
      <c r="A8626" s="5">
        <f t="shared" si="140"/>
        <v>36</v>
      </c>
      <c r="B8626" s="4">
        <v>1410288</v>
      </c>
      <c r="C8626" s="3">
        <v>41589</v>
      </c>
      <c r="D8626" s="2" t="s">
        <v>4322</v>
      </c>
      <c r="E8626" s="2" t="s">
        <v>4321</v>
      </c>
      <c r="F8626" s="2" t="s">
        <v>4320</v>
      </c>
      <c r="G8626" s="1"/>
    </row>
    <row r="8627" spans="1:7" hidden="1">
      <c r="A8627" s="5">
        <f t="shared" si="140"/>
        <v>37</v>
      </c>
      <c r="B8627" s="9">
        <v>1410727</v>
      </c>
      <c r="C8627" s="8">
        <v>41600</v>
      </c>
      <c r="D8627" s="7" t="s">
        <v>4319</v>
      </c>
      <c r="E8627" s="7" t="s">
        <v>4318</v>
      </c>
      <c r="F8627" s="7" t="s">
        <v>4317</v>
      </c>
      <c r="G8627" s="6" t="s">
        <v>3463</v>
      </c>
    </row>
    <row r="8628" spans="1:7" hidden="1">
      <c r="A8628" s="5">
        <f t="shared" si="140"/>
        <v>38</v>
      </c>
      <c r="B8628" s="4">
        <v>1410749</v>
      </c>
      <c r="C8628" s="3">
        <v>41593</v>
      </c>
      <c r="D8628" s="2" t="s">
        <v>4316</v>
      </c>
      <c r="E8628" s="2" t="s">
        <v>4315</v>
      </c>
      <c r="F8628" s="2" t="s">
        <v>4314</v>
      </c>
      <c r="G8628" s="1"/>
    </row>
    <row r="8629" spans="1:7" hidden="1">
      <c r="A8629" s="5">
        <f t="shared" si="140"/>
        <v>39</v>
      </c>
      <c r="B8629" s="9">
        <v>1410888</v>
      </c>
      <c r="C8629" s="8">
        <v>41596</v>
      </c>
      <c r="D8629" s="7" t="s">
        <v>4313</v>
      </c>
      <c r="E8629" s="7" t="s">
        <v>4312</v>
      </c>
      <c r="F8629" s="7" t="s">
        <v>4311</v>
      </c>
      <c r="G8629" s="6"/>
    </row>
    <row r="8630" spans="1:7" hidden="1">
      <c r="A8630" s="5">
        <f t="shared" si="140"/>
        <v>40</v>
      </c>
      <c r="B8630" s="4">
        <v>1411153</v>
      </c>
      <c r="C8630" s="3">
        <v>41599</v>
      </c>
      <c r="D8630" s="2" t="s">
        <v>4310</v>
      </c>
      <c r="E8630" s="2" t="s">
        <v>4309</v>
      </c>
      <c r="F8630" s="2" t="s">
        <v>4308</v>
      </c>
      <c r="G8630" s="1"/>
    </row>
    <row r="8631" spans="1:7" hidden="1">
      <c r="A8631" s="5">
        <f t="shared" si="140"/>
        <v>41</v>
      </c>
      <c r="B8631" s="9">
        <v>1411480</v>
      </c>
      <c r="C8631" s="8">
        <v>41604</v>
      </c>
      <c r="D8631" s="7" t="s">
        <v>4307</v>
      </c>
      <c r="E8631" s="7" t="s">
        <v>4306</v>
      </c>
      <c r="F8631" s="7" t="s">
        <v>4305</v>
      </c>
      <c r="G8631" s="6"/>
    </row>
    <row r="8632" spans="1:7" hidden="1">
      <c r="A8632" s="5">
        <f t="shared" si="140"/>
        <v>42</v>
      </c>
      <c r="B8632" s="4">
        <v>1411667</v>
      </c>
      <c r="C8632" s="3">
        <v>41605</v>
      </c>
      <c r="D8632" s="2" t="s">
        <v>4304</v>
      </c>
      <c r="E8632" s="2" t="s">
        <v>4303</v>
      </c>
      <c r="F8632" s="2" t="s">
        <v>4302</v>
      </c>
      <c r="G8632" s="1"/>
    </row>
    <row r="8633" spans="1:7" hidden="1">
      <c r="A8633" s="5">
        <f t="shared" si="140"/>
        <v>43</v>
      </c>
      <c r="B8633" s="9">
        <v>1411985</v>
      </c>
      <c r="C8633" s="8">
        <v>41612</v>
      </c>
      <c r="D8633" s="7" t="s">
        <v>4301</v>
      </c>
      <c r="E8633" s="7" t="s">
        <v>4300</v>
      </c>
      <c r="F8633" s="7" t="s">
        <v>4299</v>
      </c>
      <c r="G8633" s="6"/>
    </row>
    <row r="8634" spans="1:7" hidden="1">
      <c r="A8634" s="5">
        <f t="shared" si="140"/>
        <v>44</v>
      </c>
      <c r="B8634" s="4">
        <v>1411986</v>
      </c>
      <c r="C8634" s="3">
        <v>41612</v>
      </c>
      <c r="D8634" s="2" t="s">
        <v>4298</v>
      </c>
      <c r="E8634" s="2" t="s">
        <v>4297</v>
      </c>
      <c r="F8634" s="2" t="s">
        <v>4296</v>
      </c>
      <c r="G8634" s="1"/>
    </row>
    <row r="8635" spans="1:7" hidden="1">
      <c r="A8635" s="5">
        <f t="shared" si="140"/>
        <v>45</v>
      </c>
      <c r="B8635" s="9">
        <v>1411987</v>
      </c>
      <c r="C8635" s="8">
        <v>41612</v>
      </c>
      <c r="D8635" s="7" t="s">
        <v>4295</v>
      </c>
      <c r="E8635" s="7" t="s">
        <v>4294</v>
      </c>
      <c r="F8635" s="7" t="s">
        <v>4293</v>
      </c>
      <c r="G8635" s="6"/>
    </row>
    <row r="8636" spans="1:7" hidden="1">
      <c r="A8636" s="5">
        <f t="shared" si="140"/>
        <v>46</v>
      </c>
      <c r="B8636" s="4">
        <v>1412439</v>
      </c>
      <c r="C8636" s="3">
        <v>41619</v>
      </c>
      <c r="D8636" s="2" t="s">
        <v>4292</v>
      </c>
      <c r="E8636" s="2" t="s">
        <v>4291</v>
      </c>
      <c r="F8636" s="2" t="s">
        <v>4290</v>
      </c>
      <c r="G8636" s="1"/>
    </row>
    <row r="8637" spans="1:7" hidden="1">
      <c r="A8637" s="5">
        <f t="shared" si="140"/>
        <v>47</v>
      </c>
      <c r="B8637" s="9">
        <v>1412452</v>
      </c>
      <c r="C8637" s="8">
        <v>41619</v>
      </c>
      <c r="D8637" s="7" t="s">
        <v>4289</v>
      </c>
      <c r="E8637" s="7" t="s">
        <v>4288</v>
      </c>
      <c r="F8637" s="7" t="s">
        <v>4287</v>
      </c>
      <c r="G8637" s="6"/>
    </row>
    <row r="8638" spans="1:7" hidden="1">
      <c r="A8638" s="5">
        <f t="shared" si="140"/>
        <v>48</v>
      </c>
      <c r="B8638" s="4">
        <v>1413871</v>
      </c>
      <c r="C8638" s="3">
        <v>41655</v>
      </c>
      <c r="D8638" s="2" t="s">
        <v>4286</v>
      </c>
      <c r="E8638" s="2" t="s">
        <v>4285</v>
      </c>
      <c r="F8638" s="2" t="s">
        <v>4284</v>
      </c>
      <c r="G8638" s="1" t="s">
        <v>4283</v>
      </c>
    </row>
    <row r="8639" spans="1:7" hidden="1">
      <c r="A8639" s="5">
        <f t="shared" si="140"/>
        <v>49</v>
      </c>
      <c r="B8639" s="9">
        <v>1414453</v>
      </c>
      <c r="C8639" s="8">
        <v>41666</v>
      </c>
      <c r="D8639" s="7" t="s">
        <v>4282</v>
      </c>
      <c r="E8639" s="7" t="s">
        <v>4281</v>
      </c>
      <c r="F8639" s="7" t="s">
        <v>4280</v>
      </c>
      <c r="G8639" s="6"/>
    </row>
    <row r="8640" spans="1:7" hidden="1">
      <c r="A8640" s="5">
        <f t="shared" si="140"/>
        <v>50</v>
      </c>
      <c r="B8640" s="4">
        <v>1414454</v>
      </c>
      <c r="C8640" s="3">
        <v>41666</v>
      </c>
      <c r="D8640" s="2" t="s">
        <v>4279</v>
      </c>
      <c r="E8640" s="2" t="s">
        <v>4000</v>
      </c>
      <c r="F8640" s="2" t="s">
        <v>4278</v>
      </c>
      <c r="G8640" s="1"/>
    </row>
    <row r="8641" spans="1:7" hidden="1">
      <c r="A8641" s="5">
        <f t="shared" si="140"/>
        <v>51</v>
      </c>
      <c r="B8641" s="9">
        <v>1414455</v>
      </c>
      <c r="C8641" s="8">
        <v>41666</v>
      </c>
      <c r="D8641" s="7" t="s">
        <v>4277</v>
      </c>
      <c r="E8641" s="7" t="s">
        <v>4276</v>
      </c>
      <c r="F8641" s="7" t="s">
        <v>4275</v>
      </c>
      <c r="G8641" s="6"/>
    </row>
    <row r="8642" spans="1:7" hidden="1">
      <c r="A8642" s="5">
        <f t="shared" si="140"/>
        <v>52</v>
      </c>
      <c r="B8642" s="4">
        <v>1414456</v>
      </c>
      <c r="C8642" s="3">
        <v>41667</v>
      </c>
      <c r="D8642" s="2" t="s">
        <v>4274</v>
      </c>
      <c r="E8642" s="2" t="s">
        <v>4273</v>
      </c>
      <c r="F8642" s="2" t="s">
        <v>4272</v>
      </c>
      <c r="G8642" s="1"/>
    </row>
    <row r="8643" spans="1:7" hidden="1">
      <c r="A8643" s="5">
        <f t="shared" si="140"/>
        <v>53</v>
      </c>
      <c r="B8643" s="9">
        <v>1414704</v>
      </c>
      <c r="C8643" s="8">
        <v>41673</v>
      </c>
      <c r="D8643" s="7" t="s">
        <v>4271</v>
      </c>
      <c r="E8643" s="7" t="s">
        <v>4270</v>
      </c>
      <c r="F8643" s="7" t="s">
        <v>4269</v>
      </c>
      <c r="G8643" s="6"/>
    </row>
    <row r="8644" spans="1:7" hidden="1">
      <c r="A8644" s="5">
        <f t="shared" si="140"/>
        <v>54</v>
      </c>
      <c r="B8644" s="4">
        <v>1415644</v>
      </c>
      <c r="C8644" s="3">
        <v>41691</v>
      </c>
      <c r="D8644" s="2" t="s">
        <v>4268</v>
      </c>
      <c r="E8644" s="2" t="s">
        <v>4267</v>
      </c>
      <c r="F8644" s="2" t="s">
        <v>4266</v>
      </c>
      <c r="G8644" s="1" t="s">
        <v>4265</v>
      </c>
    </row>
    <row r="8645" spans="1:7" hidden="1">
      <c r="A8645" s="5">
        <f t="shared" si="140"/>
        <v>55</v>
      </c>
      <c r="B8645" s="9">
        <v>1415855</v>
      </c>
      <c r="C8645" s="8">
        <v>41697</v>
      </c>
      <c r="D8645" s="7" t="s">
        <v>4264</v>
      </c>
      <c r="E8645" s="7" t="s">
        <v>4263</v>
      </c>
      <c r="F8645" s="7" t="s">
        <v>4262</v>
      </c>
      <c r="G8645" s="6"/>
    </row>
    <row r="8646" spans="1:7" hidden="1">
      <c r="A8646" s="5">
        <f t="shared" si="140"/>
        <v>56</v>
      </c>
      <c r="B8646" s="4">
        <v>1417032</v>
      </c>
      <c r="C8646" s="3">
        <v>41719</v>
      </c>
      <c r="D8646" s="2" t="s">
        <v>4261</v>
      </c>
      <c r="E8646" s="2" t="s">
        <v>4260</v>
      </c>
      <c r="F8646" s="2" t="s">
        <v>4259</v>
      </c>
      <c r="G8646" s="1" t="s">
        <v>4258</v>
      </c>
    </row>
    <row r="8647" spans="1:7" hidden="1">
      <c r="A8647" s="5">
        <f t="shared" si="140"/>
        <v>57</v>
      </c>
      <c r="B8647" s="9">
        <v>1417596</v>
      </c>
      <c r="C8647" s="8">
        <v>41729</v>
      </c>
      <c r="D8647" s="7" t="s">
        <v>4257</v>
      </c>
      <c r="E8647" s="7" t="s">
        <v>4256</v>
      </c>
      <c r="F8647" s="7" t="s">
        <v>4255</v>
      </c>
      <c r="G8647" s="6"/>
    </row>
    <row r="8648" spans="1:7" hidden="1">
      <c r="A8648" s="5">
        <f t="shared" si="140"/>
        <v>58</v>
      </c>
      <c r="B8648" s="4">
        <v>1417987</v>
      </c>
      <c r="C8648" s="3">
        <v>41736</v>
      </c>
      <c r="D8648" s="2" t="s">
        <v>4254</v>
      </c>
      <c r="E8648" s="2" t="s">
        <v>4253</v>
      </c>
      <c r="F8648" s="2" t="s">
        <v>4252</v>
      </c>
      <c r="G8648" s="1" t="s">
        <v>3575</v>
      </c>
    </row>
    <row r="8649" spans="1:7" hidden="1">
      <c r="A8649" s="5">
        <f t="shared" si="140"/>
        <v>59</v>
      </c>
      <c r="B8649" s="9">
        <v>1417999</v>
      </c>
      <c r="C8649" s="8">
        <v>41731</v>
      </c>
      <c r="D8649" s="7" t="s">
        <v>4251</v>
      </c>
      <c r="E8649" s="7" t="s">
        <v>4250</v>
      </c>
      <c r="F8649" s="7" t="s">
        <v>4249</v>
      </c>
      <c r="G8649" s="6" t="s">
        <v>4248</v>
      </c>
    </row>
    <row r="8650" spans="1:7" hidden="1">
      <c r="A8650" s="5">
        <f t="shared" si="140"/>
        <v>60</v>
      </c>
      <c r="B8650" s="9">
        <v>1418080</v>
      </c>
      <c r="C8650" s="8">
        <v>41743</v>
      </c>
      <c r="D8650" s="7" t="s">
        <v>4247</v>
      </c>
      <c r="E8650" s="7" t="s">
        <v>4246</v>
      </c>
      <c r="F8650" s="7" t="s">
        <v>4245</v>
      </c>
      <c r="G8650" s="6" t="s">
        <v>3361</v>
      </c>
    </row>
    <row r="8651" spans="1:7" hidden="1">
      <c r="A8651" s="5">
        <f t="shared" si="140"/>
        <v>61</v>
      </c>
      <c r="B8651" s="4">
        <v>1418226</v>
      </c>
      <c r="C8651" s="3">
        <v>41739</v>
      </c>
      <c r="D8651" s="2" t="s">
        <v>4244</v>
      </c>
      <c r="E8651" s="2" t="s">
        <v>4243</v>
      </c>
      <c r="F8651" s="2" t="s">
        <v>4242</v>
      </c>
      <c r="G8651" s="1" t="s">
        <v>4203</v>
      </c>
    </row>
    <row r="8652" spans="1:7" hidden="1">
      <c r="A8652" s="5">
        <f t="shared" si="140"/>
        <v>62</v>
      </c>
      <c r="B8652" s="4">
        <v>1418303</v>
      </c>
      <c r="C8652" s="3">
        <v>41744</v>
      </c>
      <c r="D8652" s="2" t="s">
        <v>4241</v>
      </c>
      <c r="E8652" s="2" t="s">
        <v>4240</v>
      </c>
      <c r="F8652" s="2" t="s">
        <v>4239</v>
      </c>
      <c r="G8652" s="1" t="s">
        <v>4238</v>
      </c>
    </row>
    <row r="8653" spans="1:7" hidden="1">
      <c r="A8653" s="5">
        <f t="shared" si="140"/>
        <v>63</v>
      </c>
      <c r="B8653" s="4">
        <v>1418663</v>
      </c>
      <c r="C8653" s="3">
        <v>41757</v>
      </c>
      <c r="D8653" s="2" t="s">
        <v>4237</v>
      </c>
      <c r="E8653" s="2" t="s">
        <v>4236</v>
      </c>
      <c r="F8653" s="2" t="s">
        <v>4235</v>
      </c>
      <c r="G8653" s="1" t="s">
        <v>4234</v>
      </c>
    </row>
    <row r="8654" spans="1:7" hidden="1">
      <c r="A8654" s="5">
        <f t="shared" si="140"/>
        <v>64</v>
      </c>
      <c r="B8654" s="4">
        <v>1419666</v>
      </c>
      <c r="C8654" s="3">
        <v>41788</v>
      </c>
      <c r="D8654" s="2" t="s">
        <v>4233</v>
      </c>
      <c r="E8654" s="2" t="s">
        <v>4232</v>
      </c>
      <c r="F8654" s="2" t="s">
        <v>4231</v>
      </c>
      <c r="G8654" s="1" t="s">
        <v>3311</v>
      </c>
    </row>
    <row r="8655" spans="1:7" hidden="1">
      <c r="A8655" s="5">
        <f t="shared" si="140"/>
        <v>65</v>
      </c>
      <c r="B8655" s="9">
        <v>1419889</v>
      </c>
      <c r="C8655" s="8">
        <v>41795</v>
      </c>
      <c r="D8655" s="7" t="s">
        <v>4230</v>
      </c>
      <c r="E8655" s="7" t="s">
        <v>4229</v>
      </c>
      <c r="F8655" s="7" t="s">
        <v>4228</v>
      </c>
      <c r="G8655" s="6" t="s">
        <v>3576</v>
      </c>
    </row>
    <row r="8656" spans="1:7" hidden="1">
      <c r="A8656" s="5">
        <f t="shared" si="140"/>
        <v>66</v>
      </c>
      <c r="B8656" s="4">
        <v>1420628</v>
      </c>
      <c r="C8656" s="3">
        <v>41813</v>
      </c>
      <c r="D8656" s="2" t="s">
        <v>4227</v>
      </c>
      <c r="E8656" s="2" t="s">
        <v>4226</v>
      </c>
      <c r="F8656" s="2" t="s">
        <v>4225</v>
      </c>
      <c r="G8656" s="1"/>
    </row>
    <row r="8657" spans="1:7" hidden="1">
      <c r="A8657" s="5">
        <f t="shared" si="140"/>
        <v>67</v>
      </c>
      <c r="B8657" s="9">
        <v>1420629</v>
      </c>
      <c r="C8657" s="8">
        <v>41814</v>
      </c>
      <c r="D8657" s="7" t="s">
        <v>4224</v>
      </c>
      <c r="E8657" s="7" t="s">
        <v>4223</v>
      </c>
      <c r="F8657" s="7" t="s">
        <v>4222</v>
      </c>
      <c r="G8657" s="6"/>
    </row>
    <row r="8658" spans="1:7" hidden="1">
      <c r="A8658" s="5">
        <f t="shared" si="140"/>
        <v>68</v>
      </c>
      <c r="B8658" s="4">
        <v>1420630</v>
      </c>
      <c r="C8658" s="3">
        <v>41810</v>
      </c>
      <c r="D8658" s="2" t="s">
        <v>4221</v>
      </c>
      <c r="E8658" s="2" t="s">
        <v>4220</v>
      </c>
      <c r="F8658" s="2" t="s">
        <v>4219</v>
      </c>
      <c r="G8658" s="1"/>
    </row>
    <row r="8659" spans="1:7" hidden="1">
      <c r="A8659" s="5">
        <f t="shared" si="140"/>
        <v>69</v>
      </c>
      <c r="B8659" s="4">
        <v>1421203</v>
      </c>
      <c r="C8659" s="3">
        <v>41828</v>
      </c>
      <c r="D8659" s="2" t="s">
        <v>4218</v>
      </c>
      <c r="E8659" s="2" t="s">
        <v>4217</v>
      </c>
      <c r="F8659" s="2" t="s">
        <v>4216</v>
      </c>
      <c r="G8659" s="1"/>
    </row>
    <row r="8660" spans="1:7" hidden="1">
      <c r="A8660" s="5">
        <f t="shared" si="140"/>
        <v>70</v>
      </c>
      <c r="B8660" s="9">
        <v>1424045</v>
      </c>
      <c r="C8660" s="8">
        <v>41899</v>
      </c>
      <c r="D8660" s="7" t="s">
        <v>4215</v>
      </c>
      <c r="E8660" s="7" t="s">
        <v>4214</v>
      </c>
      <c r="F8660" s="7" t="s">
        <v>4213</v>
      </c>
      <c r="G8660" s="6" t="s">
        <v>3336</v>
      </c>
    </row>
    <row r="8661" spans="1:7" hidden="1">
      <c r="A8661" s="5">
        <f t="shared" si="140"/>
        <v>71</v>
      </c>
      <c r="B8661" s="4">
        <v>1424387</v>
      </c>
      <c r="C8661" s="3">
        <v>41906</v>
      </c>
      <c r="D8661" s="2" t="s">
        <v>4212</v>
      </c>
      <c r="E8661" s="2" t="s">
        <v>4211</v>
      </c>
      <c r="F8661" s="2" t="s">
        <v>4210</v>
      </c>
      <c r="G8661" s="1" t="s">
        <v>3224</v>
      </c>
    </row>
    <row r="8662" spans="1:7" hidden="1">
      <c r="A8662" s="5">
        <f t="shared" si="140"/>
        <v>72</v>
      </c>
      <c r="B8662" s="9">
        <v>1425386</v>
      </c>
      <c r="C8662" s="8">
        <v>41933</v>
      </c>
      <c r="D8662" s="7" t="s">
        <v>4209</v>
      </c>
      <c r="E8662" s="7" t="s">
        <v>4208</v>
      </c>
      <c r="F8662" s="7" t="s">
        <v>4207</v>
      </c>
      <c r="G8662" s="6" t="s">
        <v>3285</v>
      </c>
    </row>
    <row r="8663" spans="1:7" hidden="1">
      <c r="A8663" s="5">
        <f t="shared" si="140"/>
        <v>73</v>
      </c>
      <c r="B8663" s="9">
        <v>1428487</v>
      </c>
      <c r="C8663" s="8">
        <v>42032</v>
      </c>
      <c r="D8663" s="7" t="s">
        <v>4206</v>
      </c>
      <c r="E8663" s="7" t="s">
        <v>4205</v>
      </c>
      <c r="F8663" s="7" t="s">
        <v>4204</v>
      </c>
      <c r="G8663" s="6" t="s">
        <v>4203</v>
      </c>
    </row>
    <row r="8664" spans="1:7" hidden="1">
      <c r="A8664" s="5">
        <f t="shared" si="140"/>
        <v>74</v>
      </c>
      <c r="B8664" s="4">
        <v>1429286</v>
      </c>
      <c r="C8664" s="3">
        <v>42089</v>
      </c>
      <c r="D8664" s="2" t="s">
        <v>4202</v>
      </c>
      <c r="E8664" s="2" t="s">
        <v>4201</v>
      </c>
      <c r="F8664" s="2" t="s">
        <v>4200</v>
      </c>
      <c r="G8664" s="1" t="s">
        <v>4199</v>
      </c>
    </row>
    <row r="8665" spans="1:7" hidden="1">
      <c r="A8665" s="5">
        <f t="shared" si="140"/>
        <v>75</v>
      </c>
      <c r="B8665" s="4">
        <v>1431096</v>
      </c>
      <c r="C8665" s="3">
        <v>42079</v>
      </c>
      <c r="D8665" s="2" t="s">
        <v>4198</v>
      </c>
      <c r="E8665" s="2" t="s">
        <v>4197</v>
      </c>
      <c r="F8665" s="2" t="s">
        <v>4196</v>
      </c>
      <c r="G8665" s="1" t="s">
        <v>4195</v>
      </c>
    </row>
    <row r="8666" spans="1:7" hidden="1">
      <c r="A8666" s="5">
        <f t="shared" si="140"/>
        <v>76</v>
      </c>
      <c r="B8666" s="9">
        <v>1431132</v>
      </c>
      <c r="C8666" s="8">
        <v>42079</v>
      </c>
      <c r="D8666" s="7" t="s">
        <v>4194</v>
      </c>
      <c r="E8666" s="7" t="s">
        <v>4193</v>
      </c>
      <c r="F8666" s="7" t="s">
        <v>4192</v>
      </c>
      <c r="G8666" s="6" t="s">
        <v>4191</v>
      </c>
    </row>
    <row r="8667" spans="1:7" hidden="1">
      <c r="A8667" s="5">
        <f t="shared" ref="A8667:A8729" si="141">SUM(A8666+1)</f>
        <v>77</v>
      </c>
      <c r="B8667" s="4">
        <v>1431205</v>
      </c>
      <c r="C8667" s="3">
        <v>42080</v>
      </c>
      <c r="D8667" s="2" t="s">
        <v>4190</v>
      </c>
      <c r="E8667" s="2" t="s">
        <v>4189</v>
      </c>
      <c r="F8667" s="2" t="s">
        <v>4188</v>
      </c>
      <c r="G8667" s="1" t="s">
        <v>4187</v>
      </c>
    </row>
    <row r="8668" spans="1:7" hidden="1">
      <c r="A8668" s="5">
        <f t="shared" si="141"/>
        <v>78</v>
      </c>
      <c r="B8668" s="4">
        <v>1431208</v>
      </c>
      <c r="C8668" s="3">
        <v>42080</v>
      </c>
      <c r="D8668" s="2" t="s">
        <v>4186</v>
      </c>
      <c r="E8668" s="2" t="s">
        <v>4185</v>
      </c>
      <c r="F8668" s="2" t="s">
        <v>4184</v>
      </c>
      <c r="G8668" s="1" t="s">
        <v>3241</v>
      </c>
    </row>
    <row r="8669" spans="1:7" hidden="1">
      <c r="A8669" s="5">
        <f t="shared" si="141"/>
        <v>79</v>
      </c>
      <c r="B8669" s="4">
        <v>1431212</v>
      </c>
      <c r="C8669" s="3">
        <v>42080</v>
      </c>
      <c r="D8669" s="2" t="s">
        <v>4183</v>
      </c>
      <c r="E8669" s="2" t="s">
        <v>4182</v>
      </c>
      <c r="F8669" s="2" t="s">
        <v>4181</v>
      </c>
      <c r="G8669" s="1" t="s">
        <v>4180</v>
      </c>
    </row>
    <row r="8670" spans="1:7" hidden="1">
      <c r="A8670" s="5">
        <f t="shared" si="141"/>
        <v>80</v>
      </c>
      <c r="B8670" s="9">
        <v>1431259</v>
      </c>
      <c r="C8670" s="8">
        <v>42081</v>
      </c>
      <c r="D8670" s="7" t="s">
        <v>4179</v>
      </c>
      <c r="E8670" s="7" t="s">
        <v>4178</v>
      </c>
      <c r="F8670" s="7" t="s">
        <v>4177</v>
      </c>
      <c r="G8670" s="6" t="s">
        <v>3539</v>
      </c>
    </row>
    <row r="8671" spans="1:7" hidden="1">
      <c r="A8671" s="5">
        <f t="shared" si="141"/>
        <v>81</v>
      </c>
      <c r="B8671" s="4">
        <v>1431281</v>
      </c>
      <c r="C8671" s="3">
        <v>42080</v>
      </c>
      <c r="D8671" s="2" t="s">
        <v>4176</v>
      </c>
      <c r="E8671" s="2" t="s">
        <v>4175</v>
      </c>
      <c r="F8671" s="2" t="s">
        <v>4174</v>
      </c>
      <c r="G8671" s="1" t="s">
        <v>4137</v>
      </c>
    </row>
    <row r="8672" spans="1:7" hidden="1">
      <c r="A8672" s="5">
        <f t="shared" si="141"/>
        <v>82</v>
      </c>
      <c r="B8672" s="4">
        <v>1431336</v>
      </c>
      <c r="C8672" s="3">
        <v>42082</v>
      </c>
      <c r="D8672" s="2" t="s">
        <v>4173</v>
      </c>
      <c r="E8672" s="2" t="s">
        <v>4172</v>
      </c>
      <c r="F8672" s="2" t="s">
        <v>4171</v>
      </c>
      <c r="G8672" s="1" t="s">
        <v>4170</v>
      </c>
    </row>
    <row r="8673" spans="1:7" hidden="1">
      <c r="A8673" s="5">
        <f t="shared" si="141"/>
        <v>83</v>
      </c>
      <c r="B8673" s="4">
        <v>1431337</v>
      </c>
      <c r="C8673" s="3">
        <v>42082</v>
      </c>
      <c r="D8673" s="2" t="s">
        <v>4169</v>
      </c>
      <c r="E8673" s="2" t="s">
        <v>4168</v>
      </c>
      <c r="F8673" s="2" t="s">
        <v>4167</v>
      </c>
      <c r="G8673" s="1" t="s">
        <v>4166</v>
      </c>
    </row>
    <row r="8674" spans="1:7" hidden="1">
      <c r="A8674" s="5">
        <f t="shared" si="141"/>
        <v>84</v>
      </c>
      <c r="B8674" s="4">
        <v>1431344</v>
      </c>
      <c r="C8674" s="3">
        <v>42081</v>
      </c>
      <c r="D8674" s="2" t="s">
        <v>4165</v>
      </c>
      <c r="E8674" s="2" t="s">
        <v>4164</v>
      </c>
      <c r="F8674" s="2" t="s">
        <v>4163</v>
      </c>
      <c r="G8674" s="1" t="s">
        <v>3390</v>
      </c>
    </row>
    <row r="8675" spans="1:7" hidden="1">
      <c r="A8675" s="5">
        <f t="shared" si="141"/>
        <v>85</v>
      </c>
      <c r="B8675" s="9">
        <v>1431356</v>
      </c>
      <c r="C8675" s="8">
        <v>42081</v>
      </c>
      <c r="D8675" s="7" t="s">
        <v>4162</v>
      </c>
      <c r="E8675" s="7" t="s">
        <v>4161</v>
      </c>
      <c r="F8675" s="7" t="s">
        <v>4160</v>
      </c>
      <c r="G8675" s="6" t="s">
        <v>2722</v>
      </c>
    </row>
    <row r="8676" spans="1:7" hidden="1">
      <c r="A8676" s="5">
        <f t="shared" si="141"/>
        <v>86</v>
      </c>
      <c r="B8676" s="9">
        <v>1431373</v>
      </c>
      <c r="C8676" s="8">
        <v>42082</v>
      </c>
      <c r="D8676" s="7" t="s">
        <v>4159</v>
      </c>
      <c r="E8676" s="7" t="s">
        <v>4158</v>
      </c>
      <c r="F8676" s="7" t="s">
        <v>4157</v>
      </c>
      <c r="G8676" s="6" t="s">
        <v>3197</v>
      </c>
    </row>
    <row r="8677" spans="1:7" hidden="1">
      <c r="A8677" s="5">
        <f t="shared" si="141"/>
        <v>87</v>
      </c>
      <c r="B8677" s="4">
        <v>1431378</v>
      </c>
      <c r="C8677" s="3">
        <v>42082</v>
      </c>
      <c r="D8677" s="2" t="s">
        <v>4156</v>
      </c>
      <c r="E8677" s="2" t="s">
        <v>4155</v>
      </c>
      <c r="F8677" s="2" t="s">
        <v>4154</v>
      </c>
      <c r="G8677" s="1"/>
    </row>
    <row r="8678" spans="1:7" hidden="1">
      <c r="A8678" s="5">
        <f t="shared" si="141"/>
        <v>88</v>
      </c>
      <c r="B8678" s="9">
        <v>1431412</v>
      </c>
      <c r="C8678" s="8">
        <v>42087</v>
      </c>
      <c r="D8678" s="7" t="s">
        <v>4153</v>
      </c>
      <c r="E8678" s="7" t="s">
        <v>4152</v>
      </c>
      <c r="F8678" s="7" t="s">
        <v>4151</v>
      </c>
      <c r="G8678" s="6" t="s">
        <v>3336</v>
      </c>
    </row>
    <row r="8679" spans="1:7" hidden="1">
      <c r="A8679" s="5">
        <f t="shared" si="141"/>
        <v>89</v>
      </c>
      <c r="B8679" s="9">
        <v>1431470</v>
      </c>
      <c r="C8679" s="21">
        <v>42083</v>
      </c>
      <c r="D8679" s="22" t="s">
        <v>4150</v>
      </c>
      <c r="E8679" s="22" t="s">
        <v>4149</v>
      </c>
      <c r="F8679" s="22" t="s">
        <v>4148</v>
      </c>
      <c r="G8679" s="23" t="s">
        <v>3229</v>
      </c>
    </row>
    <row r="8680" spans="1:7" hidden="1">
      <c r="A8680" s="5" t="e">
        <f>SUM(#REF!+1)</f>
        <v>#REF!</v>
      </c>
      <c r="B8680" s="9">
        <v>1431526</v>
      </c>
      <c r="C8680" s="29">
        <v>42083</v>
      </c>
      <c r="D8680" s="30" t="s">
        <v>4146</v>
      </c>
      <c r="E8680" s="30" t="s">
        <v>4145</v>
      </c>
      <c r="F8680" s="30" t="s">
        <v>4144</v>
      </c>
      <c r="G8680" s="31" t="s">
        <v>3513</v>
      </c>
    </row>
    <row r="8681" spans="1:7" hidden="1">
      <c r="A8681" s="5" t="e">
        <f t="shared" si="141"/>
        <v>#REF!</v>
      </c>
      <c r="B8681" s="9">
        <v>1431536</v>
      </c>
      <c r="C8681" s="8">
        <v>42083</v>
      </c>
      <c r="D8681" s="7" t="s">
        <v>4143</v>
      </c>
      <c r="E8681" s="7" t="s">
        <v>4142</v>
      </c>
      <c r="F8681" s="7" t="s">
        <v>4141</v>
      </c>
      <c r="G8681" s="6" t="s">
        <v>2722</v>
      </c>
    </row>
    <row r="8682" spans="1:7" hidden="1">
      <c r="A8682" s="5" t="e">
        <f t="shared" si="141"/>
        <v>#REF!</v>
      </c>
      <c r="B8682" s="9">
        <v>1431547</v>
      </c>
      <c r="C8682" s="8">
        <v>42083</v>
      </c>
      <c r="D8682" s="7" t="s">
        <v>4140</v>
      </c>
      <c r="E8682" s="7" t="s">
        <v>4139</v>
      </c>
      <c r="F8682" s="7" t="s">
        <v>4138</v>
      </c>
      <c r="G8682" s="6" t="s">
        <v>4137</v>
      </c>
    </row>
    <row r="8683" spans="1:7" hidden="1">
      <c r="A8683" s="5" t="e">
        <f t="shared" si="141"/>
        <v>#REF!</v>
      </c>
      <c r="B8683" s="4">
        <v>1431617</v>
      </c>
      <c r="C8683" s="3">
        <v>42083</v>
      </c>
      <c r="D8683" s="2" t="s">
        <v>4136</v>
      </c>
      <c r="E8683" s="2" t="s">
        <v>4135</v>
      </c>
      <c r="F8683" s="2" t="s">
        <v>4134</v>
      </c>
      <c r="G8683" s="1" t="s">
        <v>3178</v>
      </c>
    </row>
    <row r="8684" spans="1:7" hidden="1">
      <c r="A8684" s="5" t="e">
        <f t="shared" si="141"/>
        <v>#REF!</v>
      </c>
      <c r="B8684" s="9">
        <v>1431808</v>
      </c>
      <c r="C8684" s="8">
        <v>42086</v>
      </c>
      <c r="D8684" s="7" t="s">
        <v>4133</v>
      </c>
      <c r="E8684" s="7" t="s">
        <v>4132</v>
      </c>
      <c r="F8684" s="7" t="s">
        <v>4131</v>
      </c>
      <c r="G8684" s="6" t="s">
        <v>4130</v>
      </c>
    </row>
    <row r="8685" spans="1:7" hidden="1">
      <c r="A8685" s="5" t="e">
        <f t="shared" si="141"/>
        <v>#REF!</v>
      </c>
      <c r="B8685" s="4">
        <v>1431816</v>
      </c>
      <c r="C8685" s="3">
        <v>42087</v>
      </c>
      <c r="D8685" s="2" t="s">
        <v>4129</v>
      </c>
      <c r="E8685" s="2" t="s">
        <v>4128</v>
      </c>
      <c r="F8685" s="2" t="s">
        <v>4127</v>
      </c>
      <c r="G8685" s="1" t="s">
        <v>2798</v>
      </c>
    </row>
    <row r="8686" spans="1:7" hidden="1">
      <c r="A8686" s="5" t="e">
        <f t="shared" si="141"/>
        <v>#REF!</v>
      </c>
      <c r="B8686" s="9">
        <v>1431847</v>
      </c>
      <c r="C8686" s="8">
        <v>42082</v>
      </c>
      <c r="D8686" s="7" t="s">
        <v>4126</v>
      </c>
      <c r="E8686" s="7" t="s">
        <v>4123</v>
      </c>
      <c r="F8686" s="7" t="s">
        <v>4125</v>
      </c>
      <c r="G8686" s="6" t="s">
        <v>3840</v>
      </c>
    </row>
    <row r="8687" spans="1:7" hidden="1">
      <c r="A8687" s="5" t="e">
        <f t="shared" si="141"/>
        <v>#REF!</v>
      </c>
      <c r="B8687" s="4">
        <v>1431871</v>
      </c>
      <c r="C8687" s="3">
        <v>42082</v>
      </c>
      <c r="D8687" s="2" t="s">
        <v>4124</v>
      </c>
      <c r="E8687" s="2" t="s">
        <v>4123</v>
      </c>
      <c r="F8687" s="2" t="s">
        <v>4122</v>
      </c>
      <c r="G8687" s="1" t="s">
        <v>3962</v>
      </c>
    </row>
    <row r="8688" spans="1:7" hidden="1">
      <c r="A8688" s="5" t="e">
        <f t="shared" si="141"/>
        <v>#REF!</v>
      </c>
      <c r="B8688" s="9">
        <v>1431975</v>
      </c>
      <c r="C8688" s="8">
        <v>42088</v>
      </c>
      <c r="D8688" s="7" t="s">
        <v>4121</v>
      </c>
      <c r="E8688" s="7" t="s">
        <v>4120</v>
      </c>
      <c r="F8688" s="7" t="s">
        <v>4119</v>
      </c>
      <c r="G8688" s="6" t="s">
        <v>3178</v>
      </c>
    </row>
    <row r="8689" spans="1:7" hidden="1">
      <c r="A8689" s="5" t="e">
        <f t="shared" si="141"/>
        <v>#REF!</v>
      </c>
      <c r="B8689" s="4">
        <v>1431994</v>
      </c>
      <c r="C8689" s="3">
        <v>42088</v>
      </c>
      <c r="D8689" s="2" t="s">
        <v>4118</v>
      </c>
      <c r="E8689" s="2" t="s">
        <v>4117</v>
      </c>
      <c r="F8689" s="2" t="s">
        <v>4116</v>
      </c>
      <c r="G8689" s="1" t="s">
        <v>4115</v>
      </c>
    </row>
    <row r="8690" spans="1:7" hidden="1">
      <c r="A8690" s="5" t="e">
        <f t="shared" si="141"/>
        <v>#REF!</v>
      </c>
      <c r="B8690" s="4">
        <v>1432011</v>
      </c>
      <c r="C8690" s="3">
        <v>42090</v>
      </c>
      <c r="D8690" s="2" t="s">
        <v>4114</v>
      </c>
      <c r="E8690" s="2" t="s">
        <v>4113</v>
      </c>
      <c r="F8690" s="2" t="s">
        <v>4112</v>
      </c>
      <c r="G8690" s="1" t="s">
        <v>4111</v>
      </c>
    </row>
    <row r="8691" spans="1:7" hidden="1">
      <c r="A8691" s="5" t="e">
        <f t="shared" si="141"/>
        <v>#REF!</v>
      </c>
      <c r="B8691" s="4">
        <v>1432528</v>
      </c>
      <c r="C8691" s="3">
        <v>42102</v>
      </c>
      <c r="D8691" s="2" t="s">
        <v>4110</v>
      </c>
      <c r="E8691" s="2" t="s">
        <v>4109</v>
      </c>
      <c r="F8691" s="2" t="s">
        <v>4108</v>
      </c>
      <c r="G8691" s="1" t="s">
        <v>3969</v>
      </c>
    </row>
    <row r="8692" spans="1:7" hidden="1">
      <c r="A8692" s="5" t="e">
        <f t="shared" si="141"/>
        <v>#REF!</v>
      </c>
      <c r="B8692" s="4">
        <v>1432575</v>
      </c>
      <c r="C8692" s="3">
        <v>42097</v>
      </c>
      <c r="D8692" s="2" t="s">
        <v>4107</v>
      </c>
      <c r="E8692" s="2" t="s">
        <v>4106</v>
      </c>
      <c r="F8692" s="2" t="s">
        <v>4105</v>
      </c>
      <c r="G8692" s="1" t="s">
        <v>4104</v>
      </c>
    </row>
    <row r="8693" spans="1:7" hidden="1">
      <c r="A8693" s="5" t="e">
        <f t="shared" si="141"/>
        <v>#REF!</v>
      </c>
      <c r="B8693" s="4">
        <v>1432688</v>
      </c>
      <c r="C8693" s="3">
        <v>42097</v>
      </c>
      <c r="D8693" s="2" t="s">
        <v>4103</v>
      </c>
      <c r="E8693" s="2" t="s">
        <v>4102</v>
      </c>
      <c r="F8693" s="2" t="s">
        <v>4101</v>
      </c>
      <c r="G8693" s="1" t="s">
        <v>3271</v>
      </c>
    </row>
    <row r="8694" spans="1:7" hidden="1">
      <c r="A8694" s="5" t="e">
        <f t="shared" si="141"/>
        <v>#REF!</v>
      </c>
      <c r="B8694" s="9">
        <v>1432942</v>
      </c>
      <c r="C8694" s="8">
        <v>42104</v>
      </c>
      <c r="D8694" s="7" t="s">
        <v>4100</v>
      </c>
      <c r="E8694" s="7" t="s">
        <v>4099</v>
      </c>
      <c r="F8694" s="7" t="s">
        <v>4098</v>
      </c>
      <c r="G8694" s="6" t="s">
        <v>4097</v>
      </c>
    </row>
    <row r="8695" spans="1:7" hidden="1">
      <c r="A8695" s="5" t="e">
        <f t="shared" si="141"/>
        <v>#REF!</v>
      </c>
      <c r="B8695" s="9">
        <v>1433034</v>
      </c>
      <c r="C8695" s="8">
        <v>42111</v>
      </c>
      <c r="D8695" s="7" t="s">
        <v>4096</v>
      </c>
      <c r="E8695" s="7" t="s">
        <v>4095</v>
      </c>
      <c r="F8695" s="7" t="s">
        <v>4094</v>
      </c>
      <c r="G8695" s="6" t="s">
        <v>4093</v>
      </c>
    </row>
    <row r="8696" spans="1:7" hidden="1">
      <c r="A8696" s="5" t="e">
        <f t="shared" si="141"/>
        <v>#REF!</v>
      </c>
      <c r="B8696" s="4">
        <v>1433036</v>
      </c>
      <c r="C8696" s="3">
        <v>42109</v>
      </c>
      <c r="D8696" s="2" t="s">
        <v>4092</v>
      </c>
      <c r="E8696" s="2" t="s">
        <v>1123</v>
      </c>
      <c r="F8696" s="2" t="s">
        <v>4091</v>
      </c>
      <c r="G8696" s="1" t="s">
        <v>4090</v>
      </c>
    </row>
    <row r="8697" spans="1:7" hidden="1">
      <c r="A8697" s="5" t="e">
        <f t="shared" si="141"/>
        <v>#REF!</v>
      </c>
      <c r="B8697" s="4">
        <v>1433754</v>
      </c>
      <c r="C8697" s="3">
        <v>42121</v>
      </c>
      <c r="D8697" s="2" t="s">
        <v>4089</v>
      </c>
      <c r="E8697" s="2" t="s">
        <v>4088</v>
      </c>
      <c r="F8697" s="2" t="s">
        <v>4087</v>
      </c>
      <c r="G8697" s="1" t="s">
        <v>3564</v>
      </c>
    </row>
    <row r="8698" spans="1:7" hidden="1">
      <c r="A8698" s="5" t="e">
        <f t="shared" si="141"/>
        <v>#REF!</v>
      </c>
      <c r="B8698" s="9">
        <v>1433899</v>
      </c>
      <c r="C8698" s="8">
        <v>42122</v>
      </c>
      <c r="D8698" s="7" t="s">
        <v>4086</v>
      </c>
      <c r="E8698" s="7" t="s">
        <v>4085</v>
      </c>
      <c r="F8698" s="7" t="s">
        <v>4084</v>
      </c>
      <c r="G8698" s="6" t="s">
        <v>2623</v>
      </c>
    </row>
    <row r="8699" spans="1:7" hidden="1">
      <c r="A8699" s="5" t="e">
        <f t="shared" si="141"/>
        <v>#REF!</v>
      </c>
      <c r="B8699" s="4">
        <v>1433933</v>
      </c>
      <c r="C8699" s="3">
        <v>42123</v>
      </c>
      <c r="D8699" s="2" t="s">
        <v>4083</v>
      </c>
      <c r="E8699" s="2" t="s">
        <v>4082</v>
      </c>
      <c r="F8699" s="2" t="s">
        <v>4081</v>
      </c>
      <c r="G8699" s="1" t="s">
        <v>4080</v>
      </c>
    </row>
    <row r="8700" spans="1:7" hidden="1">
      <c r="A8700" s="5" t="e">
        <f t="shared" si="141"/>
        <v>#REF!</v>
      </c>
      <c r="B8700" s="9">
        <v>1434173</v>
      </c>
      <c r="C8700" s="8">
        <v>42130</v>
      </c>
      <c r="D8700" s="7" t="s">
        <v>4079</v>
      </c>
      <c r="E8700" s="7" t="s">
        <v>4078</v>
      </c>
      <c r="F8700" s="7" t="s">
        <v>4077</v>
      </c>
      <c r="G8700" s="6"/>
    </row>
    <row r="8701" spans="1:7" hidden="1">
      <c r="A8701" s="5" t="e">
        <f t="shared" si="141"/>
        <v>#REF!</v>
      </c>
      <c r="B8701" s="9">
        <v>1434208</v>
      </c>
      <c r="C8701" s="8">
        <v>42129</v>
      </c>
      <c r="D8701" s="7" t="s">
        <v>4076</v>
      </c>
      <c r="E8701" s="7" t="s">
        <v>4075</v>
      </c>
      <c r="F8701" s="7" t="s">
        <v>4074</v>
      </c>
      <c r="G8701" s="6" t="s">
        <v>2623</v>
      </c>
    </row>
    <row r="8702" spans="1:7" hidden="1">
      <c r="A8702" s="5" t="e">
        <f t="shared" si="141"/>
        <v>#REF!</v>
      </c>
      <c r="B8702" s="9">
        <v>1434302</v>
      </c>
      <c r="C8702" s="8">
        <v>42131</v>
      </c>
      <c r="D8702" s="7" t="s">
        <v>4073</v>
      </c>
      <c r="E8702" s="7" t="s">
        <v>3662</v>
      </c>
      <c r="F8702" s="7" t="s">
        <v>4072</v>
      </c>
      <c r="G8702" s="6" t="s">
        <v>2358</v>
      </c>
    </row>
    <row r="8703" spans="1:7" hidden="1">
      <c r="A8703" s="5" t="e">
        <f t="shared" si="141"/>
        <v>#REF!</v>
      </c>
      <c r="B8703" s="4">
        <v>1434353</v>
      </c>
      <c r="C8703" s="3">
        <v>42131</v>
      </c>
      <c r="D8703" s="2" t="s">
        <v>4071</v>
      </c>
      <c r="E8703" s="2" t="s">
        <v>4070</v>
      </c>
      <c r="F8703" s="2" t="s">
        <v>4069</v>
      </c>
      <c r="G8703" s="1" t="s">
        <v>3108</v>
      </c>
    </row>
    <row r="8704" spans="1:7" hidden="1">
      <c r="A8704" s="5" t="e">
        <f t="shared" si="141"/>
        <v>#REF!</v>
      </c>
      <c r="B8704" s="4">
        <v>1434552</v>
      </c>
      <c r="C8704" s="3">
        <v>42136</v>
      </c>
      <c r="D8704" s="2" t="s">
        <v>4068</v>
      </c>
      <c r="E8704" s="2" t="s">
        <v>4067</v>
      </c>
      <c r="F8704" s="2" t="s">
        <v>29501</v>
      </c>
      <c r="G8704" s="1" t="s">
        <v>3178</v>
      </c>
    </row>
    <row r="8705" spans="1:7" hidden="1">
      <c r="A8705" s="5" t="e">
        <f t="shared" si="141"/>
        <v>#REF!</v>
      </c>
      <c r="B8705" s="4">
        <v>1434618</v>
      </c>
      <c r="C8705" s="3">
        <v>42138</v>
      </c>
      <c r="D8705" s="2" t="s">
        <v>4066</v>
      </c>
      <c r="E8705" s="2" t="s">
        <v>4065</v>
      </c>
      <c r="F8705" s="2" t="s">
        <v>4064</v>
      </c>
      <c r="G8705" s="1" t="s">
        <v>3108</v>
      </c>
    </row>
    <row r="8706" spans="1:7" hidden="1">
      <c r="A8706" s="5" t="e">
        <f t="shared" si="141"/>
        <v>#REF!</v>
      </c>
      <c r="B8706" s="4">
        <v>1434681</v>
      </c>
      <c r="C8706" s="3">
        <v>42137</v>
      </c>
      <c r="D8706" s="2" t="s">
        <v>4063</v>
      </c>
      <c r="E8706" s="2" t="s">
        <v>4062</v>
      </c>
      <c r="F8706" s="2" t="s">
        <v>4061</v>
      </c>
      <c r="G8706" s="1" t="s">
        <v>4060</v>
      </c>
    </row>
    <row r="8707" spans="1:7" hidden="1">
      <c r="A8707" s="5" t="e">
        <f t="shared" si="141"/>
        <v>#REF!</v>
      </c>
      <c r="B8707" s="4">
        <v>1434811</v>
      </c>
      <c r="C8707" s="3">
        <v>42142</v>
      </c>
      <c r="D8707" s="2" t="s">
        <v>4059</v>
      </c>
      <c r="E8707" s="2" t="s">
        <v>4058</v>
      </c>
      <c r="F8707" s="2" t="s">
        <v>29498</v>
      </c>
      <c r="G8707" s="1" t="s">
        <v>4057</v>
      </c>
    </row>
    <row r="8708" spans="1:7" hidden="1">
      <c r="A8708" s="5" t="e">
        <f t="shared" si="141"/>
        <v>#REF!</v>
      </c>
      <c r="B8708" s="4">
        <v>1435075</v>
      </c>
      <c r="C8708" s="3">
        <v>42150</v>
      </c>
      <c r="D8708" s="2" t="s">
        <v>4056</v>
      </c>
      <c r="E8708" s="2" t="s">
        <v>4055</v>
      </c>
      <c r="F8708" s="2" t="s">
        <v>4054</v>
      </c>
      <c r="G8708" s="1" t="s">
        <v>3205</v>
      </c>
    </row>
    <row r="8709" spans="1:7" hidden="1">
      <c r="A8709" s="5" t="e">
        <f t="shared" si="141"/>
        <v>#REF!</v>
      </c>
      <c r="B8709" s="4">
        <v>1435158</v>
      </c>
      <c r="C8709" s="3">
        <v>42149</v>
      </c>
      <c r="D8709" s="2" t="s">
        <v>4053</v>
      </c>
      <c r="E8709" s="2" t="s">
        <v>4052</v>
      </c>
      <c r="F8709" s="2" t="s">
        <v>29499</v>
      </c>
      <c r="G8709" s="1" t="s">
        <v>4051</v>
      </c>
    </row>
    <row r="8710" spans="1:7" hidden="1">
      <c r="A8710" s="5" t="e">
        <f t="shared" si="141"/>
        <v>#REF!</v>
      </c>
      <c r="B8710" s="9">
        <v>1435378</v>
      </c>
      <c r="C8710" s="8">
        <v>42152</v>
      </c>
      <c r="D8710" s="7" t="s">
        <v>4050</v>
      </c>
      <c r="E8710" s="7" t="s">
        <v>4049</v>
      </c>
      <c r="F8710" s="7" t="s">
        <v>4048</v>
      </c>
      <c r="G8710" s="6"/>
    </row>
    <row r="8711" spans="1:7" hidden="1">
      <c r="A8711" s="5" t="e">
        <f t="shared" si="141"/>
        <v>#REF!</v>
      </c>
      <c r="B8711" s="4">
        <v>1435382</v>
      </c>
      <c r="C8711" s="3">
        <v>42152</v>
      </c>
      <c r="D8711" s="2" t="s">
        <v>4047</v>
      </c>
      <c r="E8711" s="2" t="s">
        <v>4046</v>
      </c>
      <c r="F8711" s="2" t="s">
        <v>4045</v>
      </c>
      <c r="G8711" s="1"/>
    </row>
    <row r="8712" spans="1:7" hidden="1">
      <c r="A8712" s="5" t="e">
        <f t="shared" si="141"/>
        <v>#REF!</v>
      </c>
      <c r="B8712" s="9">
        <v>1435386</v>
      </c>
      <c r="C8712" s="8">
        <v>42152</v>
      </c>
      <c r="D8712" s="7" t="s">
        <v>4044</v>
      </c>
      <c r="E8712" s="7" t="s">
        <v>4043</v>
      </c>
      <c r="F8712" s="7" t="s">
        <v>4042</v>
      </c>
      <c r="G8712" s="6"/>
    </row>
    <row r="8713" spans="1:7" hidden="1">
      <c r="A8713" s="5" t="e">
        <f t="shared" si="141"/>
        <v>#REF!</v>
      </c>
      <c r="B8713" s="4">
        <v>1435753</v>
      </c>
      <c r="C8713" s="3">
        <v>42160</v>
      </c>
      <c r="D8713" s="2" t="s">
        <v>4041</v>
      </c>
      <c r="E8713" s="2" t="s">
        <v>4040</v>
      </c>
      <c r="F8713" s="2" t="s">
        <v>4039</v>
      </c>
      <c r="G8713" s="1" t="s">
        <v>3529</v>
      </c>
    </row>
    <row r="8714" spans="1:7" hidden="1">
      <c r="A8714" s="5" t="e">
        <f t="shared" si="141"/>
        <v>#REF!</v>
      </c>
      <c r="B8714" s="4">
        <v>1436692</v>
      </c>
      <c r="C8714" s="3">
        <v>42174</v>
      </c>
      <c r="D8714" s="2" t="s">
        <v>4038</v>
      </c>
      <c r="E8714" s="2" t="s">
        <v>4037</v>
      </c>
      <c r="F8714" s="2" t="s">
        <v>4036</v>
      </c>
      <c r="G8714" s="1"/>
    </row>
    <row r="8715" spans="1:7" hidden="1">
      <c r="A8715" s="5" t="e">
        <f t="shared" si="141"/>
        <v>#REF!</v>
      </c>
      <c r="B8715" s="4">
        <v>1436843</v>
      </c>
      <c r="C8715" s="3">
        <v>42178</v>
      </c>
      <c r="D8715" s="2" t="s">
        <v>4035</v>
      </c>
      <c r="E8715" s="2" t="s">
        <v>4034</v>
      </c>
      <c r="F8715" s="2" t="s">
        <v>4033</v>
      </c>
      <c r="G8715" s="1" t="s">
        <v>4032</v>
      </c>
    </row>
    <row r="8716" spans="1:7" hidden="1">
      <c r="A8716" s="5" t="e">
        <f t="shared" si="141"/>
        <v>#REF!</v>
      </c>
      <c r="B8716" s="4">
        <v>1436935</v>
      </c>
      <c r="C8716" s="3">
        <v>42178</v>
      </c>
      <c r="D8716" s="2" t="s">
        <v>4031</v>
      </c>
      <c r="E8716" s="2" t="s">
        <v>4030</v>
      </c>
      <c r="F8716" s="2" t="s">
        <v>4029</v>
      </c>
      <c r="G8716" s="1" t="s">
        <v>3990</v>
      </c>
    </row>
    <row r="8717" spans="1:7" hidden="1">
      <c r="A8717" s="5" t="e">
        <f t="shared" si="141"/>
        <v>#REF!</v>
      </c>
      <c r="B8717" s="4">
        <v>1436983</v>
      </c>
      <c r="C8717" s="3">
        <v>42180</v>
      </c>
      <c r="D8717" s="2" t="s">
        <v>4028</v>
      </c>
      <c r="E8717" s="2" t="s">
        <v>3176</v>
      </c>
      <c r="F8717" s="2" t="s">
        <v>4027</v>
      </c>
      <c r="G8717" s="1" t="s">
        <v>472</v>
      </c>
    </row>
    <row r="8718" spans="1:7" hidden="1">
      <c r="A8718" s="5" t="e">
        <f t="shared" si="141"/>
        <v>#REF!</v>
      </c>
      <c r="B8718" s="9">
        <v>1437026</v>
      </c>
      <c r="C8718" s="8">
        <v>42179</v>
      </c>
      <c r="D8718" s="7" t="s">
        <v>4026</v>
      </c>
      <c r="E8718" s="7" t="s">
        <v>3823</v>
      </c>
      <c r="F8718" s="7" t="s">
        <v>4025</v>
      </c>
      <c r="G8718" s="6" t="s">
        <v>4024</v>
      </c>
    </row>
    <row r="8719" spans="1:7" hidden="1">
      <c r="A8719" s="5" t="e">
        <f t="shared" si="141"/>
        <v>#REF!</v>
      </c>
      <c r="B8719" s="9">
        <v>1437032</v>
      </c>
      <c r="C8719" s="8">
        <v>42179</v>
      </c>
      <c r="D8719" s="7" t="s">
        <v>4023</v>
      </c>
      <c r="E8719" s="7" t="s">
        <v>4022</v>
      </c>
      <c r="F8719" s="7" t="s">
        <v>4021</v>
      </c>
      <c r="G8719" s="6" t="s">
        <v>4020</v>
      </c>
    </row>
    <row r="8720" spans="1:7" hidden="1">
      <c r="A8720" s="5" t="e">
        <f t="shared" si="141"/>
        <v>#REF!</v>
      </c>
      <c r="B8720" s="4">
        <v>1437119</v>
      </c>
      <c r="C8720" s="3">
        <v>42187</v>
      </c>
      <c r="D8720" s="2" t="s">
        <v>4019</v>
      </c>
      <c r="E8720" s="2" t="s">
        <v>4018</v>
      </c>
      <c r="F8720" s="2" t="s">
        <v>4017</v>
      </c>
      <c r="G8720" s="1" t="s">
        <v>3463</v>
      </c>
    </row>
    <row r="8721" spans="1:7" hidden="1">
      <c r="A8721" s="5" t="e">
        <f t="shared" si="141"/>
        <v>#REF!</v>
      </c>
      <c r="B8721" s="4">
        <v>1437131</v>
      </c>
      <c r="C8721" s="3">
        <v>42180</v>
      </c>
      <c r="D8721" s="2" t="s">
        <v>4016</v>
      </c>
      <c r="E8721" s="2" t="s">
        <v>4015</v>
      </c>
      <c r="F8721" s="2" t="s">
        <v>4014</v>
      </c>
      <c r="G8721" s="1" t="s">
        <v>4013</v>
      </c>
    </row>
    <row r="8722" spans="1:7" hidden="1">
      <c r="A8722" s="5" t="e">
        <f t="shared" si="141"/>
        <v>#REF!</v>
      </c>
      <c r="B8722" s="9">
        <v>1437239</v>
      </c>
      <c r="C8722" s="8">
        <v>42186</v>
      </c>
      <c r="D8722" s="7" t="s">
        <v>4012</v>
      </c>
      <c r="E8722" s="7" t="s">
        <v>4011</v>
      </c>
      <c r="F8722" s="7" t="s">
        <v>4010</v>
      </c>
      <c r="G8722" s="6" t="s">
        <v>4009</v>
      </c>
    </row>
    <row r="8723" spans="1:7" hidden="1">
      <c r="A8723" s="5" t="e">
        <f t="shared" si="141"/>
        <v>#REF!</v>
      </c>
      <c r="B8723" s="9">
        <v>1437253</v>
      </c>
      <c r="C8723" s="8">
        <v>42186</v>
      </c>
      <c r="D8723" s="7" t="s">
        <v>4008</v>
      </c>
      <c r="E8723" s="7" t="s">
        <v>3176</v>
      </c>
      <c r="F8723" s="7" t="s">
        <v>4007</v>
      </c>
      <c r="G8723" s="6" t="s">
        <v>4006</v>
      </c>
    </row>
    <row r="8724" spans="1:7" hidden="1">
      <c r="A8724" s="5" t="e">
        <f t="shared" si="141"/>
        <v>#REF!</v>
      </c>
      <c r="B8724" s="4">
        <v>1437345</v>
      </c>
      <c r="C8724" s="3">
        <v>42187</v>
      </c>
      <c r="D8724" s="2" t="s">
        <v>4005</v>
      </c>
      <c r="E8724" s="2" t="s">
        <v>4004</v>
      </c>
      <c r="F8724" s="2" t="s">
        <v>4003</v>
      </c>
      <c r="G8724" s="1" t="s">
        <v>2798</v>
      </c>
    </row>
    <row r="8725" spans="1:7" hidden="1">
      <c r="A8725" s="5" t="e">
        <f t="shared" si="141"/>
        <v>#REF!</v>
      </c>
      <c r="B8725" s="9">
        <v>1437458</v>
      </c>
      <c r="C8725" s="8">
        <v>42187</v>
      </c>
      <c r="D8725" s="7" t="s">
        <v>4001</v>
      </c>
      <c r="E8725" s="7" t="s">
        <v>4000</v>
      </c>
      <c r="F8725" s="7" t="s">
        <v>3999</v>
      </c>
      <c r="G8725" s="6" t="s">
        <v>3193</v>
      </c>
    </row>
    <row r="8726" spans="1:7" hidden="1">
      <c r="A8726" s="5" t="e">
        <f t="shared" si="141"/>
        <v>#REF!</v>
      </c>
      <c r="B8726" s="9">
        <v>1437811</v>
      </c>
      <c r="C8726" s="8">
        <v>42192</v>
      </c>
      <c r="D8726" s="7" t="s">
        <v>3997</v>
      </c>
      <c r="E8726" s="7" t="s">
        <v>3996</v>
      </c>
      <c r="F8726" s="7" t="s">
        <v>3995</v>
      </c>
      <c r="G8726" s="6" t="s">
        <v>3994</v>
      </c>
    </row>
    <row r="8727" spans="1:7" hidden="1">
      <c r="A8727" s="5" t="e">
        <f t="shared" si="141"/>
        <v>#REF!</v>
      </c>
      <c r="B8727" s="9">
        <v>1437873</v>
      </c>
      <c r="C8727" s="8">
        <v>42193</v>
      </c>
      <c r="D8727" s="7" t="s">
        <v>3993</v>
      </c>
      <c r="E8727" s="7" t="s">
        <v>3992</v>
      </c>
      <c r="F8727" s="7" t="s">
        <v>3991</v>
      </c>
      <c r="G8727" s="6" t="s">
        <v>3990</v>
      </c>
    </row>
    <row r="8728" spans="1:7" hidden="1">
      <c r="A8728" s="5" t="e">
        <f t="shared" si="141"/>
        <v>#REF!</v>
      </c>
      <c r="B8728" s="9">
        <v>1438069</v>
      </c>
      <c r="C8728" s="8">
        <v>42193</v>
      </c>
      <c r="D8728" s="7" t="s">
        <v>3989</v>
      </c>
      <c r="E8728" s="7" t="s">
        <v>3988</v>
      </c>
      <c r="F8728" s="7" t="s">
        <v>3987</v>
      </c>
      <c r="G8728" s="6"/>
    </row>
    <row r="8729" spans="1:7" hidden="1">
      <c r="A8729" s="5" t="e">
        <f t="shared" si="141"/>
        <v>#REF!</v>
      </c>
      <c r="B8729" s="9">
        <v>1438073</v>
      </c>
      <c r="C8729" s="8">
        <v>42193</v>
      </c>
      <c r="D8729" s="7" t="s">
        <v>3986</v>
      </c>
      <c r="E8729" s="7" t="s">
        <v>3985</v>
      </c>
      <c r="F8729" s="7" t="s">
        <v>3984</v>
      </c>
      <c r="G8729" s="6"/>
    </row>
    <row r="8730" spans="1:7" hidden="1">
      <c r="A8730" s="5" t="e">
        <f t="shared" ref="A8730:A8792" si="142">SUM(A8729+1)</f>
        <v>#REF!</v>
      </c>
      <c r="B8730" s="9">
        <v>1438074</v>
      </c>
      <c r="C8730" s="8">
        <v>42193</v>
      </c>
      <c r="D8730" s="7" t="s">
        <v>3983</v>
      </c>
      <c r="E8730" s="7" t="s">
        <v>3982</v>
      </c>
      <c r="F8730" s="7" t="s">
        <v>3981</v>
      </c>
      <c r="G8730" s="6"/>
    </row>
    <row r="8731" spans="1:7" hidden="1">
      <c r="A8731" s="5" t="e">
        <f t="shared" si="142"/>
        <v>#REF!</v>
      </c>
      <c r="B8731" s="9">
        <v>1438170</v>
      </c>
      <c r="C8731" s="8">
        <v>42195</v>
      </c>
      <c r="D8731" s="7" t="s">
        <v>3980</v>
      </c>
      <c r="E8731" s="7" t="s">
        <v>3979</v>
      </c>
      <c r="F8731" s="7" t="s">
        <v>3978</v>
      </c>
      <c r="G8731" s="6" t="s">
        <v>3977</v>
      </c>
    </row>
    <row r="8732" spans="1:7" hidden="1">
      <c r="A8732" s="5" t="e">
        <f t="shared" si="142"/>
        <v>#REF!</v>
      </c>
      <c r="B8732" s="4">
        <v>1438202</v>
      </c>
      <c r="C8732" s="3">
        <v>42198</v>
      </c>
      <c r="D8732" s="2" t="s">
        <v>3976</v>
      </c>
      <c r="E8732" s="2" t="s">
        <v>3975</v>
      </c>
      <c r="F8732" s="2" t="s">
        <v>3974</v>
      </c>
      <c r="G8732" s="1" t="s">
        <v>3973</v>
      </c>
    </row>
    <row r="8733" spans="1:7" hidden="1">
      <c r="A8733" s="5" t="e">
        <f t="shared" si="142"/>
        <v>#REF!</v>
      </c>
      <c r="B8733" s="9">
        <v>1438219</v>
      </c>
      <c r="C8733" s="8">
        <v>42198</v>
      </c>
      <c r="D8733" s="7" t="s">
        <v>3972</v>
      </c>
      <c r="E8733" s="7" t="s">
        <v>3971</v>
      </c>
      <c r="F8733" s="7" t="s">
        <v>3970</v>
      </c>
      <c r="G8733" s="6" t="s">
        <v>3108</v>
      </c>
    </row>
    <row r="8734" spans="1:7" hidden="1">
      <c r="A8734" s="5" t="e">
        <f t="shared" si="142"/>
        <v>#REF!</v>
      </c>
      <c r="B8734" s="4">
        <v>1438242</v>
      </c>
      <c r="C8734" s="3">
        <v>42198</v>
      </c>
      <c r="D8734" s="2" t="s">
        <v>3968</v>
      </c>
      <c r="E8734" s="2" t="s">
        <v>3967</v>
      </c>
      <c r="F8734" s="2" t="s">
        <v>3966</v>
      </c>
      <c r="G8734" s="1" t="s">
        <v>3965</v>
      </c>
    </row>
    <row r="8735" spans="1:7" hidden="1">
      <c r="A8735" s="5" t="e">
        <f t="shared" si="142"/>
        <v>#REF!</v>
      </c>
      <c r="B8735" s="4">
        <v>1438351</v>
      </c>
      <c r="C8735" s="3">
        <v>42201</v>
      </c>
      <c r="D8735" s="2" t="s">
        <v>3964</v>
      </c>
      <c r="E8735" s="2" t="s">
        <v>3176</v>
      </c>
      <c r="F8735" s="2" t="s">
        <v>3963</v>
      </c>
      <c r="G8735" s="1" t="s">
        <v>3962</v>
      </c>
    </row>
    <row r="8736" spans="1:7" hidden="1">
      <c r="A8736" s="5" t="e">
        <f t="shared" si="142"/>
        <v>#REF!</v>
      </c>
      <c r="B8736" s="9">
        <v>1438432</v>
      </c>
      <c r="C8736" s="8">
        <v>42200</v>
      </c>
      <c r="D8736" s="7" t="s">
        <v>3961</v>
      </c>
      <c r="E8736" s="7" t="s">
        <v>3960</v>
      </c>
      <c r="F8736" s="7" t="s">
        <v>3959</v>
      </c>
      <c r="G8736" s="6" t="s">
        <v>3937</v>
      </c>
    </row>
    <row r="8737" spans="1:7" hidden="1">
      <c r="A8737" s="5" t="e">
        <f t="shared" si="142"/>
        <v>#REF!</v>
      </c>
      <c r="B8737" s="4">
        <v>1438493</v>
      </c>
      <c r="C8737" s="3">
        <v>42198</v>
      </c>
      <c r="D8737" s="2" t="s">
        <v>3958</v>
      </c>
      <c r="E8737" s="2" t="s">
        <v>3957</v>
      </c>
      <c r="F8737" s="2" t="s">
        <v>3956</v>
      </c>
      <c r="G8737" s="1"/>
    </row>
    <row r="8738" spans="1:7" hidden="1">
      <c r="A8738" s="5" t="e">
        <f t="shared" si="142"/>
        <v>#REF!</v>
      </c>
      <c r="B8738" s="4">
        <v>1438498</v>
      </c>
      <c r="C8738" s="3">
        <v>42198</v>
      </c>
      <c r="D8738" s="2" t="s">
        <v>3955</v>
      </c>
      <c r="E8738" s="2" t="s">
        <v>3954</v>
      </c>
      <c r="F8738" s="2" t="s">
        <v>3953</v>
      </c>
      <c r="G8738" s="1"/>
    </row>
    <row r="8739" spans="1:7" hidden="1">
      <c r="A8739" s="5" t="e">
        <f t="shared" si="142"/>
        <v>#REF!</v>
      </c>
      <c r="B8739" s="4">
        <v>1438502</v>
      </c>
      <c r="C8739" s="3">
        <v>42198</v>
      </c>
      <c r="D8739" s="2" t="s">
        <v>3952</v>
      </c>
      <c r="E8739" s="2" t="s">
        <v>3951</v>
      </c>
      <c r="F8739" s="2" t="s">
        <v>3950</v>
      </c>
      <c r="G8739" s="1"/>
    </row>
    <row r="8740" spans="1:7" hidden="1">
      <c r="A8740" s="5" t="e">
        <f t="shared" si="142"/>
        <v>#REF!</v>
      </c>
      <c r="B8740" s="4">
        <v>1438503</v>
      </c>
      <c r="C8740" s="3">
        <v>42199</v>
      </c>
      <c r="D8740" s="2" t="s">
        <v>3949</v>
      </c>
      <c r="E8740" s="2" t="s">
        <v>3948</v>
      </c>
      <c r="F8740" s="2" t="s">
        <v>3947</v>
      </c>
      <c r="G8740" s="1"/>
    </row>
    <row r="8741" spans="1:7" hidden="1">
      <c r="A8741" s="5" t="e">
        <f t="shared" si="142"/>
        <v>#REF!</v>
      </c>
      <c r="B8741" s="4">
        <v>1438506</v>
      </c>
      <c r="C8741" s="3">
        <v>42199</v>
      </c>
      <c r="D8741" s="2" t="s">
        <v>3946</v>
      </c>
      <c r="E8741" s="2" t="s">
        <v>3945</v>
      </c>
      <c r="F8741" s="2" t="s">
        <v>3944</v>
      </c>
      <c r="G8741" s="1"/>
    </row>
    <row r="8742" spans="1:7" hidden="1">
      <c r="A8742" s="5" t="e">
        <f t="shared" si="142"/>
        <v>#REF!</v>
      </c>
      <c r="B8742" s="4">
        <v>1438507</v>
      </c>
      <c r="C8742" s="3">
        <v>42199</v>
      </c>
      <c r="D8742" s="2" t="s">
        <v>3943</v>
      </c>
      <c r="E8742" s="2" t="s">
        <v>3942</v>
      </c>
      <c r="F8742" s="2" t="s">
        <v>3941</v>
      </c>
      <c r="G8742" s="1"/>
    </row>
    <row r="8743" spans="1:7" hidden="1">
      <c r="A8743" s="5" t="e">
        <f t="shared" si="142"/>
        <v>#REF!</v>
      </c>
      <c r="B8743" s="4">
        <v>1438541</v>
      </c>
      <c r="C8743" s="3">
        <v>42201</v>
      </c>
      <c r="D8743" s="2" t="s">
        <v>3940</v>
      </c>
      <c r="E8743" s="2" t="s">
        <v>3939</v>
      </c>
      <c r="F8743" s="2" t="s">
        <v>3938</v>
      </c>
      <c r="G8743" s="1" t="s">
        <v>3937</v>
      </c>
    </row>
    <row r="8744" spans="1:7" hidden="1">
      <c r="A8744" s="5" t="e">
        <f t="shared" si="142"/>
        <v>#REF!</v>
      </c>
      <c r="B8744" s="9">
        <v>1438660</v>
      </c>
      <c r="C8744" s="8">
        <v>42202</v>
      </c>
      <c r="D8744" s="7" t="s">
        <v>3936</v>
      </c>
      <c r="E8744" s="7" t="s">
        <v>3935</v>
      </c>
      <c r="F8744" s="7" t="s">
        <v>3934</v>
      </c>
      <c r="G8744" s="6"/>
    </row>
    <row r="8745" spans="1:7" hidden="1">
      <c r="A8745" s="5" t="e">
        <f t="shared" si="142"/>
        <v>#REF!</v>
      </c>
      <c r="B8745" s="4">
        <v>1438666</v>
      </c>
      <c r="C8745" s="3">
        <v>42202</v>
      </c>
      <c r="D8745" s="2" t="s">
        <v>3933</v>
      </c>
      <c r="E8745" s="2" t="s">
        <v>3932</v>
      </c>
      <c r="F8745" s="2" t="s">
        <v>3931</v>
      </c>
      <c r="G8745" s="1"/>
    </row>
    <row r="8746" spans="1:7" hidden="1">
      <c r="A8746" s="5" t="e">
        <f t="shared" si="142"/>
        <v>#REF!</v>
      </c>
      <c r="B8746" s="9">
        <v>1438668</v>
      </c>
      <c r="C8746" s="8">
        <v>42202</v>
      </c>
      <c r="D8746" s="7" t="s">
        <v>3930</v>
      </c>
      <c r="E8746" s="7" t="s">
        <v>3929</v>
      </c>
      <c r="F8746" s="7" t="s">
        <v>3928</v>
      </c>
      <c r="G8746" s="6"/>
    </row>
    <row r="8747" spans="1:7" hidden="1">
      <c r="A8747" s="5" t="e">
        <f t="shared" si="142"/>
        <v>#REF!</v>
      </c>
      <c r="B8747" s="4">
        <v>1438672</v>
      </c>
      <c r="C8747" s="3">
        <v>42202</v>
      </c>
      <c r="D8747" s="2" t="s">
        <v>3927</v>
      </c>
      <c r="E8747" s="2" t="s">
        <v>3926</v>
      </c>
      <c r="F8747" s="2" t="s">
        <v>3925</v>
      </c>
      <c r="G8747" s="1"/>
    </row>
    <row r="8748" spans="1:7" hidden="1">
      <c r="A8748" s="5" t="e">
        <f t="shared" si="142"/>
        <v>#REF!</v>
      </c>
      <c r="B8748" s="9">
        <v>1438674</v>
      </c>
      <c r="C8748" s="8">
        <v>42202</v>
      </c>
      <c r="D8748" s="7" t="s">
        <v>3924</v>
      </c>
      <c r="E8748" s="7" t="s">
        <v>3923</v>
      </c>
      <c r="F8748" s="7" t="s">
        <v>3922</v>
      </c>
      <c r="G8748" s="6"/>
    </row>
    <row r="8749" spans="1:7" hidden="1">
      <c r="A8749" s="5" t="e">
        <f t="shared" si="142"/>
        <v>#REF!</v>
      </c>
      <c r="B8749" s="4">
        <v>1438677</v>
      </c>
      <c r="C8749" s="3">
        <v>42202</v>
      </c>
      <c r="D8749" s="2" t="s">
        <v>3921</v>
      </c>
      <c r="E8749" s="2" t="s">
        <v>3920</v>
      </c>
      <c r="F8749" s="2" t="s">
        <v>3919</v>
      </c>
      <c r="G8749" s="1"/>
    </row>
    <row r="8750" spans="1:7" hidden="1">
      <c r="A8750" s="5" t="e">
        <f t="shared" si="142"/>
        <v>#REF!</v>
      </c>
      <c r="B8750" s="9">
        <v>1438725</v>
      </c>
      <c r="C8750" s="8">
        <v>42206</v>
      </c>
      <c r="D8750" s="7" t="s">
        <v>3918</v>
      </c>
      <c r="E8750" s="7" t="s">
        <v>3917</v>
      </c>
      <c r="F8750" s="7" t="s">
        <v>3916</v>
      </c>
      <c r="G8750" s="6" t="s">
        <v>3021</v>
      </c>
    </row>
    <row r="8751" spans="1:7" hidden="1">
      <c r="A8751" s="5" t="e">
        <f t="shared" si="142"/>
        <v>#REF!</v>
      </c>
      <c r="B8751" s="9">
        <v>1438924</v>
      </c>
      <c r="C8751" s="8">
        <v>42206</v>
      </c>
      <c r="D8751" s="7" t="s">
        <v>3915</v>
      </c>
      <c r="E8751" s="7" t="s">
        <v>3914</v>
      </c>
      <c r="F8751" s="7" t="s">
        <v>3913</v>
      </c>
      <c r="G8751" s="6"/>
    </row>
    <row r="8752" spans="1:7" hidden="1">
      <c r="A8752" s="5" t="e">
        <f t="shared" si="142"/>
        <v>#REF!</v>
      </c>
      <c r="B8752" s="4">
        <v>1438931</v>
      </c>
      <c r="C8752" s="3">
        <v>42206</v>
      </c>
      <c r="D8752" s="2" t="s">
        <v>3912</v>
      </c>
      <c r="E8752" s="2" t="s">
        <v>3911</v>
      </c>
      <c r="F8752" s="2" t="s">
        <v>3910</v>
      </c>
      <c r="G8752" s="1"/>
    </row>
    <row r="8753" spans="1:7" hidden="1">
      <c r="A8753" s="5" t="e">
        <f t="shared" si="142"/>
        <v>#REF!</v>
      </c>
      <c r="B8753" s="9">
        <v>1438942</v>
      </c>
      <c r="C8753" s="8">
        <v>42207</v>
      </c>
      <c r="D8753" s="7" t="s">
        <v>3909</v>
      </c>
      <c r="E8753" s="7" t="s">
        <v>3908</v>
      </c>
      <c r="F8753" s="7" t="s">
        <v>3907</v>
      </c>
      <c r="G8753" s="6"/>
    </row>
    <row r="8754" spans="1:7" hidden="1">
      <c r="A8754" s="5" t="e">
        <f t="shared" si="142"/>
        <v>#REF!</v>
      </c>
      <c r="B8754" s="9">
        <v>1438944</v>
      </c>
      <c r="C8754" s="8">
        <v>42207</v>
      </c>
      <c r="D8754" s="7" t="s">
        <v>3906</v>
      </c>
      <c r="E8754" s="7" t="s">
        <v>3905</v>
      </c>
      <c r="F8754" s="7" t="s">
        <v>3904</v>
      </c>
      <c r="G8754" s="6"/>
    </row>
    <row r="8755" spans="1:7" hidden="1">
      <c r="A8755" s="5" t="e">
        <f t="shared" si="142"/>
        <v>#REF!</v>
      </c>
      <c r="B8755" s="9">
        <v>1438974</v>
      </c>
      <c r="C8755" s="8">
        <v>42207</v>
      </c>
      <c r="D8755" s="7" t="s">
        <v>3903</v>
      </c>
      <c r="E8755" s="7" t="s">
        <v>3902</v>
      </c>
      <c r="F8755" s="7" t="s">
        <v>3901</v>
      </c>
      <c r="G8755" s="6"/>
    </row>
    <row r="8756" spans="1:7" hidden="1">
      <c r="A8756" s="5" t="e">
        <f t="shared" si="142"/>
        <v>#REF!</v>
      </c>
      <c r="B8756" s="9">
        <v>1438976</v>
      </c>
      <c r="C8756" s="8">
        <v>42209</v>
      </c>
      <c r="D8756" s="7" t="s">
        <v>3900</v>
      </c>
      <c r="E8756" s="7" t="s">
        <v>3899</v>
      </c>
      <c r="F8756" s="7" t="s">
        <v>29497</v>
      </c>
      <c r="G8756" s="6" t="s">
        <v>25</v>
      </c>
    </row>
    <row r="8757" spans="1:7" hidden="1">
      <c r="A8757" s="5" t="e">
        <f t="shared" si="142"/>
        <v>#REF!</v>
      </c>
      <c r="B8757" s="4">
        <v>1439056</v>
      </c>
      <c r="C8757" s="3">
        <v>42208</v>
      </c>
      <c r="D8757" s="2" t="s">
        <v>3898</v>
      </c>
      <c r="E8757" s="2" t="s">
        <v>3897</v>
      </c>
      <c r="F8757" s="2" t="s">
        <v>3896</v>
      </c>
      <c r="G8757" s="1" t="s">
        <v>3850</v>
      </c>
    </row>
    <row r="8758" spans="1:7" hidden="1">
      <c r="A8758" s="5" t="e">
        <f t="shared" si="142"/>
        <v>#REF!</v>
      </c>
      <c r="B8758" s="9">
        <v>1439141</v>
      </c>
      <c r="C8758" s="8">
        <v>42208</v>
      </c>
      <c r="D8758" s="7" t="s">
        <v>3895</v>
      </c>
      <c r="E8758" s="7" t="s">
        <v>3894</v>
      </c>
      <c r="F8758" s="7" t="s">
        <v>3893</v>
      </c>
      <c r="G8758" s="6"/>
    </row>
    <row r="8759" spans="1:7" hidden="1">
      <c r="A8759" s="5" t="e">
        <f t="shared" si="142"/>
        <v>#REF!</v>
      </c>
      <c r="B8759" s="4">
        <v>1439143</v>
      </c>
      <c r="C8759" s="3">
        <v>42208</v>
      </c>
      <c r="D8759" s="2" t="s">
        <v>3892</v>
      </c>
      <c r="E8759" s="2" t="s">
        <v>3891</v>
      </c>
      <c r="F8759" s="2" t="s">
        <v>3890</v>
      </c>
      <c r="G8759" s="1"/>
    </row>
    <row r="8760" spans="1:7" hidden="1">
      <c r="A8760" s="5" t="e">
        <f t="shared" si="142"/>
        <v>#REF!</v>
      </c>
      <c r="B8760" s="9">
        <v>1439146</v>
      </c>
      <c r="C8760" s="8">
        <v>42208</v>
      </c>
      <c r="D8760" s="7" t="s">
        <v>3889</v>
      </c>
      <c r="E8760" s="7" t="s">
        <v>3888</v>
      </c>
      <c r="F8760" s="7" t="s">
        <v>3887</v>
      </c>
      <c r="G8760" s="6"/>
    </row>
    <row r="8761" spans="1:7" hidden="1">
      <c r="A8761" s="5" t="e">
        <f t="shared" si="142"/>
        <v>#REF!</v>
      </c>
      <c r="B8761" s="4">
        <v>1439264</v>
      </c>
      <c r="C8761" s="3">
        <v>42209</v>
      </c>
      <c r="D8761" s="2" t="s">
        <v>3886</v>
      </c>
      <c r="E8761" s="2" t="s">
        <v>3885</v>
      </c>
      <c r="F8761" s="2" t="s">
        <v>3884</v>
      </c>
      <c r="G8761" s="1"/>
    </row>
    <row r="8762" spans="1:7" hidden="1">
      <c r="A8762" s="5" t="e">
        <f t="shared" si="142"/>
        <v>#REF!</v>
      </c>
      <c r="B8762" s="4">
        <v>1439269</v>
      </c>
      <c r="C8762" s="3">
        <v>42209</v>
      </c>
      <c r="D8762" s="2" t="s">
        <v>3883</v>
      </c>
      <c r="E8762" s="2" t="s">
        <v>3882</v>
      </c>
      <c r="F8762" s="2" t="s">
        <v>3881</v>
      </c>
      <c r="G8762" s="1"/>
    </row>
    <row r="8763" spans="1:7" hidden="1">
      <c r="A8763" s="5" t="e">
        <f t="shared" si="142"/>
        <v>#REF!</v>
      </c>
      <c r="B8763" s="9">
        <v>1439273</v>
      </c>
      <c r="C8763" s="8">
        <v>42209</v>
      </c>
      <c r="D8763" s="7" t="s">
        <v>3880</v>
      </c>
      <c r="E8763" s="7" t="s">
        <v>3879</v>
      </c>
      <c r="F8763" s="7" t="s">
        <v>3878</v>
      </c>
      <c r="G8763" s="6"/>
    </row>
    <row r="8764" spans="1:7" hidden="1">
      <c r="A8764" s="5" t="e">
        <f t="shared" si="142"/>
        <v>#REF!</v>
      </c>
      <c r="B8764" s="4">
        <v>1439281</v>
      </c>
      <c r="C8764" s="3">
        <v>42209</v>
      </c>
      <c r="D8764" s="2" t="s">
        <v>3877</v>
      </c>
      <c r="E8764" s="2" t="s">
        <v>3876</v>
      </c>
      <c r="F8764" s="2" t="s">
        <v>3875</v>
      </c>
      <c r="G8764" s="1"/>
    </row>
    <row r="8765" spans="1:7" hidden="1">
      <c r="A8765" s="5" t="e">
        <f t="shared" si="142"/>
        <v>#REF!</v>
      </c>
      <c r="B8765" s="9">
        <v>1439285</v>
      </c>
      <c r="C8765" s="8">
        <v>42209</v>
      </c>
      <c r="D8765" s="7" t="s">
        <v>3874</v>
      </c>
      <c r="E8765" s="7" t="s">
        <v>3873</v>
      </c>
      <c r="F8765" s="7" t="s">
        <v>3872</v>
      </c>
      <c r="G8765" s="6"/>
    </row>
    <row r="8766" spans="1:7" hidden="1">
      <c r="A8766" s="5" t="e">
        <f t="shared" si="142"/>
        <v>#REF!</v>
      </c>
      <c r="B8766" s="4">
        <v>1439338</v>
      </c>
      <c r="C8766" s="3">
        <v>42209</v>
      </c>
      <c r="D8766" s="2" t="s">
        <v>3871</v>
      </c>
      <c r="E8766" s="2" t="s">
        <v>3870</v>
      </c>
      <c r="F8766" s="2" t="s">
        <v>3869</v>
      </c>
      <c r="G8766" s="1" t="s">
        <v>3689</v>
      </c>
    </row>
    <row r="8767" spans="1:7" hidden="1">
      <c r="A8767" s="5" t="e">
        <f t="shared" si="142"/>
        <v>#REF!</v>
      </c>
      <c r="B8767" s="9">
        <v>1439339</v>
      </c>
      <c r="C8767" s="8">
        <v>42209</v>
      </c>
      <c r="D8767" s="7" t="s">
        <v>3868</v>
      </c>
      <c r="E8767" s="7" t="s">
        <v>3867</v>
      </c>
      <c r="F8767" s="7" t="s">
        <v>3866</v>
      </c>
      <c r="G8767" s="6"/>
    </row>
    <row r="8768" spans="1:7" hidden="1">
      <c r="A8768" s="5" t="e">
        <f t="shared" si="142"/>
        <v>#REF!</v>
      </c>
      <c r="B8768" s="4">
        <v>1439340</v>
      </c>
      <c r="C8768" s="3">
        <v>42209</v>
      </c>
      <c r="D8768" s="2" t="s">
        <v>3865</v>
      </c>
      <c r="E8768" s="2" t="s">
        <v>3864</v>
      </c>
      <c r="F8768" s="2" t="s">
        <v>3863</v>
      </c>
      <c r="G8768" s="1"/>
    </row>
    <row r="8769" spans="1:7" hidden="1">
      <c r="A8769" s="5" t="e">
        <f t="shared" si="142"/>
        <v>#REF!</v>
      </c>
      <c r="B8769" s="9">
        <v>1439342</v>
      </c>
      <c r="C8769" s="8">
        <v>42209</v>
      </c>
      <c r="D8769" s="7" t="s">
        <v>3862</v>
      </c>
      <c r="E8769" s="7" t="s">
        <v>3861</v>
      </c>
      <c r="F8769" s="7" t="s">
        <v>3860</v>
      </c>
      <c r="G8769" s="6"/>
    </row>
    <row r="8770" spans="1:7" hidden="1">
      <c r="A8770" s="5" t="e">
        <f t="shared" si="142"/>
        <v>#REF!</v>
      </c>
      <c r="B8770" s="4">
        <v>1439343</v>
      </c>
      <c r="C8770" s="24">
        <v>42209</v>
      </c>
      <c r="D8770" s="25" t="s">
        <v>2703</v>
      </c>
      <c r="E8770" s="25" t="s">
        <v>3859</v>
      </c>
      <c r="F8770" s="25" t="s">
        <v>3858</v>
      </c>
      <c r="G8770" s="26"/>
    </row>
    <row r="8771" spans="1:7" ht="30">
      <c r="A8771" s="5"/>
      <c r="B8771" s="9"/>
      <c r="C8771" s="44">
        <v>42212</v>
      </c>
      <c r="D8771" s="45" t="s">
        <v>3857</v>
      </c>
      <c r="E8771" s="45" t="s">
        <v>3856</v>
      </c>
      <c r="F8771" s="45" t="s">
        <v>29502</v>
      </c>
      <c r="G8771" s="45" t="s">
        <v>3855</v>
      </c>
    </row>
    <row r="8772" spans="1:7" hidden="1">
      <c r="A8772" s="5" t="e">
        <f>SUM(#REF!+1)</f>
        <v>#REF!</v>
      </c>
      <c r="B8772" s="9">
        <v>1439650</v>
      </c>
      <c r="C8772" s="29">
        <v>42208</v>
      </c>
      <c r="D8772" s="30" t="s">
        <v>3853</v>
      </c>
      <c r="E8772" s="30" t="s">
        <v>3852</v>
      </c>
      <c r="F8772" s="30" t="s">
        <v>3851</v>
      </c>
      <c r="G8772" s="31" t="s">
        <v>3850</v>
      </c>
    </row>
    <row r="8773" spans="1:7" hidden="1">
      <c r="A8773" s="5" t="e">
        <f t="shared" si="142"/>
        <v>#REF!</v>
      </c>
      <c r="B8773" s="4">
        <v>1439675</v>
      </c>
      <c r="C8773" s="3">
        <v>42214</v>
      </c>
      <c r="D8773" s="2" t="s">
        <v>3849</v>
      </c>
      <c r="E8773" s="2" t="s">
        <v>3848</v>
      </c>
      <c r="F8773" s="2" t="s">
        <v>3847</v>
      </c>
      <c r="G8773" s="1" t="s">
        <v>3300</v>
      </c>
    </row>
    <row r="8774" spans="1:7" hidden="1">
      <c r="A8774" s="5" t="e">
        <f t="shared" si="142"/>
        <v>#REF!</v>
      </c>
      <c r="B8774" s="4">
        <v>1439734</v>
      </c>
      <c r="C8774" s="3">
        <v>42215</v>
      </c>
      <c r="D8774" s="2" t="s">
        <v>3846</v>
      </c>
      <c r="E8774" s="2" t="s">
        <v>3845</v>
      </c>
      <c r="F8774" s="2" t="s">
        <v>3844</v>
      </c>
      <c r="G8774" s="1" t="s">
        <v>3501</v>
      </c>
    </row>
    <row r="8775" spans="1:7" hidden="1">
      <c r="A8775" s="5" t="e">
        <f t="shared" si="142"/>
        <v>#REF!</v>
      </c>
      <c r="B8775" s="9">
        <v>1439759</v>
      </c>
      <c r="C8775" s="8">
        <v>42216</v>
      </c>
      <c r="D8775" s="7" t="s">
        <v>3843</v>
      </c>
      <c r="E8775" s="7" t="s">
        <v>3842</v>
      </c>
      <c r="F8775" s="7" t="s">
        <v>3841</v>
      </c>
      <c r="G8775" s="6" t="s">
        <v>3840</v>
      </c>
    </row>
    <row r="8776" spans="1:7" hidden="1">
      <c r="A8776" s="5" t="e">
        <f t="shared" si="142"/>
        <v>#REF!</v>
      </c>
      <c r="B8776" s="9">
        <v>1439891</v>
      </c>
      <c r="C8776" s="8">
        <v>42215</v>
      </c>
      <c r="D8776" s="7" t="s">
        <v>3839</v>
      </c>
      <c r="E8776" s="7" t="s">
        <v>3838</v>
      </c>
      <c r="F8776" s="7" t="s">
        <v>3837</v>
      </c>
      <c r="G8776" s="6" t="s">
        <v>3689</v>
      </c>
    </row>
    <row r="8777" spans="1:7" hidden="1">
      <c r="A8777" s="5" t="e">
        <f t="shared" si="142"/>
        <v>#REF!</v>
      </c>
      <c r="B8777" s="9">
        <v>1439943</v>
      </c>
      <c r="C8777" s="8">
        <v>42216</v>
      </c>
      <c r="D8777" s="7" t="s">
        <v>3836</v>
      </c>
      <c r="E8777" s="7" t="s">
        <v>3835</v>
      </c>
      <c r="F8777" s="7" t="s">
        <v>3834</v>
      </c>
      <c r="G8777" s="6" t="s">
        <v>3509</v>
      </c>
    </row>
    <row r="8778" spans="1:7" hidden="1">
      <c r="A8778" s="5" t="e">
        <f t="shared" si="142"/>
        <v>#REF!</v>
      </c>
      <c r="B8778" s="9">
        <v>1440050</v>
      </c>
      <c r="C8778" s="21">
        <v>42219</v>
      </c>
      <c r="D8778" s="22" t="s">
        <v>3833</v>
      </c>
      <c r="E8778" s="22" t="s">
        <v>3832</v>
      </c>
      <c r="F8778" s="22" t="s">
        <v>3831</v>
      </c>
      <c r="G8778" s="23" t="s">
        <v>3509</v>
      </c>
    </row>
    <row r="8779" spans="1:7" ht="30">
      <c r="A8779" s="5"/>
      <c r="B8779" s="4"/>
      <c r="C8779" s="42">
        <v>42219</v>
      </c>
      <c r="D8779" s="43" t="s">
        <v>3830</v>
      </c>
      <c r="E8779" s="43" t="s">
        <v>3829</v>
      </c>
      <c r="F8779" s="43" t="s">
        <v>3828</v>
      </c>
      <c r="G8779" s="43" t="s">
        <v>3827</v>
      </c>
    </row>
    <row r="8780" spans="1:7" hidden="1">
      <c r="A8780" s="5">
        <f t="shared" si="142"/>
        <v>1</v>
      </c>
      <c r="B8780" s="9">
        <v>1440116</v>
      </c>
      <c r="C8780" s="29">
        <v>42220</v>
      </c>
      <c r="D8780" s="30" t="s">
        <v>2790</v>
      </c>
      <c r="E8780" s="30" t="s">
        <v>3826</v>
      </c>
      <c r="F8780" s="30" t="s">
        <v>3825</v>
      </c>
      <c r="G8780" s="31"/>
    </row>
    <row r="8781" spans="1:7" hidden="1">
      <c r="A8781" s="5">
        <f t="shared" si="142"/>
        <v>2</v>
      </c>
      <c r="B8781" s="4">
        <v>1440119</v>
      </c>
      <c r="C8781" s="3">
        <v>42220</v>
      </c>
      <c r="D8781" s="2" t="s">
        <v>3824</v>
      </c>
      <c r="E8781" s="2" t="s">
        <v>3823</v>
      </c>
      <c r="F8781" s="2" t="s">
        <v>3822</v>
      </c>
      <c r="G8781" s="1" t="s">
        <v>3821</v>
      </c>
    </row>
    <row r="8782" spans="1:7" hidden="1">
      <c r="A8782" s="5">
        <f t="shared" si="142"/>
        <v>3</v>
      </c>
      <c r="B8782" s="4">
        <v>1440263</v>
      </c>
      <c r="C8782" s="3">
        <v>42221</v>
      </c>
      <c r="D8782" s="2" t="s">
        <v>3820</v>
      </c>
      <c r="E8782" s="2" t="s">
        <v>3819</v>
      </c>
      <c r="F8782" s="2" t="s">
        <v>3818</v>
      </c>
      <c r="G8782" s="1"/>
    </row>
    <row r="8783" spans="1:7" hidden="1">
      <c r="A8783" s="5">
        <f t="shared" si="142"/>
        <v>4</v>
      </c>
      <c r="B8783" s="9">
        <v>1440325</v>
      </c>
      <c r="C8783" s="8">
        <v>42221</v>
      </c>
      <c r="D8783" s="7" t="s">
        <v>3817</v>
      </c>
      <c r="E8783" s="7" t="s">
        <v>3816</v>
      </c>
      <c r="F8783" s="7" t="s">
        <v>3815</v>
      </c>
      <c r="G8783" s="6"/>
    </row>
    <row r="8784" spans="1:7" hidden="1">
      <c r="A8784" s="5">
        <f t="shared" si="142"/>
        <v>5</v>
      </c>
      <c r="B8784" s="4">
        <v>1440356</v>
      </c>
      <c r="C8784" s="3">
        <v>42221</v>
      </c>
      <c r="D8784" s="2" t="s">
        <v>3814</v>
      </c>
      <c r="E8784" s="2" t="s">
        <v>3813</v>
      </c>
      <c r="F8784" s="2" t="s">
        <v>3812</v>
      </c>
      <c r="G8784" s="1"/>
    </row>
    <row r="8785" spans="1:7" hidden="1">
      <c r="A8785" s="5">
        <f t="shared" si="142"/>
        <v>6</v>
      </c>
      <c r="B8785" s="4">
        <v>1440407</v>
      </c>
      <c r="C8785" s="3">
        <v>42222</v>
      </c>
      <c r="D8785" s="2" t="s">
        <v>3811</v>
      </c>
      <c r="E8785" s="2" t="s">
        <v>3810</v>
      </c>
      <c r="F8785" s="2" t="s">
        <v>3809</v>
      </c>
      <c r="G8785" s="1" t="s">
        <v>3185</v>
      </c>
    </row>
    <row r="8786" spans="1:7" hidden="1">
      <c r="A8786" s="5">
        <f t="shared" si="142"/>
        <v>7</v>
      </c>
      <c r="B8786" s="4">
        <v>1440481</v>
      </c>
      <c r="C8786" s="3">
        <v>42222</v>
      </c>
      <c r="D8786" s="2" t="s">
        <v>3808</v>
      </c>
      <c r="E8786" s="2" t="s">
        <v>3807</v>
      </c>
      <c r="F8786" s="2" t="s">
        <v>3806</v>
      </c>
      <c r="G8786" s="1" t="s">
        <v>3805</v>
      </c>
    </row>
    <row r="8787" spans="1:7" hidden="1">
      <c r="A8787" s="5">
        <f t="shared" si="142"/>
        <v>8</v>
      </c>
      <c r="B8787" s="4">
        <v>1440561</v>
      </c>
      <c r="C8787" s="3">
        <v>42222</v>
      </c>
      <c r="D8787" s="2" t="s">
        <v>3804</v>
      </c>
      <c r="E8787" s="2" t="s">
        <v>3803</v>
      </c>
      <c r="F8787" s="2" t="s">
        <v>3802</v>
      </c>
      <c r="G8787" s="1"/>
    </row>
    <row r="8788" spans="1:7" hidden="1">
      <c r="A8788" s="5">
        <f t="shared" si="142"/>
        <v>9</v>
      </c>
      <c r="B8788" s="4">
        <v>1440708</v>
      </c>
      <c r="C8788" s="3">
        <v>42223</v>
      </c>
      <c r="D8788" s="2" t="s">
        <v>3801</v>
      </c>
      <c r="E8788" s="2" t="s">
        <v>3800</v>
      </c>
      <c r="F8788" s="2" t="s">
        <v>3799</v>
      </c>
      <c r="G8788" s="1"/>
    </row>
    <row r="8789" spans="1:7" hidden="1">
      <c r="A8789" s="5">
        <f t="shared" si="142"/>
        <v>10</v>
      </c>
      <c r="B8789" s="9">
        <v>1440718</v>
      </c>
      <c r="C8789" s="8">
        <v>42223</v>
      </c>
      <c r="D8789" s="7" t="s">
        <v>3798</v>
      </c>
      <c r="E8789" s="7" t="s">
        <v>3797</v>
      </c>
      <c r="F8789" s="7" t="s">
        <v>3796</v>
      </c>
      <c r="G8789" s="6"/>
    </row>
    <row r="8790" spans="1:7" hidden="1">
      <c r="A8790" s="5">
        <f t="shared" si="142"/>
        <v>11</v>
      </c>
      <c r="B8790" s="4">
        <v>1440721</v>
      </c>
      <c r="C8790" s="3">
        <v>42223</v>
      </c>
      <c r="D8790" s="2" t="s">
        <v>3795</v>
      </c>
      <c r="E8790" s="2" t="s">
        <v>3794</v>
      </c>
      <c r="F8790" s="2" t="s">
        <v>3793</v>
      </c>
      <c r="G8790" s="1"/>
    </row>
    <row r="8791" spans="1:7" hidden="1">
      <c r="A8791" s="5">
        <f t="shared" si="142"/>
        <v>12</v>
      </c>
      <c r="B8791" s="9">
        <v>1440722</v>
      </c>
      <c r="C8791" s="8">
        <v>42223</v>
      </c>
      <c r="D8791" s="7" t="s">
        <v>3792</v>
      </c>
      <c r="E8791" s="7" t="s">
        <v>3791</v>
      </c>
      <c r="F8791" s="7" t="s">
        <v>3790</v>
      </c>
      <c r="G8791" s="6"/>
    </row>
    <row r="8792" spans="1:7" hidden="1">
      <c r="A8792" s="5">
        <f t="shared" si="142"/>
        <v>13</v>
      </c>
      <c r="B8792" s="4">
        <v>1440724</v>
      </c>
      <c r="C8792" s="3">
        <v>42223</v>
      </c>
      <c r="D8792" s="2" t="s">
        <v>3789</v>
      </c>
      <c r="E8792" s="2" t="s">
        <v>3788</v>
      </c>
      <c r="F8792" s="2" t="s">
        <v>3787</v>
      </c>
      <c r="G8792" s="1"/>
    </row>
    <row r="8793" spans="1:7" hidden="1">
      <c r="A8793" s="5">
        <f t="shared" ref="A8793:A8855" si="143">SUM(A8792+1)</f>
        <v>14</v>
      </c>
      <c r="B8793" s="9">
        <v>1440778</v>
      </c>
      <c r="C8793" s="8">
        <v>42230</v>
      </c>
      <c r="D8793" s="7" t="s">
        <v>3786</v>
      </c>
      <c r="E8793" s="7" t="s">
        <v>3785</v>
      </c>
      <c r="F8793" s="7" t="s">
        <v>3784</v>
      </c>
      <c r="G8793" s="6" t="s">
        <v>2358</v>
      </c>
    </row>
    <row r="8794" spans="1:7" hidden="1">
      <c r="A8794" s="5">
        <f t="shared" si="143"/>
        <v>15</v>
      </c>
      <c r="B8794" s="9">
        <v>1440833</v>
      </c>
      <c r="C8794" s="8">
        <v>42226</v>
      </c>
      <c r="D8794" s="7" t="s">
        <v>3783</v>
      </c>
      <c r="E8794" s="7" t="s">
        <v>3782</v>
      </c>
      <c r="F8794" s="7" t="s">
        <v>3781</v>
      </c>
      <c r="G8794" s="6"/>
    </row>
    <row r="8795" spans="1:7" hidden="1">
      <c r="A8795" s="5">
        <f t="shared" si="143"/>
        <v>16</v>
      </c>
      <c r="B8795" s="4">
        <v>1440834</v>
      </c>
      <c r="C8795" s="3">
        <v>42226</v>
      </c>
      <c r="D8795" s="2" t="s">
        <v>3780</v>
      </c>
      <c r="E8795" s="2" t="s">
        <v>3779</v>
      </c>
      <c r="F8795" s="2" t="s">
        <v>3778</v>
      </c>
      <c r="G8795" s="1"/>
    </row>
    <row r="8796" spans="1:7" hidden="1">
      <c r="A8796" s="5">
        <f t="shared" si="143"/>
        <v>17</v>
      </c>
      <c r="B8796" s="9">
        <v>1440837</v>
      </c>
      <c r="C8796" s="8">
        <v>42226</v>
      </c>
      <c r="D8796" s="7" t="s">
        <v>3777</v>
      </c>
      <c r="E8796" s="7" t="s">
        <v>3776</v>
      </c>
      <c r="F8796" s="7" t="s">
        <v>3775</v>
      </c>
      <c r="G8796" s="6"/>
    </row>
    <row r="8797" spans="1:7" hidden="1">
      <c r="A8797" s="5">
        <f t="shared" si="143"/>
        <v>18</v>
      </c>
      <c r="B8797" s="4">
        <v>1440840</v>
      </c>
      <c r="C8797" s="3">
        <v>42226</v>
      </c>
      <c r="D8797" s="2" t="s">
        <v>3774</v>
      </c>
      <c r="E8797" s="2" t="s">
        <v>3773</v>
      </c>
      <c r="F8797" s="2" t="s">
        <v>3772</v>
      </c>
      <c r="G8797" s="1"/>
    </row>
    <row r="8798" spans="1:7" hidden="1">
      <c r="A8798" s="5">
        <f t="shared" si="143"/>
        <v>19</v>
      </c>
      <c r="B8798" s="9">
        <v>1440843</v>
      </c>
      <c r="C8798" s="8">
        <v>42226</v>
      </c>
      <c r="D8798" s="7" t="s">
        <v>3771</v>
      </c>
      <c r="E8798" s="7" t="s">
        <v>3770</v>
      </c>
      <c r="F8798" s="7" t="s">
        <v>3769</v>
      </c>
      <c r="G8798" s="6"/>
    </row>
    <row r="8799" spans="1:7" hidden="1">
      <c r="A8799" s="5">
        <f t="shared" si="143"/>
        <v>20</v>
      </c>
      <c r="B8799" s="4">
        <v>1440865</v>
      </c>
      <c r="C8799" s="3">
        <v>42226</v>
      </c>
      <c r="D8799" s="2" t="s">
        <v>3768</v>
      </c>
      <c r="E8799" s="2" t="s">
        <v>3767</v>
      </c>
      <c r="F8799" s="2" t="s">
        <v>3766</v>
      </c>
      <c r="G8799" s="1"/>
    </row>
    <row r="8800" spans="1:7" hidden="1">
      <c r="A8800" s="5">
        <f t="shared" si="143"/>
        <v>21</v>
      </c>
      <c r="B8800" s="4">
        <v>1440896</v>
      </c>
      <c r="C8800" s="3">
        <v>42226</v>
      </c>
      <c r="D8800" s="2" t="s">
        <v>3765</v>
      </c>
      <c r="E8800" s="2" t="s">
        <v>3764</v>
      </c>
      <c r="F8800" s="2" t="s">
        <v>3763</v>
      </c>
      <c r="G8800" s="1" t="s">
        <v>3762</v>
      </c>
    </row>
    <row r="8801" spans="1:7" hidden="1">
      <c r="A8801" s="5">
        <f t="shared" si="143"/>
        <v>22</v>
      </c>
      <c r="B8801" s="4">
        <v>1440909</v>
      </c>
      <c r="C8801" s="3">
        <v>42226</v>
      </c>
      <c r="D8801" s="2" t="s">
        <v>3761</v>
      </c>
      <c r="E8801" s="2" t="s">
        <v>3760</v>
      </c>
      <c r="F8801" s="2" t="s">
        <v>3759</v>
      </c>
      <c r="G8801" s="1"/>
    </row>
    <row r="8802" spans="1:7" hidden="1">
      <c r="A8802" s="5">
        <f t="shared" si="143"/>
        <v>23</v>
      </c>
      <c r="B8802" s="4">
        <v>1440914</v>
      </c>
      <c r="C8802" s="3">
        <v>42226</v>
      </c>
      <c r="D8802" s="2" t="s">
        <v>3758</v>
      </c>
      <c r="E8802" s="2" t="s">
        <v>3757</v>
      </c>
      <c r="F8802" s="2" t="s">
        <v>3756</v>
      </c>
      <c r="G8802" s="1"/>
    </row>
    <row r="8803" spans="1:7" hidden="1">
      <c r="A8803" s="5">
        <f t="shared" si="143"/>
        <v>24</v>
      </c>
      <c r="B8803" s="4">
        <v>1440917</v>
      </c>
      <c r="C8803" s="3">
        <v>42226</v>
      </c>
      <c r="D8803" s="2" t="s">
        <v>3755</v>
      </c>
      <c r="E8803" s="2" t="s">
        <v>3754</v>
      </c>
      <c r="F8803" s="2" t="s">
        <v>3753</v>
      </c>
      <c r="G8803" s="1"/>
    </row>
    <row r="8804" spans="1:7" hidden="1">
      <c r="A8804" s="5">
        <f t="shared" si="143"/>
        <v>25</v>
      </c>
      <c r="B8804" s="9">
        <v>1440932</v>
      </c>
      <c r="C8804" s="8">
        <v>42226</v>
      </c>
      <c r="D8804" s="7" t="s">
        <v>3752</v>
      </c>
      <c r="E8804" s="7" t="s">
        <v>3751</v>
      </c>
      <c r="F8804" s="7" t="s">
        <v>3750</v>
      </c>
      <c r="G8804" s="6"/>
    </row>
    <row r="8805" spans="1:7" hidden="1">
      <c r="A8805" s="5">
        <f t="shared" si="143"/>
        <v>26</v>
      </c>
      <c r="B8805" s="4">
        <v>1440936</v>
      </c>
      <c r="C8805" s="3">
        <v>42226</v>
      </c>
      <c r="D8805" s="2" t="s">
        <v>3749</v>
      </c>
      <c r="E8805" s="2" t="s">
        <v>3748</v>
      </c>
      <c r="F8805" s="2" t="s">
        <v>3747</v>
      </c>
      <c r="G8805" s="1"/>
    </row>
    <row r="8806" spans="1:7" hidden="1">
      <c r="A8806" s="5">
        <f t="shared" si="143"/>
        <v>27</v>
      </c>
      <c r="B8806" s="9">
        <v>1440937</v>
      </c>
      <c r="C8806" s="8">
        <v>42226</v>
      </c>
      <c r="D8806" s="7" t="s">
        <v>3746</v>
      </c>
      <c r="E8806" s="7" t="s">
        <v>3745</v>
      </c>
      <c r="F8806" s="7" t="s">
        <v>3744</v>
      </c>
      <c r="G8806" s="6"/>
    </row>
    <row r="8807" spans="1:7" hidden="1">
      <c r="A8807" s="5">
        <f t="shared" si="143"/>
        <v>28</v>
      </c>
      <c r="B8807" s="4">
        <v>1441043</v>
      </c>
      <c r="C8807" s="3">
        <v>42227</v>
      </c>
      <c r="D8807" s="2" t="s">
        <v>3743</v>
      </c>
      <c r="E8807" s="2" t="s">
        <v>3742</v>
      </c>
      <c r="F8807" s="2" t="s">
        <v>3741</v>
      </c>
      <c r="G8807" s="1" t="s">
        <v>3740</v>
      </c>
    </row>
    <row r="8808" spans="1:7" hidden="1">
      <c r="A8808" s="5">
        <f t="shared" si="143"/>
        <v>29</v>
      </c>
      <c r="B8808" s="9">
        <v>1441049</v>
      </c>
      <c r="C8808" s="8">
        <v>42227</v>
      </c>
      <c r="D8808" s="7" t="s">
        <v>3739</v>
      </c>
      <c r="E8808" s="7" t="s">
        <v>3738</v>
      </c>
      <c r="F8808" s="7" t="s">
        <v>3737</v>
      </c>
      <c r="G8808" s="6" t="s">
        <v>3736</v>
      </c>
    </row>
    <row r="8809" spans="1:7" hidden="1">
      <c r="A8809" s="5">
        <f t="shared" si="143"/>
        <v>30</v>
      </c>
      <c r="B8809" s="4">
        <v>1441072</v>
      </c>
      <c r="C8809" s="3">
        <v>42227</v>
      </c>
      <c r="D8809" s="2" t="s">
        <v>3735</v>
      </c>
      <c r="E8809" s="2" t="s">
        <v>3734</v>
      </c>
      <c r="F8809" s="2" t="s">
        <v>3733</v>
      </c>
      <c r="G8809" s="1" t="s">
        <v>3732</v>
      </c>
    </row>
    <row r="8810" spans="1:7" hidden="1">
      <c r="A8810" s="5">
        <f t="shared" si="143"/>
        <v>31</v>
      </c>
      <c r="B8810" s="9">
        <v>1441074</v>
      </c>
      <c r="C8810" s="8">
        <v>42227</v>
      </c>
      <c r="D8810" s="7" t="s">
        <v>3731</v>
      </c>
      <c r="E8810" s="7" t="s">
        <v>3730</v>
      </c>
      <c r="F8810" s="7" t="s">
        <v>3729</v>
      </c>
      <c r="G8810" s="6" t="s">
        <v>3728</v>
      </c>
    </row>
    <row r="8811" spans="1:7" hidden="1">
      <c r="A8811" s="5">
        <f t="shared" si="143"/>
        <v>32</v>
      </c>
      <c r="B8811" s="4">
        <v>1441078</v>
      </c>
      <c r="C8811" s="3">
        <v>42227</v>
      </c>
      <c r="D8811" s="2" t="s">
        <v>3727</v>
      </c>
      <c r="E8811" s="2" t="s">
        <v>3726</v>
      </c>
      <c r="F8811" s="2" t="s">
        <v>3725</v>
      </c>
      <c r="G8811" s="1" t="s">
        <v>3724</v>
      </c>
    </row>
    <row r="8812" spans="1:7" hidden="1">
      <c r="A8812" s="5">
        <f t="shared" si="143"/>
        <v>33</v>
      </c>
      <c r="B8812" s="9">
        <v>1441100</v>
      </c>
      <c r="C8812" s="8">
        <v>42227</v>
      </c>
      <c r="D8812" s="7" t="s">
        <v>3723</v>
      </c>
      <c r="E8812" s="7" t="s">
        <v>3722</v>
      </c>
      <c r="F8812" s="7" t="s">
        <v>3721</v>
      </c>
      <c r="G8812" s="6"/>
    </row>
    <row r="8813" spans="1:7" hidden="1">
      <c r="A8813" s="5">
        <f t="shared" si="143"/>
        <v>34</v>
      </c>
      <c r="B8813" s="4">
        <v>1441110</v>
      </c>
      <c r="C8813" s="3">
        <v>42229</v>
      </c>
      <c r="D8813" s="2" t="s">
        <v>3720</v>
      </c>
      <c r="E8813" s="2" t="s">
        <v>3719</v>
      </c>
      <c r="F8813" s="2" t="s">
        <v>3718</v>
      </c>
      <c r="G8813" s="1" t="s">
        <v>3285</v>
      </c>
    </row>
    <row r="8814" spans="1:7" hidden="1">
      <c r="A8814" s="5">
        <f t="shared" si="143"/>
        <v>35</v>
      </c>
      <c r="B8814" s="4">
        <v>1441130</v>
      </c>
      <c r="C8814" s="3">
        <v>42227</v>
      </c>
      <c r="D8814" s="2" t="s">
        <v>3717</v>
      </c>
      <c r="E8814" s="2" t="s">
        <v>3716</v>
      </c>
      <c r="F8814" s="2" t="s">
        <v>3715</v>
      </c>
      <c r="G8814" s="1"/>
    </row>
    <row r="8815" spans="1:7" hidden="1">
      <c r="A8815" s="5">
        <f t="shared" si="143"/>
        <v>36</v>
      </c>
      <c r="B8815" s="9">
        <v>1441134</v>
      </c>
      <c r="C8815" s="8">
        <v>42227</v>
      </c>
      <c r="D8815" s="7" t="s">
        <v>3714</v>
      </c>
      <c r="E8815" s="7" t="s">
        <v>3713</v>
      </c>
      <c r="F8815" s="7" t="s">
        <v>3712</v>
      </c>
      <c r="G8815" s="6"/>
    </row>
    <row r="8816" spans="1:7" hidden="1">
      <c r="A8816" s="5">
        <f t="shared" si="143"/>
        <v>37</v>
      </c>
      <c r="B8816" s="4">
        <v>1441137</v>
      </c>
      <c r="C8816" s="3">
        <v>42227</v>
      </c>
      <c r="D8816" s="2" t="s">
        <v>3711</v>
      </c>
      <c r="E8816" s="2" t="s">
        <v>3710</v>
      </c>
      <c r="F8816" s="2" t="s">
        <v>3709</v>
      </c>
      <c r="G8816" s="1"/>
    </row>
    <row r="8817" spans="1:7" hidden="1">
      <c r="A8817" s="5">
        <f t="shared" si="143"/>
        <v>38</v>
      </c>
      <c r="B8817" s="9">
        <v>1441138</v>
      </c>
      <c r="C8817" s="8">
        <v>42227</v>
      </c>
      <c r="D8817" s="7" t="s">
        <v>3708</v>
      </c>
      <c r="E8817" s="7" t="s">
        <v>3707</v>
      </c>
      <c r="F8817" s="7" t="s">
        <v>3706</v>
      </c>
      <c r="G8817" s="6"/>
    </row>
    <row r="8818" spans="1:7" hidden="1">
      <c r="A8818" s="5">
        <f t="shared" si="143"/>
        <v>39</v>
      </c>
      <c r="B8818" s="4">
        <v>1441143</v>
      </c>
      <c r="C8818" s="3">
        <v>42227</v>
      </c>
      <c r="D8818" s="2" t="s">
        <v>3705</v>
      </c>
      <c r="E8818" s="2" t="s">
        <v>3704</v>
      </c>
      <c r="F8818" s="2" t="s">
        <v>3703</v>
      </c>
      <c r="G8818" s="1"/>
    </row>
    <row r="8819" spans="1:7" hidden="1">
      <c r="A8819" s="5">
        <f t="shared" si="143"/>
        <v>40</v>
      </c>
      <c r="B8819" s="9">
        <v>1441182</v>
      </c>
      <c r="C8819" s="8">
        <v>42228</v>
      </c>
      <c r="D8819" s="7" t="s">
        <v>3702</v>
      </c>
      <c r="E8819" s="7" t="s">
        <v>3701</v>
      </c>
      <c r="F8819" s="7" t="s">
        <v>3700</v>
      </c>
      <c r="G8819" s="6" t="s">
        <v>3699</v>
      </c>
    </row>
    <row r="8820" spans="1:7" hidden="1">
      <c r="A8820" s="5">
        <f t="shared" si="143"/>
        <v>41</v>
      </c>
      <c r="B8820" s="9">
        <v>1441264</v>
      </c>
      <c r="C8820" s="8">
        <v>42228</v>
      </c>
      <c r="D8820" s="7" t="s">
        <v>3698</v>
      </c>
      <c r="E8820" s="7" t="s">
        <v>3697</v>
      </c>
      <c r="F8820" s="7" t="s">
        <v>3696</v>
      </c>
      <c r="G8820" s="6"/>
    </row>
    <row r="8821" spans="1:7" hidden="1">
      <c r="A8821" s="5">
        <f t="shared" si="143"/>
        <v>42</v>
      </c>
      <c r="B8821" s="4">
        <v>1441268</v>
      </c>
      <c r="C8821" s="3">
        <v>42228</v>
      </c>
      <c r="D8821" s="2" t="s">
        <v>3695</v>
      </c>
      <c r="E8821" s="2" t="s">
        <v>3694</v>
      </c>
      <c r="F8821" s="2" t="s">
        <v>3693</v>
      </c>
      <c r="G8821" s="1"/>
    </row>
    <row r="8822" spans="1:7" hidden="1">
      <c r="A8822" s="5">
        <f t="shared" si="143"/>
        <v>43</v>
      </c>
      <c r="B8822" s="9">
        <v>1441277</v>
      </c>
      <c r="C8822" s="8">
        <v>42228</v>
      </c>
      <c r="D8822" s="7" t="s">
        <v>3692</v>
      </c>
      <c r="E8822" s="7" t="s">
        <v>3691</v>
      </c>
      <c r="F8822" s="7" t="s">
        <v>3690</v>
      </c>
      <c r="G8822" s="6" t="s">
        <v>3689</v>
      </c>
    </row>
    <row r="8823" spans="1:7" hidden="1">
      <c r="A8823" s="5">
        <f t="shared" si="143"/>
        <v>44</v>
      </c>
      <c r="B8823" s="4">
        <v>1441337</v>
      </c>
      <c r="C8823" s="3">
        <v>42228</v>
      </c>
      <c r="D8823" s="2" t="s">
        <v>3688</v>
      </c>
      <c r="E8823" s="2" t="s">
        <v>3687</v>
      </c>
      <c r="F8823" s="2" t="s">
        <v>3686</v>
      </c>
      <c r="G8823" s="1"/>
    </row>
    <row r="8824" spans="1:7" hidden="1">
      <c r="A8824" s="5">
        <f t="shared" si="143"/>
        <v>45</v>
      </c>
      <c r="B8824" s="9">
        <v>1441341</v>
      </c>
      <c r="C8824" s="8">
        <v>42228</v>
      </c>
      <c r="D8824" s="7" t="s">
        <v>3685</v>
      </c>
      <c r="E8824" s="7" t="s">
        <v>3684</v>
      </c>
      <c r="F8824" s="7" t="s">
        <v>3683</v>
      </c>
      <c r="G8824" s="6"/>
    </row>
    <row r="8825" spans="1:7" hidden="1">
      <c r="A8825" s="5">
        <f t="shared" si="143"/>
        <v>46</v>
      </c>
      <c r="B8825" s="4">
        <v>1441343</v>
      </c>
      <c r="C8825" s="3">
        <v>42228</v>
      </c>
      <c r="D8825" s="2" t="s">
        <v>3682</v>
      </c>
      <c r="E8825" s="2" t="s">
        <v>3681</v>
      </c>
      <c r="F8825" s="2" t="s">
        <v>3680</v>
      </c>
      <c r="G8825" s="1"/>
    </row>
    <row r="8826" spans="1:7" hidden="1">
      <c r="A8826" s="5">
        <f t="shared" si="143"/>
        <v>47</v>
      </c>
      <c r="B8826" s="9">
        <v>1441345</v>
      </c>
      <c r="C8826" s="8">
        <v>42228</v>
      </c>
      <c r="D8826" s="7" t="s">
        <v>3679</v>
      </c>
      <c r="E8826" s="7" t="s">
        <v>3678</v>
      </c>
      <c r="F8826" s="7" t="s">
        <v>3677</v>
      </c>
      <c r="G8826" s="6"/>
    </row>
    <row r="8827" spans="1:7" hidden="1">
      <c r="A8827" s="5">
        <f t="shared" si="143"/>
        <v>48</v>
      </c>
      <c r="B8827" s="4">
        <v>1441347</v>
      </c>
      <c r="C8827" s="3">
        <v>42229</v>
      </c>
      <c r="D8827" s="2" t="s">
        <v>3676</v>
      </c>
      <c r="E8827" s="2" t="s">
        <v>3675</v>
      </c>
      <c r="F8827" s="2" t="s">
        <v>3674</v>
      </c>
      <c r="G8827" s="1" t="s">
        <v>3455</v>
      </c>
    </row>
    <row r="8828" spans="1:7" hidden="1">
      <c r="A8828" s="5">
        <f t="shared" si="143"/>
        <v>49</v>
      </c>
      <c r="B8828" s="9">
        <v>1441350</v>
      </c>
      <c r="C8828" s="8">
        <v>42229</v>
      </c>
      <c r="D8828" s="7" t="s">
        <v>3673</v>
      </c>
      <c r="E8828" s="7" t="s">
        <v>3672</v>
      </c>
      <c r="F8828" s="7" t="s">
        <v>3671</v>
      </c>
      <c r="G8828" s="6" t="s">
        <v>3505</v>
      </c>
    </row>
    <row r="8829" spans="1:7" hidden="1">
      <c r="A8829" s="5">
        <f t="shared" si="143"/>
        <v>50</v>
      </c>
      <c r="B8829" s="4">
        <v>1441378</v>
      </c>
      <c r="C8829" s="3">
        <v>42230</v>
      </c>
      <c r="D8829" s="2" t="s">
        <v>3670</v>
      </c>
      <c r="E8829" s="2" t="s">
        <v>3669</v>
      </c>
      <c r="F8829" s="2" t="s">
        <v>3668</v>
      </c>
      <c r="G8829" s="1" t="s">
        <v>3667</v>
      </c>
    </row>
    <row r="8830" spans="1:7" hidden="1">
      <c r="A8830" s="5">
        <f t="shared" si="143"/>
        <v>51</v>
      </c>
      <c r="B8830" s="4">
        <v>1441399</v>
      </c>
      <c r="C8830" s="3">
        <v>42233</v>
      </c>
      <c r="D8830" s="2" t="s">
        <v>3666</v>
      </c>
      <c r="E8830" s="2" t="s">
        <v>3665</v>
      </c>
      <c r="F8830" s="2" t="s">
        <v>3664</v>
      </c>
      <c r="G8830" s="1" t="s">
        <v>3505</v>
      </c>
    </row>
    <row r="8831" spans="1:7" hidden="1">
      <c r="A8831" s="5">
        <f t="shared" si="143"/>
        <v>52</v>
      </c>
      <c r="B8831" s="4">
        <v>1441500</v>
      </c>
      <c r="C8831" s="3">
        <v>42230</v>
      </c>
      <c r="D8831" s="2" t="s">
        <v>3663</v>
      </c>
      <c r="E8831" s="2" t="s">
        <v>3662</v>
      </c>
      <c r="F8831" s="2" t="s">
        <v>3661</v>
      </c>
      <c r="G8831" s="1" t="s">
        <v>3428</v>
      </c>
    </row>
    <row r="8832" spans="1:7" hidden="1">
      <c r="A8832" s="5">
        <f t="shared" si="143"/>
        <v>53</v>
      </c>
      <c r="B8832" s="4">
        <v>1441505</v>
      </c>
      <c r="C8832" s="3">
        <v>42230</v>
      </c>
      <c r="D8832" s="2" t="s">
        <v>3660</v>
      </c>
      <c r="E8832" s="2" t="s">
        <v>3659</v>
      </c>
      <c r="F8832" s="2" t="s">
        <v>3658</v>
      </c>
      <c r="G8832" s="1" t="s">
        <v>3346</v>
      </c>
    </row>
    <row r="8833" spans="1:7" hidden="1">
      <c r="A8833" s="5">
        <f t="shared" si="143"/>
        <v>54</v>
      </c>
      <c r="B8833" s="9">
        <v>1441507</v>
      </c>
      <c r="C8833" s="8">
        <v>42229</v>
      </c>
      <c r="D8833" s="7" t="s">
        <v>3657</v>
      </c>
      <c r="E8833" s="7" t="s">
        <v>3656</v>
      </c>
      <c r="F8833" s="7" t="s">
        <v>3655</v>
      </c>
      <c r="G8833" s="6"/>
    </row>
    <row r="8834" spans="1:7" hidden="1">
      <c r="A8834" s="5">
        <f t="shared" si="143"/>
        <v>55</v>
      </c>
      <c r="B8834" s="4">
        <v>1441515</v>
      </c>
      <c r="C8834" s="3">
        <v>42229</v>
      </c>
      <c r="D8834" s="2" t="s">
        <v>3654</v>
      </c>
      <c r="E8834" s="2" t="s">
        <v>3653</v>
      </c>
      <c r="F8834" s="2" t="s">
        <v>3652</v>
      </c>
      <c r="G8834" s="1"/>
    </row>
    <row r="8835" spans="1:7" hidden="1">
      <c r="A8835" s="5">
        <f t="shared" si="143"/>
        <v>56</v>
      </c>
      <c r="B8835" s="9">
        <v>1441520</v>
      </c>
      <c r="C8835" s="8">
        <v>42229</v>
      </c>
      <c r="D8835" s="7" t="s">
        <v>3651</v>
      </c>
      <c r="E8835" s="7" t="s">
        <v>3650</v>
      </c>
      <c r="F8835" s="7" t="s">
        <v>3649</v>
      </c>
      <c r="G8835" s="6"/>
    </row>
    <row r="8836" spans="1:7" hidden="1">
      <c r="A8836" s="5">
        <f t="shared" si="143"/>
        <v>57</v>
      </c>
      <c r="B8836" s="4">
        <v>1441525</v>
      </c>
      <c r="C8836" s="3">
        <v>42229</v>
      </c>
      <c r="D8836" s="2" t="s">
        <v>3648</v>
      </c>
      <c r="E8836" s="2" t="s">
        <v>3647</v>
      </c>
      <c r="F8836" s="2" t="s">
        <v>3646</v>
      </c>
      <c r="G8836" s="1"/>
    </row>
    <row r="8837" spans="1:7" hidden="1">
      <c r="A8837" s="5">
        <f t="shared" si="143"/>
        <v>58</v>
      </c>
      <c r="B8837" s="9">
        <v>1441529</v>
      </c>
      <c r="C8837" s="8">
        <v>42229</v>
      </c>
      <c r="D8837" s="7" t="s">
        <v>3645</v>
      </c>
      <c r="E8837" s="7" t="s">
        <v>3644</v>
      </c>
      <c r="F8837" s="7" t="s">
        <v>3643</v>
      </c>
      <c r="G8837" s="6"/>
    </row>
    <row r="8838" spans="1:7" hidden="1">
      <c r="A8838" s="5">
        <f t="shared" si="143"/>
        <v>59</v>
      </c>
      <c r="B8838" s="4">
        <v>1441556</v>
      </c>
      <c r="C8838" s="3">
        <v>42235</v>
      </c>
      <c r="D8838" s="2" t="s">
        <v>3642</v>
      </c>
      <c r="E8838" s="2" t="s">
        <v>3641</v>
      </c>
      <c r="F8838" s="2" t="s">
        <v>3640</v>
      </c>
      <c r="G8838" s="1" t="s">
        <v>3639</v>
      </c>
    </row>
    <row r="8839" spans="1:7" hidden="1">
      <c r="A8839" s="5">
        <f t="shared" si="143"/>
        <v>60</v>
      </c>
      <c r="B8839" s="9">
        <v>1441598</v>
      </c>
      <c r="C8839" s="8">
        <v>42230</v>
      </c>
      <c r="D8839" s="7" t="s">
        <v>3638</v>
      </c>
      <c r="E8839" s="7" t="s">
        <v>3637</v>
      </c>
      <c r="F8839" s="7" t="s">
        <v>3636</v>
      </c>
      <c r="G8839" s="6"/>
    </row>
    <row r="8840" spans="1:7" hidden="1">
      <c r="A8840" s="5">
        <f t="shared" si="143"/>
        <v>61</v>
      </c>
      <c r="B8840" s="4">
        <v>1441602</v>
      </c>
      <c r="C8840" s="3">
        <v>42230</v>
      </c>
      <c r="D8840" s="2" t="s">
        <v>3635</v>
      </c>
      <c r="E8840" s="2" t="s">
        <v>3634</v>
      </c>
      <c r="F8840" s="2" t="s">
        <v>3633</v>
      </c>
      <c r="G8840" s="1"/>
    </row>
    <row r="8841" spans="1:7" hidden="1">
      <c r="A8841" s="5">
        <f t="shared" si="143"/>
        <v>62</v>
      </c>
      <c r="B8841" s="9">
        <v>1441605</v>
      </c>
      <c r="C8841" s="8">
        <v>42230</v>
      </c>
      <c r="D8841" s="7" t="s">
        <v>3632</v>
      </c>
      <c r="E8841" s="7" t="s">
        <v>3631</v>
      </c>
      <c r="F8841" s="7" t="s">
        <v>3630</v>
      </c>
      <c r="G8841" s="6"/>
    </row>
    <row r="8842" spans="1:7" hidden="1">
      <c r="A8842" s="5">
        <f t="shared" si="143"/>
        <v>63</v>
      </c>
      <c r="B8842" s="4">
        <v>1441609</v>
      </c>
      <c r="C8842" s="3">
        <v>42230</v>
      </c>
      <c r="D8842" s="2" t="s">
        <v>3629</v>
      </c>
      <c r="E8842" s="2" t="s">
        <v>3628</v>
      </c>
      <c r="F8842" s="2" t="s">
        <v>3627</v>
      </c>
      <c r="G8842" s="1"/>
    </row>
    <row r="8843" spans="1:7" hidden="1">
      <c r="A8843" s="5">
        <f t="shared" si="143"/>
        <v>64</v>
      </c>
      <c r="B8843" s="9">
        <v>1441615</v>
      </c>
      <c r="C8843" s="8">
        <v>42230</v>
      </c>
      <c r="D8843" s="7" t="s">
        <v>3626</v>
      </c>
      <c r="E8843" s="7" t="s">
        <v>3625</v>
      </c>
      <c r="F8843" s="7" t="s">
        <v>3624</v>
      </c>
      <c r="G8843" s="6"/>
    </row>
    <row r="8844" spans="1:7" hidden="1">
      <c r="A8844" s="5">
        <f t="shared" si="143"/>
        <v>65</v>
      </c>
      <c r="B8844" s="4">
        <v>1441618</v>
      </c>
      <c r="C8844" s="3">
        <v>42230</v>
      </c>
      <c r="D8844" s="2" t="s">
        <v>3623</v>
      </c>
      <c r="E8844" s="2" t="s">
        <v>3622</v>
      </c>
      <c r="F8844" s="2" t="s">
        <v>3621</v>
      </c>
      <c r="G8844" s="1"/>
    </row>
    <row r="8845" spans="1:7" hidden="1">
      <c r="A8845" s="5">
        <f t="shared" si="143"/>
        <v>66</v>
      </c>
      <c r="B8845" s="9">
        <v>1441699</v>
      </c>
      <c r="C8845" s="8">
        <v>42230</v>
      </c>
      <c r="D8845" s="7" t="s">
        <v>3620</v>
      </c>
      <c r="E8845" s="7" t="s">
        <v>3619</v>
      </c>
      <c r="F8845" s="7" t="s">
        <v>3618</v>
      </c>
      <c r="G8845" s="6"/>
    </row>
    <row r="8846" spans="1:7" hidden="1">
      <c r="A8846" s="5">
        <f t="shared" si="143"/>
        <v>67</v>
      </c>
      <c r="B8846" s="4">
        <v>1441703</v>
      </c>
      <c r="C8846" s="3">
        <v>42230</v>
      </c>
      <c r="D8846" s="2" t="s">
        <v>3617</v>
      </c>
      <c r="E8846" s="2" t="s">
        <v>3616</v>
      </c>
      <c r="F8846" s="2" t="s">
        <v>3615</v>
      </c>
      <c r="G8846" s="1"/>
    </row>
    <row r="8847" spans="1:7" hidden="1">
      <c r="A8847" s="5">
        <f t="shared" si="143"/>
        <v>68</v>
      </c>
      <c r="B8847" s="9">
        <v>1441705</v>
      </c>
      <c r="C8847" s="8">
        <v>42230</v>
      </c>
      <c r="D8847" s="7" t="s">
        <v>3614</v>
      </c>
      <c r="E8847" s="7" t="s">
        <v>3613</v>
      </c>
      <c r="F8847" s="7" t="s">
        <v>3612</v>
      </c>
      <c r="G8847" s="6"/>
    </row>
    <row r="8848" spans="1:7" hidden="1">
      <c r="A8848" s="5">
        <f t="shared" si="143"/>
        <v>69</v>
      </c>
      <c r="B8848" s="4">
        <v>1441814</v>
      </c>
      <c r="C8848" s="3">
        <v>42233</v>
      </c>
      <c r="D8848" s="2" t="s">
        <v>3611</v>
      </c>
      <c r="E8848" s="2" t="s">
        <v>3610</v>
      </c>
      <c r="F8848" s="2" t="s">
        <v>3609</v>
      </c>
      <c r="G8848" s="1" t="s">
        <v>3608</v>
      </c>
    </row>
    <row r="8849" spans="1:7" hidden="1">
      <c r="A8849" s="5">
        <f>SUM(8959+1)</f>
        <v>8960</v>
      </c>
      <c r="B8849" s="4">
        <v>1441843</v>
      </c>
      <c r="C8849" s="3">
        <v>42236</v>
      </c>
      <c r="D8849" s="2" t="s">
        <v>3604</v>
      </c>
      <c r="E8849" s="2" t="s">
        <v>3603</v>
      </c>
      <c r="F8849" s="2" t="s">
        <v>3602</v>
      </c>
      <c r="G8849" s="1" t="s">
        <v>3455</v>
      </c>
    </row>
    <row r="8850" spans="1:7" hidden="1">
      <c r="A8850" s="5">
        <f t="shared" si="143"/>
        <v>8961</v>
      </c>
      <c r="B8850" s="4">
        <v>1441846</v>
      </c>
      <c r="C8850" s="3">
        <v>42236</v>
      </c>
      <c r="D8850" s="2" t="s">
        <v>3601</v>
      </c>
      <c r="E8850" s="2" t="s">
        <v>3600</v>
      </c>
      <c r="F8850" s="2" t="s">
        <v>3599</v>
      </c>
      <c r="G8850" s="1" t="s">
        <v>3428</v>
      </c>
    </row>
    <row r="8851" spans="1:7" hidden="1">
      <c r="A8851" s="5">
        <f t="shared" si="143"/>
        <v>8962</v>
      </c>
      <c r="B8851" s="9">
        <v>1441847</v>
      </c>
      <c r="C8851" s="8">
        <v>42236</v>
      </c>
      <c r="D8851" s="7" t="s">
        <v>3598</v>
      </c>
      <c r="E8851" s="7" t="s">
        <v>3597</v>
      </c>
      <c r="F8851" s="7" t="s">
        <v>3596</v>
      </c>
      <c r="G8851" s="6" t="s">
        <v>3595</v>
      </c>
    </row>
    <row r="8852" spans="1:7" hidden="1">
      <c r="A8852" s="5">
        <f t="shared" si="143"/>
        <v>8963</v>
      </c>
      <c r="B8852" s="9">
        <v>1441876</v>
      </c>
      <c r="C8852" s="8">
        <v>42235</v>
      </c>
      <c r="D8852" s="7" t="s">
        <v>3594</v>
      </c>
      <c r="E8852" s="7" t="s">
        <v>3593</v>
      </c>
      <c r="F8852" s="7" t="s">
        <v>3592</v>
      </c>
      <c r="G8852" s="6"/>
    </row>
    <row r="8853" spans="1:7" hidden="1">
      <c r="A8853" s="5">
        <f t="shared" si="143"/>
        <v>8964</v>
      </c>
      <c r="B8853" s="9">
        <v>1441901</v>
      </c>
      <c r="C8853" s="8">
        <v>42230</v>
      </c>
      <c r="D8853" s="7" t="s">
        <v>3591</v>
      </c>
      <c r="E8853" s="7" t="s">
        <v>3590</v>
      </c>
      <c r="F8853" s="7" t="s">
        <v>3589</v>
      </c>
      <c r="G8853" s="6" t="s">
        <v>3588</v>
      </c>
    </row>
    <row r="8854" spans="1:7" hidden="1">
      <c r="A8854" s="5">
        <f t="shared" si="143"/>
        <v>8965</v>
      </c>
      <c r="B8854" s="9">
        <v>1441902</v>
      </c>
      <c r="C8854" s="8">
        <v>42233</v>
      </c>
      <c r="D8854" s="7" t="s">
        <v>3587</v>
      </c>
      <c r="E8854" s="7" t="s">
        <v>3586</v>
      </c>
      <c r="F8854" s="7" t="s">
        <v>3585</v>
      </c>
      <c r="G8854" s="6" t="s">
        <v>3584</v>
      </c>
    </row>
    <row r="8855" spans="1:7" hidden="1">
      <c r="A8855" s="5">
        <f t="shared" si="143"/>
        <v>8966</v>
      </c>
      <c r="B8855" s="4">
        <v>1441909</v>
      </c>
      <c r="C8855" s="3">
        <v>42233</v>
      </c>
      <c r="D8855" s="2" t="s">
        <v>3583</v>
      </c>
      <c r="E8855" s="2" t="s">
        <v>3582</v>
      </c>
      <c r="F8855" s="2" t="s">
        <v>3581</v>
      </c>
      <c r="G8855" s="1" t="s">
        <v>3580</v>
      </c>
    </row>
    <row r="8856" spans="1:7" hidden="1">
      <c r="A8856" s="5">
        <f t="shared" ref="A8856:A8918" si="144">SUM(A8855+1)</f>
        <v>8967</v>
      </c>
      <c r="B8856" s="9">
        <v>1441917</v>
      </c>
      <c r="C8856" s="8">
        <v>42233</v>
      </c>
      <c r="D8856" s="7" t="s">
        <v>3579</v>
      </c>
      <c r="E8856" s="7" t="s">
        <v>3578</v>
      </c>
      <c r="F8856" s="7" t="s">
        <v>3577</v>
      </c>
      <c r="G8856" s="6" t="s">
        <v>3576</v>
      </c>
    </row>
    <row r="8857" spans="1:7" hidden="1">
      <c r="A8857" s="5">
        <f t="shared" si="144"/>
        <v>8968</v>
      </c>
      <c r="B8857" s="4">
        <v>1441955</v>
      </c>
      <c r="C8857" s="3">
        <v>42233</v>
      </c>
      <c r="D8857" s="2" t="s">
        <v>3574</v>
      </c>
      <c r="E8857" s="2" t="s">
        <v>3573</v>
      </c>
      <c r="F8857" s="2" t="s">
        <v>3572</v>
      </c>
      <c r="G8857" s="1" t="s">
        <v>3571</v>
      </c>
    </row>
    <row r="8858" spans="1:7" hidden="1">
      <c r="A8858" s="5">
        <f t="shared" si="144"/>
        <v>8969</v>
      </c>
      <c r="B8858" s="9">
        <v>1441957</v>
      </c>
      <c r="C8858" s="8">
        <v>42234</v>
      </c>
      <c r="D8858" s="7" t="s">
        <v>3570</v>
      </c>
      <c r="E8858" s="7" t="s">
        <v>3569</v>
      </c>
      <c r="F8858" s="7" t="s">
        <v>3568</v>
      </c>
      <c r="G8858" s="6" t="s">
        <v>3271</v>
      </c>
    </row>
    <row r="8859" spans="1:7" hidden="1">
      <c r="A8859" s="5">
        <f t="shared" si="144"/>
        <v>8970</v>
      </c>
      <c r="B8859" s="9">
        <v>1441958</v>
      </c>
      <c r="C8859" s="8">
        <v>42234</v>
      </c>
      <c r="D8859" s="7" t="s">
        <v>3567</v>
      </c>
      <c r="E8859" s="7" t="s">
        <v>3566</v>
      </c>
      <c r="F8859" s="7" t="s">
        <v>3565</v>
      </c>
      <c r="G8859" s="6" t="s">
        <v>3564</v>
      </c>
    </row>
    <row r="8860" spans="1:7" hidden="1">
      <c r="A8860" s="5">
        <f t="shared" si="144"/>
        <v>8971</v>
      </c>
      <c r="B8860" s="4">
        <v>1441964</v>
      </c>
      <c r="C8860" s="3">
        <v>42233</v>
      </c>
      <c r="D8860" s="2" t="s">
        <v>3563</v>
      </c>
      <c r="E8860" s="2" t="s">
        <v>3562</v>
      </c>
      <c r="F8860" s="2" t="s">
        <v>3561</v>
      </c>
      <c r="G8860" s="1"/>
    </row>
    <row r="8861" spans="1:7" hidden="1">
      <c r="A8861" s="5">
        <f t="shared" si="144"/>
        <v>8972</v>
      </c>
      <c r="B8861" s="9">
        <v>1441969</v>
      </c>
      <c r="C8861" s="8">
        <v>42233</v>
      </c>
      <c r="D8861" s="7" t="s">
        <v>3560</v>
      </c>
      <c r="E8861" s="7" t="s">
        <v>3559</v>
      </c>
      <c r="F8861" s="7" t="s">
        <v>3558</v>
      </c>
      <c r="G8861" s="6"/>
    </row>
    <row r="8862" spans="1:7" hidden="1">
      <c r="A8862" s="5">
        <f t="shared" si="144"/>
        <v>8973</v>
      </c>
      <c r="B8862" s="4">
        <v>1441971</v>
      </c>
      <c r="C8862" s="3">
        <v>42233</v>
      </c>
      <c r="D8862" s="2" t="s">
        <v>3557</v>
      </c>
      <c r="E8862" s="2" t="s">
        <v>3556</v>
      </c>
      <c r="F8862" s="2" t="s">
        <v>3555</v>
      </c>
      <c r="G8862" s="1"/>
    </row>
    <row r="8863" spans="1:7" hidden="1">
      <c r="A8863" s="5">
        <f t="shared" si="144"/>
        <v>8974</v>
      </c>
      <c r="B8863" s="9">
        <v>1441976</v>
      </c>
      <c r="C8863" s="8">
        <v>42233</v>
      </c>
      <c r="D8863" s="7" t="s">
        <v>3554</v>
      </c>
      <c r="E8863" s="7" t="s">
        <v>3553</v>
      </c>
      <c r="F8863" s="7" t="s">
        <v>3552</v>
      </c>
      <c r="G8863" s="6"/>
    </row>
    <row r="8864" spans="1:7" hidden="1">
      <c r="A8864" s="5">
        <f t="shared" si="144"/>
        <v>8975</v>
      </c>
      <c r="B8864" s="4">
        <v>1441977</v>
      </c>
      <c r="C8864" s="3">
        <v>42233</v>
      </c>
      <c r="D8864" s="2" t="s">
        <v>3551</v>
      </c>
      <c r="E8864" s="2" t="s">
        <v>3550</v>
      </c>
      <c r="F8864" s="2" t="s">
        <v>3549</v>
      </c>
      <c r="G8864" s="1"/>
    </row>
    <row r="8865" spans="1:7" hidden="1">
      <c r="A8865" s="5">
        <f t="shared" si="144"/>
        <v>8976</v>
      </c>
      <c r="B8865" s="9">
        <v>1441983</v>
      </c>
      <c r="C8865" s="8">
        <v>42233</v>
      </c>
      <c r="D8865" s="7" t="s">
        <v>3548</v>
      </c>
      <c r="E8865" s="7" t="s">
        <v>3547</v>
      </c>
      <c r="F8865" s="7" t="s">
        <v>3546</v>
      </c>
      <c r="G8865" s="6"/>
    </row>
    <row r="8866" spans="1:7" hidden="1">
      <c r="A8866" s="5">
        <f t="shared" si="144"/>
        <v>8977</v>
      </c>
      <c r="B8866" s="4">
        <v>1441986</v>
      </c>
      <c r="C8866" s="3">
        <v>42233</v>
      </c>
      <c r="D8866" s="2" t="s">
        <v>3545</v>
      </c>
      <c r="E8866" s="2" t="s">
        <v>3544</v>
      </c>
      <c r="F8866" s="2" t="s">
        <v>3543</v>
      </c>
      <c r="G8866" s="1"/>
    </row>
    <row r="8867" spans="1:7" hidden="1">
      <c r="A8867" s="5">
        <f t="shared" si="144"/>
        <v>8978</v>
      </c>
      <c r="B8867" s="9">
        <v>1441990</v>
      </c>
      <c r="C8867" s="8">
        <v>42233</v>
      </c>
      <c r="D8867" s="7" t="s">
        <v>3542</v>
      </c>
      <c r="E8867" s="7" t="s">
        <v>3541</v>
      </c>
      <c r="F8867" s="7" t="s">
        <v>3540</v>
      </c>
      <c r="G8867" s="6" t="s">
        <v>3539</v>
      </c>
    </row>
    <row r="8868" spans="1:7" hidden="1">
      <c r="A8868" s="5">
        <f t="shared" si="144"/>
        <v>8979</v>
      </c>
      <c r="B8868" s="4">
        <v>1441991</v>
      </c>
      <c r="C8868" s="3">
        <v>42233</v>
      </c>
      <c r="D8868" s="2" t="s">
        <v>3538</v>
      </c>
      <c r="E8868" s="2" t="s">
        <v>3537</v>
      </c>
      <c r="F8868" s="2" t="s">
        <v>3536</v>
      </c>
      <c r="G8868" s="1"/>
    </row>
    <row r="8869" spans="1:7" hidden="1">
      <c r="A8869" s="5">
        <f t="shared" si="144"/>
        <v>8980</v>
      </c>
      <c r="B8869" s="9">
        <v>1441993</v>
      </c>
      <c r="C8869" s="8">
        <v>42233</v>
      </c>
      <c r="D8869" s="7" t="s">
        <v>3535</v>
      </c>
      <c r="E8869" s="7" t="s">
        <v>3534</v>
      </c>
      <c r="F8869" s="7" t="s">
        <v>3533</v>
      </c>
      <c r="G8869" s="6"/>
    </row>
    <row r="8870" spans="1:7" hidden="1">
      <c r="A8870" s="5">
        <f t="shared" si="144"/>
        <v>8981</v>
      </c>
      <c r="B8870" s="4">
        <v>1441999</v>
      </c>
      <c r="C8870" s="3">
        <v>42233</v>
      </c>
      <c r="D8870" s="2" t="s">
        <v>3532</v>
      </c>
      <c r="E8870" s="2" t="s">
        <v>3531</v>
      </c>
      <c r="F8870" s="2" t="s">
        <v>3530</v>
      </c>
      <c r="G8870" s="1" t="s">
        <v>3529</v>
      </c>
    </row>
    <row r="8871" spans="1:7" hidden="1">
      <c r="A8871" s="5">
        <f t="shared" si="144"/>
        <v>8982</v>
      </c>
      <c r="B8871" s="9">
        <v>1442005</v>
      </c>
      <c r="C8871" s="8">
        <v>42234</v>
      </c>
      <c r="D8871" s="7" t="s">
        <v>3528</v>
      </c>
      <c r="E8871" s="7" t="s">
        <v>3527</v>
      </c>
      <c r="F8871" s="7" t="s">
        <v>3526</v>
      </c>
      <c r="G8871" s="6" t="s">
        <v>3525</v>
      </c>
    </row>
    <row r="8872" spans="1:7" hidden="1">
      <c r="A8872" s="5">
        <f t="shared" si="144"/>
        <v>8983</v>
      </c>
      <c r="B8872" s="4">
        <v>1442006</v>
      </c>
      <c r="C8872" s="3">
        <v>42234</v>
      </c>
      <c r="D8872" s="2" t="s">
        <v>3524</v>
      </c>
      <c r="E8872" s="2" t="s">
        <v>3523</v>
      </c>
      <c r="F8872" s="2" t="s">
        <v>3522</v>
      </c>
      <c r="G8872" s="1" t="s">
        <v>3521</v>
      </c>
    </row>
    <row r="8873" spans="1:7" hidden="1">
      <c r="A8873" s="5">
        <f t="shared" si="144"/>
        <v>8984</v>
      </c>
      <c r="B8873" s="9">
        <v>1442008</v>
      </c>
      <c r="C8873" s="8">
        <v>42236</v>
      </c>
      <c r="D8873" s="7" t="s">
        <v>3520</v>
      </c>
      <c r="E8873" s="7" t="s">
        <v>3519</v>
      </c>
      <c r="F8873" s="7" t="s">
        <v>3518</v>
      </c>
      <c r="G8873" s="6" t="s">
        <v>3517</v>
      </c>
    </row>
    <row r="8874" spans="1:7" hidden="1">
      <c r="A8874" s="5">
        <f t="shared" si="144"/>
        <v>8985</v>
      </c>
      <c r="B8874" s="9">
        <v>1442091</v>
      </c>
      <c r="C8874" s="8">
        <v>42234</v>
      </c>
      <c r="D8874" s="7" t="s">
        <v>3516</v>
      </c>
      <c r="E8874" s="7" t="s">
        <v>3515</v>
      </c>
      <c r="F8874" s="7" t="s">
        <v>3514</v>
      </c>
      <c r="G8874" s="6" t="s">
        <v>3513</v>
      </c>
    </row>
    <row r="8875" spans="1:7" hidden="1">
      <c r="A8875" s="5">
        <f t="shared" si="144"/>
        <v>8986</v>
      </c>
      <c r="B8875" s="9">
        <v>1442097</v>
      </c>
      <c r="C8875" s="8">
        <v>42234</v>
      </c>
      <c r="D8875" s="7" t="s">
        <v>3512</v>
      </c>
      <c r="E8875" s="7" t="s">
        <v>3511</v>
      </c>
      <c r="F8875" s="7" t="s">
        <v>3510</v>
      </c>
      <c r="G8875" s="6" t="s">
        <v>3509</v>
      </c>
    </row>
    <row r="8876" spans="1:7" hidden="1">
      <c r="A8876" s="5">
        <f t="shared" si="144"/>
        <v>8987</v>
      </c>
      <c r="B8876" s="9">
        <v>1442106</v>
      </c>
      <c r="C8876" s="8">
        <v>42234</v>
      </c>
      <c r="D8876" s="7" t="s">
        <v>3508</v>
      </c>
      <c r="E8876" s="7" t="s">
        <v>3507</v>
      </c>
      <c r="F8876" s="7" t="s">
        <v>3506</v>
      </c>
      <c r="G8876" s="6" t="s">
        <v>3505</v>
      </c>
    </row>
    <row r="8877" spans="1:7" hidden="1">
      <c r="A8877" s="5">
        <f t="shared" si="144"/>
        <v>8988</v>
      </c>
      <c r="B8877" s="4">
        <v>1442110</v>
      </c>
      <c r="C8877" s="3">
        <v>42234</v>
      </c>
      <c r="D8877" s="2" t="s">
        <v>3504</v>
      </c>
      <c r="E8877" s="2" t="s">
        <v>3503</v>
      </c>
      <c r="F8877" s="2" t="s">
        <v>3502</v>
      </c>
      <c r="G8877" s="1" t="s">
        <v>3501</v>
      </c>
    </row>
    <row r="8878" spans="1:7" hidden="1">
      <c r="A8878" s="5">
        <f t="shared" si="144"/>
        <v>8989</v>
      </c>
      <c r="B8878" s="9">
        <v>1442120</v>
      </c>
      <c r="C8878" s="8">
        <v>42234</v>
      </c>
      <c r="D8878" s="7" t="s">
        <v>3500</v>
      </c>
      <c r="E8878" s="7" t="s">
        <v>3499</v>
      </c>
      <c r="F8878" s="7" t="s">
        <v>3498</v>
      </c>
      <c r="G8878" s="6" t="s">
        <v>3497</v>
      </c>
    </row>
    <row r="8879" spans="1:7" hidden="1">
      <c r="A8879" s="5">
        <f t="shared" si="144"/>
        <v>8990</v>
      </c>
      <c r="B8879" s="9">
        <v>1442172</v>
      </c>
      <c r="C8879" s="8">
        <v>42234</v>
      </c>
      <c r="D8879" s="7" t="s">
        <v>3496</v>
      </c>
      <c r="E8879" s="7" t="s">
        <v>3495</v>
      </c>
      <c r="F8879" s="7" t="s">
        <v>3494</v>
      </c>
      <c r="G8879" s="6"/>
    </row>
    <row r="8880" spans="1:7" hidden="1">
      <c r="A8880" s="5">
        <f t="shared" si="144"/>
        <v>8991</v>
      </c>
      <c r="B8880" s="4">
        <v>1442175</v>
      </c>
      <c r="C8880" s="3">
        <v>42234</v>
      </c>
      <c r="D8880" s="2" t="s">
        <v>3493</v>
      </c>
      <c r="E8880" s="2" t="s">
        <v>3492</v>
      </c>
      <c r="F8880" s="2" t="s">
        <v>3491</v>
      </c>
      <c r="G8880" s="1"/>
    </row>
    <row r="8881" spans="1:7" hidden="1">
      <c r="A8881" s="5">
        <f t="shared" si="144"/>
        <v>8992</v>
      </c>
      <c r="B8881" s="9">
        <v>1442179</v>
      </c>
      <c r="C8881" s="8">
        <v>42234</v>
      </c>
      <c r="D8881" s="7" t="s">
        <v>3490</v>
      </c>
      <c r="E8881" s="7" t="s">
        <v>3489</v>
      </c>
      <c r="F8881" s="7" t="s">
        <v>3488</v>
      </c>
      <c r="G8881" s="6"/>
    </row>
    <row r="8882" spans="1:7" hidden="1">
      <c r="A8882" s="5">
        <f t="shared" si="144"/>
        <v>8993</v>
      </c>
      <c r="B8882" s="4">
        <v>1442182</v>
      </c>
      <c r="C8882" s="3">
        <v>42234</v>
      </c>
      <c r="D8882" s="2" t="s">
        <v>3487</v>
      </c>
      <c r="E8882" s="2" t="s">
        <v>3486</v>
      </c>
      <c r="F8882" s="2" t="s">
        <v>3485</v>
      </c>
      <c r="G8882" s="1"/>
    </row>
    <row r="8883" spans="1:7" hidden="1">
      <c r="A8883" s="5">
        <f t="shared" si="144"/>
        <v>8994</v>
      </c>
      <c r="B8883" s="9">
        <v>1442279</v>
      </c>
      <c r="C8883" s="8">
        <v>42234</v>
      </c>
      <c r="D8883" s="7" t="s">
        <v>3484</v>
      </c>
      <c r="E8883" s="7" t="s">
        <v>3483</v>
      </c>
      <c r="F8883" s="7" t="s">
        <v>3482</v>
      </c>
      <c r="G8883" s="6"/>
    </row>
    <row r="8884" spans="1:7" hidden="1">
      <c r="A8884" s="5">
        <f t="shared" si="144"/>
        <v>8995</v>
      </c>
      <c r="B8884" s="9">
        <v>1442284</v>
      </c>
      <c r="C8884" s="8">
        <v>42235</v>
      </c>
      <c r="D8884" s="7" t="s">
        <v>3481</v>
      </c>
      <c r="E8884" s="7" t="s">
        <v>3480</v>
      </c>
      <c r="F8884" s="7" t="s">
        <v>3479</v>
      </c>
      <c r="G8884" s="6"/>
    </row>
    <row r="8885" spans="1:7" hidden="1">
      <c r="A8885" s="5">
        <f t="shared" si="144"/>
        <v>8996</v>
      </c>
      <c r="B8885" s="4">
        <v>1442293</v>
      </c>
      <c r="C8885" s="3">
        <v>42235</v>
      </c>
      <c r="D8885" s="2" t="s">
        <v>3478</v>
      </c>
      <c r="E8885" s="2" t="s">
        <v>3477</v>
      </c>
      <c r="F8885" s="2" t="s">
        <v>3476</v>
      </c>
      <c r="G8885" s="1"/>
    </row>
    <row r="8886" spans="1:7" hidden="1">
      <c r="A8886" s="5">
        <f t="shared" si="144"/>
        <v>8997</v>
      </c>
      <c r="B8886" s="9">
        <v>1442326</v>
      </c>
      <c r="C8886" s="8">
        <v>42236</v>
      </c>
      <c r="D8886" s="7" t="s">
        <v>3475</v>
      </c>
      <c r="E8886" s="7" t="s">
        <v>3474</v>
      </c>
      <c r="F8886" s="7" t="s">
        <v>3473</v>
      </c>
      <c r="G8886" s="6" t="s">
        <v>2926</v>
      </c>
    </row>
    <row r="8887" spans="1:7" hidden="1">
      <c r="A8887" s="5">
        <f t="shared" si="144"/>
        <v>8998</v>
      </c>
      <c r="B8887" s="9">
        <v>1442336</v>
      </c>
      <c r="C8887" s="8">
        <v>42307</v>
      </c>
      <c r="D8887" s="7" t="s">
        <v>3472</v>
      </c>
      <c r="E8887" s="7" t="s">
        <v>3471</v>
      </c>
      <c r="F8887" s="7" t="s">
        <v>3470</v>
      </c>
      <c r="G8887" s="6" t="s">
        <v>2884</v>
      </c>
    </row>
    <row r="8888" spans="1:7" hidden="1">
      <c r="A8888" s="5">
        <f t="shared" si="144"/>
        <v>8999</v>
      </c>
      <c r="B8888" s="9">
        <v>1442337</v>
      </c>
      <c r="C8888" s="8">
        <v>42237</v>
      </c>
      <c r="D8888" s="7" t="s">
        <v>3469</v>
      </c>
      <c r="E8888" s="7" t="s">
        <v>3468</v>
      </c>
      <c r="F8888" s="7" t="s">
        <v>3467</v>
      </c>
      <c r="G8888" s="6" t="s">
        <v>2641</v>
      </c>
    </row>
    <row r="8889" spans="1:7" hidden="1">
      <c r="A8889" s="5">
        <f t="shared" si="144"/>
        <v>9000</v>
      </c>
      <c r="B8889" s="4">
        <v>1442341</v>
      </c>
      <c r="C8889" s="3">
        <v>42234</v>
      </c>
      <c r="D8889" s="2" t="s">
        <v>3466</v>
      </c>
      <c r="E8889" s="2" t="s">
        <v>3465</v>
      </c>
      <c r="F8889" s="2" t="s">
        <v>3464</v>
      </c>
      <c r="G8889" s="1" t="s">
        <v>3463</v>
      </c>
    </row>
    <row r="8890" spans="1:7" hidden="1">
      <c r="A8890" s="5">
        <f t="shared" si="144"/>
        <v>9001</v>
      </c>
      <c r="B8890" s="9">
        <v>1442343</v>
      </c>
      <c r="C8890" s="8">
        <v>42237</v>
      </c>
      <c r="D8890" s="7" t="s">
        <v>3462</v>
      </c>
      <c r="E8890" s="7" t="s">
        <v>3461</v>
      </c>
      <c r="F8890" s="7" t="s">
        <v>3460</v>
      </c>
      <c r="G8890" s="6" t="s">
        <v>3459</v>
      </c>
    </row>
    <row r="8891" spans="1:7" hidden="1">
      <c r="A8891" s="5">
        <f t="shared" si="144"/>
        <v>9002</v>
      </c>
      <c r="B8891" s="4">
        <v>1442398</v>
      </c>
      <c r="C8891" s="3">
        <v>42235</v>
      </c>
      <c r="D8891" s="2" t="s">
        <v>3458</v>
      </c>
      <c r="E8891" s="2" t="s">
        <v>3457</v>
      </c>
      <c r="F8891" s="2" t="s">
        <v>3456</v>
      </c>
      <c r="G8891" s="1" t="s">
        <v>3455</v>
      </c>
    </row>
    <row r="8892" spans="1:7" hidden="1">
      <c r="A8892" s="5">
        <f t="shared" si="144"/>
        <v>9003</v>
      </c>
      <c r="B8892" s="9">
        <v>1442400</v>
      </c>
      <c r="C8892" s="8">
        <v>42235</v>
      </c>
      <c r="D8892" s="7" t="s">
        <v>3454</v>
      </c>
      <c r="E8892" s="7" t="s">
        <v>3453</v>
      </c>
      <c r="F8892" s="7" t="s">
        <v>3452</v>
      </c>
      <c r="G8892" s="6" t="s">
        <v>3451</v>
      </c>
    </row>
    <row r="8893" spans="1:7" hidden="1">
      <c r="A8893" s="5">
        <f t="shared" si="144"/>
        <v>9004</v>
      </c>
      <c r="B8893" s="4">
        <v>1442411</v>
      </c>
      <c r="C8893" s="3">
        <v>42234</v>
      </c>
      <c r="D8893" s="2" t="s">
        <v>3450</v>
      </c>
      <c r="E8893" s="2" t="s">
        <v>3449</v>
      </c>
      <c r="F8893" s="2" t="s">
        <v>3448</v>
      </c>
      <c r="G8893" s="1"/>
    </row>
    <row r="8894" spans="1:7" hidden="1">
      <c r="A8894" s="5">
        <f t="shared" si="144"/>
        <v>9005</v>
      </c>
      <c r="B8894" s="9">
        <v>1442416</v>
      </c>
      <c r="C8894" s="8">
        <v>42234</v>
      </c>
      <c r="D8894" s="7" t="s">
        <v>3447</v>
      </c>
      <c r="E8894" s="7" t="s">
        <v>3446</v>
      </c>
      <c r="F8894" s="7" t="s">
        <v>3445</v>
      </c>
      <c r="G8894" s="6"/>
    </row>
    <row r="8895" spans="1:7" hidden="1">
      <c r="A8895" s="5">
        <f t="shared" si="144"/>
        <v>9006</v>
      </c>
      <c r="B8895" s="4">
        <v>1442438</v>
      </c>
      <c r="C8895" s="3">
        <v>42235</v>
      </c>
      <c r="D8895" s="2" t="s">
        <v>3444</v>
      </c>
      <c r="E8895" s="2" t="s">
        <v>3443</v>
      </c>
      <c r="F8895" s="2" t="s">
        <v>3442</v>
      </c>
      <c r="G8895" s="1" t="s">
        <v>3139</v>
      </c>
    </row>
    <row r="8896" spans="1:7" hidden="1">
      <c r="A8896" s="5">
        <f t="shared" si="144"/>
        <v>9007</v>
      </c>
      <c r="B8896" s="4">
        <v>1442441</v>
      </c>
      <c r="C8896" s="3">
        <v>42235</v>
      </c>
      <c r="D8896" s="2" t="s">
        <v>3441</v>
      </c>
      <c r="E8896" s="2" t="s">
        <v>3440</v>
      </c>
      <c r="F8896" s="2" t="s">
        <v>3439</v>
      </c>
      <c r="G8896" s="1" t="s">
        <v>3135</v>
      </c>
    </row>
    <row r="8897" spans="1:7" hidden="1">
      <c r="A8897" s="5">
        <f t="shared" si="144"/>
        <v>9008</v>
      </c>
      <c r="B8897" s="9">
        <v>1442448</v>
      </c>
      <c r="C8897" s="8">
        <v>42235</v>
      </c>
      <c r="D8897" s="7" t="s">
        <v>3438</v>
      </c>
      <c r="E8897" s="7" t="s">
        <v>3437</v>
      </c>
      <c r="F8897" s="7" t="s">
        <v>3436</v>
      </c>
      <c r="G8897" s="6" t="s">
        <v>3336</v>
      </c>
    </row>
    <row r="8898" spans="1:7" hidden="1">
      <c r="A8898" s="5">
        <f t="shared" si="144"/>
        <v>9009</v>
      </c>
      <c r="B8898" s="9">
        <v>1442474</v>
      </c>
      <c r="C8898" s="8">
        <v>42235</v>
      </c>
      <c r="D8898" s="7" t="s">
        <v>3435</v>
      </c>
      <c r="E8898" s="7" t="s">
        <v>3434</v>
      </c>
      <c r="F8898" s="7" t="s">
        <v>3433</v>
      </c>
      <c r="G8898" s="6" t="s">
        <v>3432</v>
      </c>
    </row>
    <row r="8899" spans="1:7" hidden="1">
      <c r="A8899" s="5">
        <f t="shared" si="144"/>
        <v>9010</v>
      </c>
      <c r="B8899" s="9">
        <v>1442522</v>
      </c>
      <c r="C8899" s="8">
        <v>42235</v>
      </c>
      <c r="D8899" s="7" t="s">
        <v>3431</v>
      </c>
      <c r="E8899" s="7" t="s">
        <v>3430</v>
      </c>
      <c r="F8899" s="7" t="s">
        <v>3429</v>
      </c>
      <c r="G8899" s="6" t="s">
        <v>3428</v>
      </c>
    </row>
    <row r="8900" spans="1:7" hidden="1">
      <c r="A8900" s="5">
        <f t="shared" si="144"/>
        <v>9011</v>
      </c>
      <c r="B8900" s="4">
        <v>1442526</v>
      </c>
      <c r="C8900" s="3">
        <v>42235</v>
      </c>
      <c r="D8900" s="2" t="s">
        <v>3427</v>
      </c>
      <c r="E8900" s="2" t="s">
        <v>3426</v>
      </c>
      <c r="F8900" s="2" t="s">
        <v>3425</v>
      </c>
      <c r="G8900" s="1" t="s">
        <v>3346</v>
      </c>
    </row>
    <row r="8901" spans="1:7" hidden="1">
      <c r="A8901" s="5">
        <f t="shared" si="144"/>
        <v>9012</v>
      </c>
      <c r="B8901" s="9">
        <v>1442553</v>
      </c>
      <c r="C8901" s="8">
        <v>42235</v>
      </c>
      <c r="D8901" s="7" t="s">
        <v>3424</v>
      </c>
      <c r="E8901" s="7" t="s">
        <v>3423</v>
      </c>
      <c r="F8901" s="7" t="s">
        <v>3422</v>
      </c>
      <c r="G8901" s="6" t="s">
        <v>3421</v>
      </c>
    </row>
    <row r="8902" spans="1:7" hidden="1">
      <c r="A8902" s="5">
        <f t="shared" si="144"/>
        <v>9013</v>
      </c>
      <c r="B8902" s="9">
        <v>1442583</v>
      </c>
      <c r="C8902" s="8">
        <v>42235</v>
      </c>
      <c r="D8902" s="7" t="s">
        <v>3420</v>
      </c>
      <c r="E8902" s="7" t="s">
        <v>3419</v>
      </c>
      <c r="F8902" s="7" t="s">
        <v>3418</v>
      </c>
      <c r="G8902" s="6" t="s">
        <v>3281</v>
      </c>
    </row>
    <row r="8903" spans="1:7" hidden="1">
      <c r="A8903" s="5">
        <f t="shared" si="144"/>
        <v>9014</v>
      </c>
      <c r="B8903" s="9">
        <v>1442590</v>
      </c>
      <c r="C8903" s="8">
        <v>42235</v>
      </c>
      <c r="D8903" s="7" t="s">
        <v>3417</v>
      </c>
      <c r="E8903" s="7" t="s">
        <v>3416</v>
      </c>
      <c r="F8903" s="7" t="s">
        <v>3415</v>
      </c>
      <c r="G8903" s="6" t="s">
        <v>3261</v>
      </c>
    </row>
    <row r="8904" spans="1:7" hidden="1">
      <c r="A8904" s="5">
        <f t="shared" si="144"/>
        <v>9015</v>
      </c>
      <c r="B8904" s="9">
        <v>1442650</v>
      </c>
      <c r="C8904" s="8">
        <v>42235</v>
      </c>
      <c r="D8904" s="7" t="s">
        <v>3414</v>
      </c>
      <c r="E8904" s="7" t="s">
        <v>3413</v>
      </c>
      <c r="F8904" s="7" t="s">
        <v>3412</v>
      </c>
      <c r="G8904" s="6" t="s">
        <v>3411</v>
      </c>
    </row>
    <row r="8905" spans="1:7" hidden="1">
      <c r="A8905" s="5">
        <f t="shared" si="144"/>
        <v>9016</v>
      </c>
      <c r="B8905" s="4">
        <v>1442712</v>
      </c>
      <c r="C8905" s="24">
        <v>42236</v>
      </c>
      <c r="D8905" s="25" t="s">
        <v>3410</v>
      </c>
      <c r="E8905" s="25" t="s">
        <v>3409</v>
      </c>
      <c r="F8905" s="25" t="s">
        <v>3408</v>
      </c>
      <c r="G8905" s="26" t="s">
        <v>3407</v>
      </c>
    </row>
    <row r="8906" spans="1:7" hidden="1">
      <c r="A8906" s="5" t="e">
        <f>SUM(#REF!+1)</f>
        <v>#REF!</v>
      </c>
      <c r="B8906" s="4">
        <v>1442788</v>
      </c>
      <c r="C8906" s="32">
        <v>42237</v>
      </c>
      <c r="D8906" s="33" t="s">
        <v>3405</v>
      </c>
      <c r="E8906" s="33" t="s">
        <v>3404</v>
      </c>
      <c r="F8906" s="33" t="s">
        <v>3403</v>
      </c>
      <c r="G8906" s="34"/>
    </row>
    <row r="8907" spans="1:7" hidden="1">
      <c r="A8907" s="5" t="e">
        <f t="shared" si="144"/>
        <v>#REF!</v>
      </c>
      <c r="B8907" s="9">
        <v>1442803</v>
      </c>
      <c r="C8907" s="8">
        <v>42236</v>
      </c>
      <c r="D8907" s="7" t="s">
        <v>3402</v>
      </c>
      <c r="E8907" s="7" t="s">
        <v>3401</v>
      </c>
      <c r="F8907" s="7" t="s">
        <v>3400</v>
      </c>
      <c r="G8907" s="6"/>
    </row>
    <row r="8908" spans="1:7" hidden="1">
      <c r="A8908" s="5" t="e">
        <f t="shared" si="144"/>
        <v>#REF!</v>
      </c>
      <c r="B8908" s="4">
        <v>1442808</v>
      </c>
      <c r="C8908" s="3">
        <v>42236</v>
      </c>
      <c r="D8908" s="2" t="s">
        <v>3399</v>
      </c>
      <c r="E8908" s="2" t="s">
        <v>3398</v>
      </c>
      <c r="F8908" s="2" t="s">
        <v>3397</v>
      </c>
      <c r="G8908" s="1"/>
    </row>
    <row r="8909" spans="1:7" hidden="1">
      <c r="A8909" s="5" t="e">
        <f t="shared" si="144"/>
        <v>#REF!</v>
      </c>
      <c r="B8909" s="4">
        <v>1442816</v>
      </c>
      <c r="C8909" s="3">
        <v>42236</v>
      </c>
      <c r="D8909" s="2" t="s">
        <v>3396</v>
      </c>
      <c r="E8909" s="2" t="s">
        <v>3395</v>
      </c>
      <c r="F8909" s="2" t="s">
        <v>3394</v>
      </c>
      <c r="G8909" s="1"/>
    </row>
    <row r="8910" spans="1:7" hidden="1">
      <c r="A8910" s="5" t="e">
        <f t="shared" si="144"/>
        <v>#REF!</v>
      </c>
      <c r="B8910" s="4">
        <v>1442830</v>
      </c>
      <c r="C8910" s="3">
        <v>42236</v>
      </c>
      <c r="D8910" s="2" t="s">
        <v>3393</v>
      </c>
      <c r="E8910" s="2" t="s">
        <v>3392</v>
      </c>
      <c r="F8910" s="2" t="s">
        <v>3391</v>
      </c>
      <c r="G8910" s="1" t="s">
        <v>3390</v>
      </c>
    </row>
    <row r="8911" spans="1:7" hidden="1">
      <c r="A8911" s="5" t="e">
        <f t="shared" si="144"/>
        <v>#REF!</v>
      </c>
      <c r="B8911" s="9">
        <v>1442836</v>
      </c>
      <c r="C8911" s="8">
        <v>42236</v>
      </c>
      <c r="D8911" s="7" t="s">
        <v>3389</v>
      </c>
      <c r="E8911" s="7" t="s">
        <v>3388</v>
      </c>
      <c r="F8911" s="7" t="s">
        <v>3387</v>
      </c>
      <c r="G8911" s="6"/>
    </row>
    <row r="8912" spans="1:7" hidden="1">
      <c r="A8912" s="5" t="e">
        <f t="shared" si="144"/>
        <v>#REF!</v>
      </c>
      <c r="B8912" s="4">
        <v>1442838</v>
      </c>
      <c r="C8912" s="3">
        <v>42236</v>
      </c>
      <c r="D8912" s="2" t="s">
        <v>3386</v>
      </c>
      <c r="E8912" s="2" t="s">
        <v>3385</v>
      </c>
      <c r="F8912" s="2" t="s">
        <v>3384</v>
      </c>
      <c r="G8912" s="1"/>
    </row>
    <row r="8913" spans="1:7" hidden="1">
      <c r="A8913" s="5" t="e">
        <f t="shared" si="144"/>
        <v>#REF!</v>
      </c>
      <c r="B8913" s="9">
        <v>1442840</v>
      </c>
      <c r="C8913" s="8">
        <v>42236</v>
      </c>
      <c r="D8913" s="7" t="s">
        <v>3383</v>
      </c>
      <c r="E8913" s="7" t="s">
        <v>3382</v>
      </c>
      <c r="F8913" s="7" t="s">
        <v>3381</v>
      </c>
      <c r="G8913" s="6" t="s">
        <v>3380</v>
      </c>
    </row>
    <row r="8914" spans="1:7" hidden="1">
      <c r="A8914" s="5" t="e">
        <f t="shared" si="144"/>
        <v>#REF!</v>
      </c>
      <c r="B8914" s="9">
        <v>1442841</v>
      </c>
      <c r="C8914" s="8">
        <v>42236</v>
      </c>
      <c r="D8914" s="7" t="s">
        <v>3379</v>
      </c>
      <c r="E8914" s="7" t="s">
        <v>3378</v>
      </c>
      <c r="F8914" s="7" t="s">
        <v>3377</v>
      </c>
      <c r="G8914" s="6"/>
    </row>
    <row r="8915" spans="1:7" hidden="1">
      <c r="A8915" s="5" t="e">
        <f t="shared" si="144"/>
        <v>#REF!</v>
      </c>
      <c r="B8915" s="4">
        <v>1442844</v>
      </c>
      <c r="C8915" s="3">
        <v>42236</v>
      </c>
      <c r="D8915" s="2" t="s">
        <v>3376</v>
      </c>
      <c r="E8915" s="2" t="s">
        <v>3375</v>
      </c>
      <c r="F8915" s="2" t="s">
        <v>3374</v>
      </c>
      <c r="G8915" s="1"/>
    </row>
    <row r="8916" spans="1:7" hidden="1">
      <c r="A8916" s="5" t="e">
        <f t="shared" si="144"/>
        <v>#REF!</v>
      </c>
      <c r="B8916" s="9">
        <v>1442849</v>
      </c>
      <c r="C8916" s="8">
        <v>42236</v>
      </c>
      <c r="D8916" s="7" t="s">
        <v>3373</v>
      </c>
      <c r="E8916" s="7" t="s">
        <v>3372</v>
      </c>
      <c r="F8916" s="7" t="s">
        <v>3371</v>
      </c>
      <c r="G8916" s="6"/>
    </row>
    <row r="8917" spans="1:7" hidden="1">
      <c r="A8917" s="5" t="e">
        <f t="shared" si="144"/>
        <v>#REF!</v>
      </c>
      <c r="B8917" s="4">
        <v>1442855</v>
      </c>
      <c r="C8917" s="3">
        <v>42236</v>
      </c>
      <c r="D8917" s="2" t="s">
        <v>3370</v>
      </c>
      <c r="E8917" s="2" t="s">
        <v>3369</v>
      </c>
      <c r="F8917" s="2" t="s">
        <v>3368</v>
      </c>
      <c r="G8917" s="1"/>
    </row>
    <row r="8918" spans="1:7" hidden="1">
      <c r="A8918" s="5" t="e">
        <f t="shared" si="144"/>
        <v>#REF!</v>
      </c>
      <c r="B8918" s="9">
        <v>1442859</v>
      </c>
      <c r="C8918" s="8">
        <v>42236</v>
      </c>
      <c r="D8918" s="7" t="s">
        <v>3367</v>
      </c>
      <c r="E8918" s="7" t="s">
        <v>3366</v>
      </c>
      <c r="F8918" s="7" t="s">
        <v>3365</v>
      </c>
      <c r="G8918" s="6"/>
    </row>
    <row r="8919" spans="1:7" hidden="1">
      <c r="A8919" s="5" t="e">
        <f t="shared" ref="A8919:A8982" si="145">SUM(A8918+1)</f>
        <v>#REF!</v>
      </c>
      <c r="B8919" s="4">
        <v>1442883</v>
      </c>
      <c r="C8919" s="3">
        <v>42236</v>
      </c>
      <c r="D8919" s="2" t="s">
        <v>3364</v>
      </c>
      <c r="E8919" s="2" t="s">
        <v>3363</v>
      </c>
      <c r="F8919" s="2" t="s">
        <v>3362</v>
      </c>
      <c r="G8919" s="1" t="s">
        <v>3361</v>
      </c>
    </row>
    <row r="8920" spans="1:7" hidden="1">
      <c r="A8920" s="5" t="e">
        <f t="shared" si="145"/>
        <v>#REF!</v>
      </c>
      <c r="B8920" s="9">
        <v>1442924</v>
      </c>
      <c r="C8920" s="8">
        <v>42237</v>
      </c>
      <c r="D8920" s="7" t="s">
        <v>3360</v>
      </c>
      <c r="E8920" s="7" t="s">
        <v>3359</v>
      </c>
      <c r="F8920" s="7" t="s">
        <v>3358</v>
      </c>
      <c r="G8920" s="6" t="s">
        <v>3357</v>
      </c>
    </row>
    <row r="8921" spans="1:7" hidden="1">
      <c r="A8921" s="5" t="e">
        <f t="shared" si="145"/>
        <v>#REF!</v>
      </c>
      <c r="B8921" s="4">
        <v>1442950</v>
      </c>
      <c r="C8921" s="3">
        <v>42236</v>
      </c>
      <c r="D8921" s="2" t="s">
        <v>3356</v>
      </c>
      <c r="E8921" s="2" t="s">
        <v>3355</v>
      </c>
      <c r="F8921" s="2" t="s">
        <v>3354</v>
      </c>
      <c r="G8921" s="1"/>
    </row>
    <row r="8922" spans="1:7" hidden="1">
      <c r="A8922" s="5" t="e">
        <f t="shared" si="145"/>
        <v>#REF!</v>
      </c>
      <c r="B8922" s="4">
        <v>1443012</v>
      </c>
      <c r="C8922" s="3">
        <v>42237</v>
      </c>
      <c r="D8922" s="2" t="s">
        <v>3353</v>
      </c>
      <c r="E8922" s="2" t="s">
        <v>3352</v>
      </c>
      <c r="F8922" s="2" t="s">
        <v>3351</v>
      </c>
      <c r="G8922" s="1" t="s">
        <v>3350</v>
      </c>
    </row>
    <row r="8923" spans="1:7" hidden="1">
      <c r="A8923" s="5" t="e">
        <f t="shared" si="145"/>
        <v>#REF!</v>
      </c>
      <c r="B8923" s="4">
        <v>1443193</v>
      </c>
      <c r="C8923" s="3">
        <v>42237</v>
      </c>
      <c r="D8923" s="2" t="s">
        <v>3349</v>
      </c>
      <c r="E8923" s="2" t="s">
        <v>3348</v>
      </c>
      <c r="F8923" s="2" t="s">
        <v>3347</v>
      </c>
      <c r="G8923" s="1" t="s">
        <v>3346</v>
      </c>
    </row>
    <row r="8924" spans="1:7" hidden="1">
      <c r="A8924" s="5" t="e">
        <f t="shared" si="145"/>
        <v>#REF!</v>
      </c>
      <c r="B8924" s="4">
        <v>1443211</v>
      </c>
      <c r="C8924" s="3">
        <v>42236</v>
      </c>
      <c r="D8924" s="2" t="s">
        <v>3345</v>
      </c>
      <c r="E8924" s="2" t="s">
        <v>3344</v>
      </c>
      <c r="F8924" s="2" t="s">
        <v>3343</v>
      </c>
      <c r="G8924" s="1" t="s">
        <v>3139</v>
      </c>
    </row>
    <row r="8925" spans="1:7" hidden="1">
      <c r="A8925" s="5" t="e">
        <f t="shared" si="145"/>
        <v>#REF!</v>
      </c>
      <c r="B8925" s="4">
        <v>1443222</v>
      </c>
      <c r="C8925" s="3">
        <v>42236</v>
      </c>
      <c r="D8925" s="2" t="s">
        <v>3342</v>
      </c>
      <c r="E8925" s="2" t="s">
        <v>3341</v>
      </c>
      <c r="F8925" s="2" t="s">
        <v>3340</v>
      </c>
      <c r="G8925" s="1" t="s">
        <v>3135</v>
      </c>
    </row>
    <row r="8926" spans="1:7" hidden="1">
      <c r="A8926" s="5" t="e">
        <f t="shared" si="145"/>
        <v>#REF!</v>
      </c>
      <c r="B8926" s="9">
        <v>1443228</v>
      </c>
      <c r="C8926" s="8">
        <v>42236</v>
      </c>
      <c r="D8926" s="7" t="s">
        <v>3339</v>
      </c>
      <c r="E8926" s="7" t="s">
        <v>3338</v>
      </c>
      <c r="F8926" s="7" t="s">
        <v>3337</v>
      </c>
      <c r="G8926" s="6" t="s">
        <v>3336</v>
      </c>
    </row>
    <row r="8927" spans="1:7" hidden="1">
      <c r="A8927" s="5" t="e">
        <f t="shared" si="145"/>
        <v>#REF!</v>
      </c>
      <c r="B8927" s="4">
        <v>1443235</v>
      </c>
      <c r="C8927" s="3">
        <v>42236</v>
      </c>
      <c r="D8927" s="2" t="s">
        <v>3335</v>
      </c>
      <c r="E8927" s="2" t="s">
        <v>3334</v>
      </c>
      <c r="F8927" s="2" t="s">
        <v>3333</v>
      </c>
      <c r="G8927" s="1" t="s">
        <v>3332</v>
      </c>
    </row>
    <row r="8928" spans="1:7" hidden="1">
      <c r="A8928" s="5" t="e">
        <f t="shared" si="145"/>
        <v>#REF!</v>
      </c>
      <c r="B8928" s="4">
        <v>1443238</v>
      </c>
      <c r="C8928" s="3">
        <v>42236</v>
      </c>
      <c r="D8928" s="2" t="s">
        <v>3331</v>
      </c>
      <c r="E8928" s="2" t="s">
        <v>3330</v>
      </c>
      <c r="F8928" s="2" t="s">
        <v>3329</v>
      </c>
      <c r="G8928" s="1" t="s">
        <v>3328</v>
      </c>
    </row>
    <row r="8929" spans="1:7" hidden="1">
      <c r="A8929" s="5" t="e">
        <f t="shared" si="145"/>
        <v>#REF!</v>
      </c>
      <c r="B8929" s="4">
        <v>1443283</v>
      </c>
      <c r="C8929" s="3">
        <v>42236</v>
      </c>
      <c r="D8929" s="2" t="s">
        <v>3327</v>
      </c>
      <c r="E8929" s="2" t="s">
        <v>3326</v>
      </c>
      <c r="F8929" s="2" t="s">
        <v>3325</v>
      </c>
      <c r="G8929" s="1" t="s">
        <v>3304</v>
      </c>
    </row>
    <row r="8930" spans="1:7" hidden="1">
      <c r="A8930" s="5" t="e">
        <f t="shared" si="145"/>
        <v>#REF!</v>
      </c>
      <c r="B8930" s="9">
        <v>1443290</v>
      </c>
      <c r="C8930" s="8">
        <v>42236</v>
      </c>
      <c r="D8930" s="7" t="s">
        <v>3324</v>
      </c>
      <c r="E8930" s="7" t="s">
        <v>3323</v>
      </c>
      <c r="F8930" s="7" t="s">
        <v>3322</v>
      </c>
      <c r="G8930" s="6" t="s">
        <v>2313</v>
      </c>
    </row>
    <row r="8931" spans="1:7" hidden="1">
      <c r="A8931" s="5" t="e">
        <f t="shared" si="145"/>
        <v>#REF!</v>
      </c>
      <c r="B8931" s="4">
        <v>1443370</v>
      </c>
      <c r="C8931" s="24">
        <v>42237</v>
      </c>
      <c r="D8931" s="25" t="s">
        <v>3321</v>
      </c>
      <c r="E8931" s="25" t="s">
        <v>3320</v>
      </c>
      <c r="F8931" s="25" t="s">
        <v>3319</v>
      </c>
      <c r="G8931" s="26" t="s">
        <v>3281</v>
      </c>
    </row>
    <row r="8932" spans="1:7" ht="30">
      <c r="A8932" s="5"/>
      <c r="B8932" s="4"/>
      <c r="C8932" s="42">
        <v>42237</v>
      </c>
      <c r="D8932" s="43" t="s">
        <v>3318</v>
      </c>
      <c r="E8932" s="43" t="s">
        <v>3317</v>
      </c>
      <c r="F8932" s="43" t="s">
        <v>3316</v>
      </c>
      <c r="G8932" s="43" t="s">
        <v>3315</v>
      </c>
    </row>
    <row r="8933" spans="1:7" hidden="1">
      <c r="A8933" s="5">
        <f t="shared" si="145"/>
        <v>1</v>
      </c>
      <c r="B8933" s="4">
        <v>1443401</v>
      </c>
      <c r="C8933" s="32">
        <v>42237</v>
      </c>
      <c r="D8933" s="33" t="s">
        <v>3314</v>
      </c>
      <c r="E8933" s="33" t="s">
        <v>3313</v>
      </c>
      <c r="F8933" s="33" t="s">
        <v>3312</v>
      </c>
      <c r="G8933" s="34" t="s">
        <v>3311</v>
      </c>
    </row>
    <row r="8934" spans="1:7" hidden="1">
      <c r="A8934" s="5">
        <f t="shared" si="145"/>
        <v>2</v>
      </c>
      <c r="B8934" s="4">
        <v>1443420</v>
      </c>
      <c r="C8934" s="3">
        <v>42237</v>
      </c>
      <c r="D8934" s="2" t="s">
        <v>3310</v>
      </c>
      <c r="E8934" s="2" t="s">
        <v>3309</v>
      </c>
      <c r="F8934" s="2" t="s">
        <v>3308</v>
      </c>
      <c r="G8934" s="1" t="s">
        <v>2798</v>
      </c>
    </row>
    <row r="8935" spans="1:7" hidden="1">
      <c r="A8935" s="5">
        <f t="shared" si="145"/>
        <v>3</v>
      </c>
      <c r="B8935" s="4">
        <v>1443449</v>
      </c>
      <c r="C8935" s="3">
        <v>42237</v>
      </c>
      <c r="D8935" s="2" t="s">
        <v>3307</v>
      </c>
      <c r="E8935" s="2" t="s">
        <v>3306</v>
      </c>
      <c r="F8935" s="2" t="s">
        <v>3305</v>
      </c>
      <c r="G8935" s="1" t="s">
        <v>3304</v>
      </c>
    </row>
    <row r="8936" spans="1:7" hidden="1">
      <c r="A8936" s="5">
        <f t="shared" si="145"/>
        <v>4</v>
      </c>
      <c r="B8936" s="4">
        <v>1443456</v>
      </c>
      <c r="C8936" s="3">
        <v>42237</v>
      </c>
      <c r="D8936" s="2" t="s">
        <v>3303</v>
      </c>
      <c r="E8936" s="2" t="s">
        <v>3302</v>
      </c>
      <c r="F8936" s="2" t="s">
        <v>3301</v>
      </c>
      <c r="G8936" s="1" t="s">
        <v>3300</v>
      </c>
    </row>
    <row r="8937" spans="1:7" hidden="1">
      <c r="A8937" s="5">
        <f t="shared" si="145"/>
        <v>5</v>
      </c>
      <c r="B8937" s="4">
        <v>1443472</v>
      </c>
      <c r="C8937" s="3">
        <v>42237</v>
      </c>
      <c r="D8937" s="2" t="s">
        <v>3299</v>
      </c>
      <c r="E8937" s="2" t="s">
        <v>3298</v>
      </c>
      <c r="F8937" s="2" t="s">
        <v>3297</v>
      </c>
      <c r="G8937" s="1" t="s">
        <v>3296</v>
      </c>
    </row>
    <row r="8938" spans="1:7" hidden="1">
      <c r="A8938" s="5">
        <f t="shared" si="145"/>
        <v>6</v>
      </c>
      <c r="B8938" s="4">
        <v>1443516</v>
      </c>
      <c r="C8938" s="3">
        <v>42237</v>
      </c>
      <c r="D8938" s="2" t="s">
        <v>3295</v>
      </c>
      <c r="E8938" s="2" t="s">
        <v>3294</v>
      </c>
      <c r="F8938" s="2" t="s">
        <v>3293</v>
      </c>
      <c r="G8938" s="1"/>
    </row>
    <row r="8939" spans="1:7" hidden="1">
      <c r="A8939" s="5">
        <f t="shared" si="145"/>
        <v>7</v>
      </c>
      <c r="B8939" s="9">
        <v>1443665</v>
      </c>
      <c r="C8939" s="8">
        <v>42237</v>
      </c>
      <c r="D8939" s="7" t="s">
        <v>3292</v>
      </c>
      <c r="E8939" s="7" t="s">
        <v>3291</v>
      </c>
      <c r="F8939" s="7" t="s">
        <v>3290</v>
      </c>
      <c r="G8939" s="6" t="s">
        <v>3289</v>
      </c>
    </row>
    <row r="8940" spans="1:7" hidden="1">
      <c r="A8940" s="5">
        <f t="shared" si="145"/>
        <v>8</v>
      </c>
      <c r="B8940" s="4">
        <v>1443686</v>
      </c>
      <c r="C8940" s="3">
        <v>42237</v>
      </c>
      <c r="D8940" s="2" t="s">
        <v>3288</v>
      </c>
      <c r="E8940" s="2" t="s">
        <v>3287</v>
      </c>
      <c r="F8940" s="2" t="s">
        <v>3286</v>
      </c>
      <c r="G8940" s="1" t="s">
        <v>3285</v>
      </c>
    </row>
    <row r="8941" spans="1:7" hidden="1">
      <c r="A8941" s="5">
        <f t="shared" si="145"/>
        <v>9</v>
      </c>
      <c r="B8941" s="4">
        <v>1443721</v>
      </c>
      <c r="C8941" s="3">
        <v>42237</v>
      </c>
      <c r="D8941" s="2" t="s">
        <v>3284</v>
      </c>
      <c r="E8941" s="2" t="s">
        <v>3283</v>
      </c>
      <c r="F8941" s="2" t="s">
        <v>3282</v>
      </c>
      <c r="G8941" s="1" t="s">
        <v>3281</v>
      </c>
    </row>
    <row r="8942" spans="1:7" hidden="1">
      <c r="A8942" s="5">
        <f t="shared" si="145"/>
        <v>10</v>
      </c>
      <c r="B8942" s="9">
        <v>1443753</v>
      </c>
      <c r="C8942" s="8">
        <v>42236</v>
      </c>
      <c r="D8942" s="7" t="s">
        <v>3280</v>
      </c>
      <c r="E8942" s="7" t="s">
        <v>3279</v>
      </c>
      <c r="F8942" s="7" t="s">
        <v>3278</v>
      </c>
      <c r="G8942" s="6"/>
    </row>
    <row r="8943" spans="1:7" hidden="1">
      <c r="A8943" s="5">
        <f t="shared" si="145"/>
        <v>11</v>
      </c>
      <c r="B8943" s="9">
        <v>1443760</v>
      </c>
      <c r="C8943" s="8">
        <v>42237</v>
      </c>
      <c r="D8943" s="7" t="s">
        <v>3277</v>
      </c>
      <c r="E8943" s="7" t="s">
        <v>3276</v>
      </c>
      <c r="F8943" s="7" t="s">
        <v>3275</v>
      </c>
      <c r="G8943" s="6" t="s">
        <v>2944</v>
      </c>
    </row>
    <row r="8944" spans="1:7" hidden="1">
      <c r="A8944" s="5">
        <f t="shared" si="145"/>
        <v>12</v>
      </c>
      <c r="B8944" s="4">
        <v>1443764</v>
      </c>
      <c r="C8944" s="3">
        <v>42237</v>
      </c>
      <c r="D8944" s="2" t="s">
        <v>3274</v>
      </c>
      <c r="E8944" s="2" t="s">
        <v>3273</v>
      </c>
      <c r="F8944" s="2" t="s">
        <v>3272</v>
      </c>
      <c r="G8944" s="1" t="s">
        <v>3271</v>
      </c>
    </row>
    <row r="8945" spans="1:7" hidden="1">
      <c r="A8945" s="5">
        <f t="shared" si="145"/>
        <v>13</v>
      </c>
      <c r="B8945" s="9">
        <v>1443766</v>
      </c>
      <c r="C8945" s="8">
        <v>42236</v>
      </c>
      <c r="D8945" s="7" t="s">
        <v>3270</v>
      </c>
      <c r="E8945" s="7" t="s">
        <v>3269</v>
      </c>
      <c r="F8945" s="7" t="s">
        <v>3268</v>
      </c>
      <c r="G8945" s="6"/>
    </row>
    <row r="8946" spans="1:7" hidden="1">
      <c r="A8946" s="5">
        <f t="shared" si="145"/>
        <v>14</v>
      </c>
      <c r="B8946" s="9">
        <v>1443771</v>
      </c>
      <c r="C8946" s="8">
        <v>42236</v>
      </c>
      <c r="D8946" s="7" t="s">
        <v>3267</v>
      </c>
      <c r="E8946" s="7" t="s">
        <v>3266</v>
      </c>
      <c r="F8946" s="7" t="s">
        <v>3265</v>
      </c>
      <c r="G8946" s="6"/>
    </row>
    <row r="8947" spans="1:7" hidden="1">
      <c r="A8947" s="5">
        <f t="shared" si="145"/>
        <v>15</v>
      </c>
      <c r="B8947" s="9">
        <v>1443813</v>
      </c>
      <c r="C8947" s="8">
        <v>42241</v>
      </c>
      <c r="D8947" s="7" t="s">
        <v>3264</v>
      </c>
      <c r="E8947" s="7" t="s">
        <v>3263</v>
      </c>
      <c r="F8947" s="7" t="s">
        <v>3262</v>
      </c>
      <c r="G8947" s="6" t="s">
        <v>3261</v>
      </c>
    </row>
    <row r="8948" spans="1:7" hidden="1">
      <c r="A8948" s="5">
        <f t="shared" si="145"/>
        <v>16</v>
      </c>
      <c r="B8948" s="9">
        <v>1443840</v>
      </c>
      <c r="C8948" s="8">
        <v>42241</v>
      </c>
      <c r="D8948" s="7" t="s">
        <v>3260</v>
      </c>
      <c r="E8948" s="7" t="s">
        <v>3259</v>
      </c>
      <c r="F8948" s="7" t="s">
        <v>3258</v>
      </c>
      <c r="G8948" s="6"/>
    </row>
    <row r="8949" spans="1:7" hidden="1">
      <c r="A8949" s="5">
        <f t="shared" si="145"/>
        <v>17</v>
      </c>
      <c r="B8949" s="4">
        <v>1443874</v>
      </c>
      <c r="C8949" s="3">
        <v>42241</v>
      </c>
      <c r="D8949" s="2" t="s">
        <v>3257</v>
      </c>
      <c r="E8949" s="2" t="s">
        <v>3256</v>
      </c>
      <c r="F8949" s="2" t="s">
        <v>3255</v>
      </c>
      <c r="G8949" s="1" t="s">
        <v>3254</v>
      </c>
    </row>
    <row r="8950" spans="1:7" hidden="1">
      <c r="A8950" s="5">
        <f t="shared" si="145"/>
        <v>18</v>
      </c>
      <c r="B8950" s="4">
        <v>1444107</v>
      </c>
      <c r="C8950" s="3">
        <v>42237</v>
      </c>
      <c r="D8950" s="2" t="s">
        <v>3253</v>
      </c>
      <c r="E8950" s="2" t="s">
        <v>3252</v>
      </c>
      <c r="F8950" s="2" t="s">
        <v>3251</v>
      </c>
      <c r="G8950" s="1" t="s">
        <v>3174</v>
      </c>
    </row>
    <row r="8951" spans="1:7" hidden="1">
      <c r="A8951" s="5">
        <f t="shared" si="145"/>
        <v>19</v>
      </c>
      <c r="B8951" s="9">
        <v>1444162</v>
      </c>
      <c r="C8951" s="8">
        <v>42241</v>
      </c>
      <c r="D8951" s="7" t="s">
        <v>3250</v>
      </c>
      <c r="E8951" s="7" t="s">
        <v>3249</v>
      </c>
      <c r="F8951" s="7" t="s">
        <v>3248</v>
      </c>
      <c r="G8951" s="6"/>
    </row>
    <row r="8952" spans="1:7" hidden="1">
      <c r="A8952" s="5">
        <f t="shared" si="145"/>
        <v>20</v>
      </c>
      <c r="B8952" s="4">
        <v>1444165</v>
      </c>
      <c r="C8952" s="3">
        <v>42241</v>
      </c>
      <c r="D8952" s="2" t="s">
        <v>3247</v>
      </c>
      <c r="E8952" s="2" t="s">
        <v>3246</v>
      </c>
      <c r="F8952" s="2" t="s">
        <v>3245</v>
      </c>
      <c r="G8952" s="1"/>
    </row>
    <row r="8953" spans="1:7" hidden="1">
      <c r="A8953" s="5">
        <f t="shared" si="145"/>
        <v>21</v>
      </c>
      <c r="B8953" s="9">
        <v>1444174</v>
      </c>
      <c r="C8953" s="8">
        <v>42242</v>
      </c>
      <c r="D8953" s="7" t="s">
        <v>3244</v>
      </c>
      <c r="E8953" s="7" t="s">
        <v>3243</v>
      </c>
      <c r="F8953" s="7" t="s">
        <v>3242</v>
      </c>
      <c r="G8953" s="6" t="s">
        <v>3241</v>
      </c>
    </row>
    <row r="8954" spans="1:7" hidden="1">
      <c r="A8954" s="5">
        <f t="shared" si="145"/>
        <v>22</v>
      </c>
      <c r="B8954" s="4">
        <v>1444428</v>
      </c>
      <c r="C8954" s="3">
        <v>42241</v>
      </c>
      <c r="D8954" s="2" t="s">
        <v>3240</v>
      </c>
      <c r="E8954" s="2" t="s">
        <v>3239</v>
      </c>
      <c r="F8954" s="2" t="s">
        <v>3238</v>
      </c>
      <c r="G8954" s="1" t="s">
        <v>3237</v>
      </c>
    </row>
    <row r="8955" spans="1:7" hidden="1">
      <c r="A8955" s="5">
        <f t="shared" si="145"/>
        <v>23</v>
      </c>
      <c r="B8955" s="9">
        <v>1444434</v>
      </c>
      <c r="C8955" s="8">
        <v>42241</v>
      </c>
      <c r="D8955" s="7" t="s">
        <v>3236</v>
      </c>
      <c r="E8955" s="7" t="s">
        <v>3235</v>
      </c>
      <c r="F8955" s="7" t="s">
        <v>3234</v>
      </c>
      <c r="G8955" s="6" t="s">
        <v>3233</v>
      </c>
    </row>
    <row r="8956" spans="1:7" hidden="1">
      <c r="A8956" s="5">
        <f t="shared" si="145"/>
        <v>24</v>
      </c>
      <c r="B8956" s="4">
        <v>1444461</v>
      </c>
      <c r="C8956" s="3">
        <v>42242</v>
      </c>
      <c r="D8956" s="2" t="s">
        <v>3232</v>
      </c>
      <c r="E8956" s="2" t="s">
        <v>3231</v>
      </c>
      <c r="F8956" s="2" t="s">
        <v>3230</v>
      </c>
      <c r="G8956" s="1" t="s">
        <v>3229</v>
      </c>
    </row>
    <row r="8957" spans="1:7" hidden="1">
      <c r="A8957" s="5">
        <f t="shared" si="145"/>
        <v>25</v>
      </c>
      <c r="B8957" s="4">
        <v>1444537</v>
      </c>
      <c r="C8957" s="3">
        <v>42241</v>
      </c>
      <c r="D8957" s="2" t="s">
        <v>3228</v>
      </c>
      <c r="E8957" s="2" t="s">
        <v>3227</v>
      </c>
      <c r="F8957" s="2" t="s">
        <v>3226</v>
      </c>
      <c r="G8957" s="1" t="s">
        <v>3225</v>
      </c>
    </row>
    <row r="8958" spans="1:7" hidden="1">
      <c r="A8958" s="5">
        <f t="shared" si="145"/>
        <v>26</v>
      </c>
      <c r="B8958" s="4">
        <v>1444806</v>
      </c>
      <c r="C8958" s="3">
        <v>42242</v>
      </c>
      <c r="D8958" s="2" t="s">
        <v>3223</v>
      </c>
      <c r="E8958" s="2" t="s">
        <v>3222</v>
      </c>
      <c r="F8958" s="2" t="s">
        <v>3221</v>
      </c>
      <c r="G8958" s="1" t="s">
        <v>3220</v>
      </c>
    </row>
    <row r="8959" spans="1:7" hidden="1">
      <c r="A8959" s="5">
        <f t="shared" si="145"/>
        <v>27</v>
      </c>
      <c r="B8959" s="9">
        <v>1444878</v>
      </c>
      <c r="C8959" s="8">
        <v>42243</v>
      </c>
      <c r="D8959" s="7" t="s">
        <v>3219</v>
      </c>
      <c r="E8959" s="7" t="s">
        <v>3218</v>
      </c>
      <c r="F8959" s="7" t="s">
        <v>3217</v>
      </c>
      <c r="G8959" s="6"/>
    </row>
    <row r="8960" spans="1:7" hidden="1">
      <c r="A8960" s="5">
        <f t="shared" si="145"/>
        <v>28</v>
      </c>
      <c r="B8960" s="4">
        <v>1444881</v>
      </c>
      <c r="C8960" s="3">
        <v>42243</v>
      </c>
      <c r="D8960" s="2" t="s">
        <v>3216</v>
      </c>
      <c r="E8960" s="2" t="s">
        <v>3215</v>
      </c>
      <c r="F8960" s="2" t="s">
        <v>3214</v>
      </c>
      <c r="G8960" s="1"/>
    </row>
    <row r="8961" spans="1:7" hidden="1">
      <c r="A8961" s="5">
        <f t="shared" si="145"/>
        <v>29</v>
      </c>
      <c r="B8961" s="9">
        <v>1444887</v>
      </c>
      <c r="C8961" s="8">
        <v>42243</v>
      </c>
      <c r="D8961" s="7" t="s">
        <v>3213</v>
      </c>
      <c r="E8961" s="7" t="s">
        <v>3212</v>
      </c>
      <c r="F8961" s="7" t="s">
        <v>3211</v>
      </c>
      <c r="G8961" s="6"/>
    </row>
    <row r="8962" spans="1:7" hidden="1">
      <c r="A8962" s="5">
        <f t="shared" si="145"/>
        <v>30</v>
      </c>
      <c r="B8962" s="4">
        <v>1444893</v>
      </c>
      <c r="C8962" s="3">
        <v>42243</v>
      </c>
      <c r="D8962" s="2" t="s">
        <v>3210</v>
      </c>
      <c r="E8962" s="2" t="s">
        <v>3209</v>
      </c>
      <c r="F8962" s="2" t="s">
        <v>3208</v>
      </c>
      <c r="G8962" s="1"/>
    </row>
    <row r="8963" spans="1:7" hidden="1">
      <c r="A8963" s="5">
        <f t="shared" si="145"/>
        <v>31</v>
      </c>
      <c r="B8963" s="9">
        <v>1444947</v>
      </c>
      <c r="C8963" s="8">
        <v>42244</v>
      </c>
      <c r="D8963" s="7" t="s">
        <v>3207</v>
      </c>
      <c r="E8963" s="7" t="s">
        <v>3206</v>
      </c>
      <c r="F8963" s="7" t="s">
        <v>29491</v>
      </c>
      <c r="G8963" s="6" t="s">
        <v>3205</v>
      </c>
    </row>
    <row r="8964" spans="1:7" hidden="1">
      <c r="A8964" s="5">
        <f t="shared" si="145"/>
        <v>32</v>
      </c>
      <c r="B8964" s="9">
        <v>1445078</v>
      </c>
      <c r="C8964" s="8">
        <v>42247</v>
      </c>
      <c r="D8964" s="7" t="s">
        <v>3204</v>
      </c>
      <c r="E8964" s="7" t="s">
        <v>3203</v>
      </c>
      <c r="F8964" s="7" t="s">
        <v>3202</v>
      </c>
      <c r="G8964" s="6" t="s">
        <v>3201</v>
      </c>
    </row>
    <row r="8965" spans="1:7" hidden="1">
      <c r="A8965" s="5">
        <f t="shared" si="145"/>
        <v>33</v>
      </c>
      <c r="B8965" s="4">
        <v>1445080</v>
      </c>
      <c r="C8965" s="3">
        <v>42247</v>
      </c>
      <c r="D8965" s="2" t="s">
        <v>3200</v>
      </c>
      <c r="E8965" s="2" t="s">
        <v>3199</v>
      </c>
      <c r="F8965" s="2" t="s">
        <v>3198</v>
      </c>
      <c r="G8965" s="1" t="s">
        <v>3197</v>
      </c>
    </row>
    <row r="8966" spans="1:7" hidden="1">
      <c r="A8966" s="5">
        <f t="shared" si="145"/>
        <v>34</v>
      </c>
      <c r="B8966" s="9">
        <v>1445084</v>
      </c>
      <c r="C8966" s="8">
        <v>42247</v>
      </c>
      <c r="D8966" s="7" t="s">
        <v>3196</v>
      </c>
      <c r="E8966" s="7" t="s">
        <v>3195</v>
      </c>
      <c r="F8966" s="7" t="s">
        <v>3194</v>
      </c>
      <c r="G8966" s="6" t="s">
        <v>3193</v>
      </c>
    </row>
    <row r="8967" spans="1:7" hidden="1">
      <c r="A8967" s="5">
        <f t="shared" si="145"/>
        <v>35</v>
      </c>
      <c r="B8967" s="4">
        <v>1445091</v>
      </c>
      <c r="C8967" s="3">
        <v>42247</v>
      </c>
      <c r="D8967" s="2" t="s">
        <v>3192</v>
      </c>
      <c r="E8967" s="2" t="s">
        <v>3191</v>
      </c>
      <c r="F8967" s="2" t="s">
        <v>3190</v>
      </c>
      <c r="G8967" s="1" t="s">
        <v>3189</v>
      </c>
    </row>
    <row r="8968" spans="1:7" hidden="1">
      <c r="A8968" s="5">
        <f t="shared" si="145"/>
        <v>36</v>
      </c>
      <c r="B8968" s="9">
        <v>1445094</v>
      </c>
      <c r="C8968" s="8">
        <v>42247</v>
      </c>
      <c r="D8968" s="7" t="s">
        <v>3188</v>
      </c>
      <c r="E8968" s="7" t="s">
        <v>3187</v>
      </c>
      <c r="F8968" s="7" t="s">
        <v>3186</v>
      </c>
      <c r="G8968" s="6" t="s">
        <v>3185</v>
      </c>
    </row>
    <row r="8969" spans="1:7" hidden="1">
      <c r="A8969" s="5">
        <f t="shared" si="145"/>
        <v>37</v>
      </c>
      <c r="B8969" s="4">
        <v>1445105</v>
      </c>
      <c r="C8969" s="3">
        <v>42248</v>
      </c>
      <c r="D8969" s="2" t="s">
        <v>3184</v>
      </c>
      <c r="E8969" s="2" t="s">
        <v>3183</v>
      </c>
      <c r="F8969" s="2" t="s">
        <v>3182</v>
      </c>
      <c r="G8969" s="1" t="s">
        <v>2853</v>
      </c>
    </row>
    <row r="8970" spans="1:7" hidden="1">
      <c r="A8970" s="5">
        <f t="shared" si="145"/>
        <v>38</v>
      </c>
      <c r="B8970" s="9">
        <v>1445123</v>
      </c>
      <c r="C8970" s="8">
        <v>42247</v>
      </c>
      <c r="D8970" s="7" t="s">
        <v>3181</v>
      </c>
      <c r="E8970" s="7" t="s">
        <v>3180</v>
      </c>
      <c r="F8970" s="7" t="s">
        <v>3179</v>
      </c>
      <c r="G8970" s="6" t="s">
        <v>3178</v>
      </c>
    </row>
    <row r="8971" spans="1:7" hidden="1">
      <c r="A8971" s="5">
        <f t="shared" si="145"/>
        <v>39</v>
      </c>
      <c r="B8971" s="4">
        <v>1445143</v>
      </c>
      <c r="C8971" s="3">
        <v>42247</v>
      </c>
      <c r="D8971" s="2" t="s">
        <v>3177</v>
      </c>
      <c r="E8971" s="2" t="s">
        <v>3176</v>
      </c>
      <c r="F8971" s="2" t="s">
        <v>3175</v>
      </c>
      <c r="G8971" s="1" t="s">
        <v>3174</v>
      </c>
    </row>
    <row r="8972" spans="1:7" hidden="1">
      <c r="A8972" s="5">
        <f t="shared" si="145"/>
        <v>40</v>
      </c>
      <c r="B8972" s="9">
        <v>1445183</v>
      </c>
      <c r="C8972" s="8">
        <v>42247</v>
      </c>
      <c r="D8972" s="7" t="s">
        <v>3173</v>
      </c>
      <c r="E8972" s="7" t="s">
        <v>2971</v>
      </c>
      <c r="F8972" s="7" t="s">
        <v>3172</v>
      </c>
      <c r="G8972" s="6"/>
    </row>
    <row r="8973" spans="1:7" hidden="1">
      <c r="A8973" s="5">
        <f t="shared" si="145"/>
        <v>41</v>
      </c>
      <c r="B8973" s="4">
        <v>1445199</v>
      </c>
      <c r="C8973" s="3">
        <v>42247</v>
      </c>
      <c r="D8973" s="2" t="s">
        <v>3171</v>
      </c>
      <c r="E8973" s="2" t="s">
        <v>2971</v>
      </c>
      <c r="F8973" s="2" t="s">
        <v>3170</v>
      </c>
      <c r="G8973" s="1"/>
    </row>
    <row r="8974" spans="1:7" hidden="1">
      <c r="A8974" s="5">
        <f t="shared" si="145"/>
        <v>42</v>
      </c>
      <c r="B8974" s="9">
        <v>1445200</v>
      </c>
      <c r="C8974" s="8">
        <v>42247</v>
      </c>
      <c r="D8974" s="7" t="s">
        <v>3169</v>
      </c>
      <c r="E8974" s="7" t="s">
        <v>3168</v>
      </c>
      <c r="F8974" s="7" t="s">
        <v>3167</v>
      </c>
      <c r="G8974" s="6"/>
    </row>
    <row r="8975" spans="1:7" hidden="1">
      <c r="A8975" s="5">
        <f t="shared" si="145"/>
        <v>43</v>
      </c>
      <c r="B8975" s="4">
        <v>1445204</v>
      </c>
      <c r="C8975" s="3">
        <v>42247</v>
      </c>
      <c r="D8975" s="2" t="s">
        <v>3166</v>
      </c>
      <c r="E8975" s="2" t="s">
        <v>3165</v>
      </c>
      <c r="F8975" s="2" t="s">
        <v>3164</v>
      </c>
      <c r="G8975" s="1"/>
    </row>
    <row r="8976" spans="1:7" hidden="1">
      <c r="A8976" s="5">
        <f t="shared" si="145"/>
        <v>44</v>
      </c>
      <c r="B8976" s="9">
        <v>1445209</v>
      </c>
      <c r="C8976" s="8">
        <v>42247</v>
      </c>
      <c r="D8976" s="7" t="s">
        <v>3163</v>
      </c>
      <c r="E8976" s="7" t="s">
        <v>3162</v>
      </c>
      <c r="F8976" s="7" t="s">
        <v>3161</v>
      </c>
      <c r="G8976" s="6"/>
    </row>
    <row r="8977" spans="1:7" hidden="1">
      <c r="A8977" s="5">
        <f t="shared" si="145"/>
        <v>45</v>
      </c>
      <c r="B8977" s="4">
        <v>1445302</v>
      </c>
      <c r="C8977" s="3">
        <v>42247</v>
      </c>
      <c r="D8977" s="2" t="s">
        <v>3160</v>
      </c>
      <c r="E8977" s="2" t="s">
        <v>3159</v>
      </c>
      <c r="F8977" s="2" t="s">
        <v>3158</v>
      </c>
      <c r="G8977" s="1"/>
    </row>
    <row r="8978" spans="1:7" hidden="1">
      <c r="A8978" s="5">
        <f t="shared" si="145"/>
        <v>46</v>
      </c>
      <c r="B8978" s="4">
        <v>1445321</v>
      </c>
      <c r="C8978" s="3">
        <v>42247</v>
      </c>
      <c r="D8978" s="2" t="s">
        <v>3157</v>
      </c>
      <c r="E8978" s="2" t="s">
        <v>3156</v>
      </c>
      <c r="F8978" s="2" t="s">
        <v>3155</v>
      </c>
      <c r="G8978" s="1"/>
    </row>
    <row r="8979" spans="1:7" hidden="1">
      <c r="A8979" s="5">
        <f t="shared" si="145"/>
        <v>47</v>
      </c>
      <c r="B8979" s="9">
        <v>1445324</v>
      </c>
      <c r="C8979" s="8">
        <v>42247</v>
      </c>
      <c r="D8979" s="7" t="s">
        <v>3154</v>
      </c>
      <c r="E8979" s="7" t="s">
        <v>3153</v>
      </c>
      <c r="F8979" s="7" t="s">
        <v>3152</v>
      </c>
      <c r="G8979" s="6"/>
    </row>
    <row r="8980" spans="1:7" hidden="1">
      <c r="A8980" s="5">
        <f t="shared" si="145"/>
        <v>48</v>
      </c>
      <c r="B8980" s="9">
        <v>1445349</v>
      </c>
      <c r="C8980" s="8">
        <v>42247</v>
      </c>
      <c r="D8980" s="7" t="s">
        <v>3151</v>
      </c>
      <c r="E8980" s="7" t="s">
        <v>3150</v>
      </c>
      <c r="F8980" s="7" t="s">
        <v>3149</v>
      </c>
      <c r="G8980" s="6"/>
    </row>
    <row r="8981" spans="1:7" hidden="1">
      <c r="A8981" s="5">
        <f t="shared" si="145"/>
        <v>49</v>
      </c>
      <c r="B8981" s="4">
        <v>1445353</v>
      </c>
      <c r="C8981" s="3">
        <v>42247</v>
      </c>
      <c r="D8981" s="2" t="s">
        <v>3148</v>
      </c>
      <c r="E8981" s="2" t="s">
        <v>3147</v>
      </c>
      <c r="F8981" s="2" t="s">
        <v>3146</v>
      </c>
      <c r="G8981" s="1"/>
    </row>
    <row r="8982" spans="1:7" hidden="1">
      <c r="A8982" s="5">
        <f t="shared" si="145"/>
        <v>50</v>
      </c>
      <c r="B8982" s="9">
        <v>1445364</v>
      </c>
      <c r="C8982" s="8">
        <v>42247</v>
      </c>
      <c r="D8982" s="7" t="s">
        <v>3145</v>
      </c>
      <c r="E8982" s="7" t="s">
        <v>3144</v>
      </c>
      <c r="F8982" s="7" t="s">
        <v>3143</v>
      </c>
      <c r="G8982" s="6"/>
    </row>
    <row r="8983" spans="1:7" hidden="1">
      <c r="A8983" s="5">
        <f t="shared" ref="A8983:A9046" si="146">SUM(A8982+1)</f>
        <v>51</v>
      </c>
      <c r="B8983" s="4">
        <v>1445374</v>
      </c>
      <c r="C8983" s="3">
        <v>42237</v>
      </c>
      <c r="D8983" s="2" t="s">
        <v>3142</v>
      </c>
      <c r="E8983" s="2" t="s">
        <v>3141</v>
      </c>
      <c r="F8983" s="2" t="s">
        <v>3140</v>
      </c>
      <c r="G8983" s="1" t="s">
        <v>3139</v>
      </c>
    </row>
    <row r="8984" spans="1:7" hidden="1">
      <c r="A8984" s="5">
        <f t="shared" si="146"/>
        <v>52</v>
      </c>
      <c r="B8984" s="4">
        <v>1445377</v>
      </c>
      <c r="C8984" s="3">
        <v>42243</v>
      </c>
      <c r="D8984" s="2" t="s">
        <v>3138</v>
      </c>
      <c r="E8984" s="2" t="s">
        <v>3137</v>
      </c>
      <c r="F8984" s="2" t="s">
        <v>3136</v>
      </c>
      <c r="G8984" s="1" t="s">
        <v>3135</v>
      </c>
    </row>
    <row r="8985" spans="1:7" hidden="1">
      <c r="A8985" s="5">
        <f t="shared" si="146"/>
        <v>53</v>
      </c>
      <c r="B8985" s="4">
        <v>1445380</v>
      </c>
      <c r="C8985" s="3">
        <v>42230</v>
      </c>
      <c r="D8985" s="2" t="s">
        <v>3134</v>
      </c>
      <c r="E8985" s="2" t="s">
        <v>3133</v>
      </c>
      <c r="F8985" s="2" t="s">
        <v>3130</v>
      </c>
      <c r="G8985" s="1"/>
    </row>
    <row r="8986" spans="1:7" hidden="1">
      <c r="A8986" s="5">
        <f t="shared" si="146"/>
        <v>54</v>
      </c>
      <c r="B8986" s="9">
        <v>1445382</v>
      </c>
      <c r="C8986" s="8">
        <v>42230</v>
      </c>
      <c r="D8986" s="7" t="s">
        <v>3132</v>
      </c>
      <c r="E8986" s="7" t="s">
        <v>3131</v>
      </c>
      <c r="F8986" s="7" t="s">
        <v>3130</v>
      </c>
      <c r="G8986" s="6"/>
    </row>
    <row r="8987" spans="1:7" hidden="1">
      <c r="A8987" s="5">
        <f t="shared" si="146"/>
        <v>55</v>
      </c>
      <c r="B8987" s="4">
        <v>1445384</v>
      </c>
      <c r="C8987" s="3">
        <v>42230</v>
      </c>
      <c r="D8987" s="2" t="s">
        <v>3129</v>
      </c>
      <c r="E8987" s="2" t="s">
        <v>3128</v>
      </c>
      <c r="F8987" s="2" t="s">
        <v>3127</v>
      </c>
      <c r="G8987" s="1"/>
    </row>
    <row r="8988" spans="1:7" hidden="1">
      <c r="A8988" s="5">
        <f t="shared" si="146"/>
        <v>56</v>
      </c>
      <c r="B8988" s="9">
        <v>1445386</v>
      </c>
      <c r="C8988" s="8">
        <v>42230</v>
      </c>
      <c r="D8988" s="7" t="s">
        <v>3126</v>
      </c>
      <c r="E8988" s="7" t="s">
        <v>3125</v>
      </c>
      <c r="F8988" s="7" t="s">
        <v>3124</v>
      </c>
      <c r="G8988" s="6"/>
    </row>
    <row r="8989" spans="1:7" hidden="1">
      <c r="A8989" s="5">
        <f t="shared" si="146"/>
        <v>57</v>
      </c>
      <c r="B8989" s="4">
        <v>1445411</v>
      </c>
      <c r="C8989" s="3">
        <v>42230</v>
      </c>
      <c r="D8989" s="2" t="s">
        <v>3123</v>
      </c>
      <c r="E8989" s="2" t="s">
        <v>3122</v>
      </c>
      <c r="F8989" s="2" t="s">
        <v>3121</v>
      </c>
      <c r="G8989" s="1"/>
    </row>
    <row r="8990" spans="1:7" hidden="1">
      <c r="A8990" s="5">
        <f t="shared" si="146"/>
        <v>58</v>
      </c>
      <c r="B8990" s="9">
        <v>1445414</v>
      </c>
      <c r="C8990" s="8">
        <v>42230</v>
      </c>
      <c r="D8990" s="7" t="s">
        <v>3120</v>
      </c>
      <c r="E8990" s="7" t="s">
        <v>3119</v>
      </c>
      <c r="F8990" s="7" t="s">
        <v>3118</v>
      </c>
      <c r="G8990" s="6"/>
    </row>
    <row r="8991" spans="1:7" hidden="1">
      <c r="A8991" s="5">
        <f t="shared" si="146"/>
        <v>59</v>
      </c>
      <c r="B8991" s="4">
        <v>1445448</v>
      </c>
      <c r="C8991" s="3">
        <v>42248</v>
      </c>
      <c r="D8991" s="2" t="s">
        <v>3117</v>
      </c>
      <c r="E8991" s="2" t="s">
        <v>3116</v>
      </c>
      <c r="F8991" s="2" t="s">
        <v>3115</v>
      </c>
      <c r="G8991" s="1"/>
    </row>
    <row r="8992" spans="1:7" hidden="1">
      <c r="A8992" s="5">
        <f t="shared" si="146"/>
        <v>60</v>
      </c>
      <c r="B8992" s="9">
        <v>1445471</v>
      </c>
      <c r="C8992" s="8">
        <v>42248</v>
      </c>
      <c r="D8992" s="7" t="s">
        <v>3114</v>
      </c>
      <c r="E8992" s="7" t="s">
        <v>3113</v>
      </c>
      <c r="F8992" s="7" t="s">
        <v>3112</v>
      </c>
      <c r="G8992" s="6"/>
    </row>
    <row r="8993" spans="1:7" hidden="1">
      <c r="A8993" s="5">
        <f t="shared" si="146"/>
        <v>61</v>
      </c>
      <c r="B8993" s="4">
        <v>1445544</v>
      </c>
      <c r="C8993" s="3">
        <v>42249</v>
      </c>
      <c r="D8993" s="2" t="s">
        <v>3111</v>
      </c>
      <c r="E8993" s="2" t="s">
        <v>3110</v>
      </c>
      <c r="F8993" s="2" t="s">
        <v>3109</v>
      </c>
      <c r="G8993" s="1" t="s">
        <v>3108</v>
      </c>
    </row>
    <row r="8994" spans="1:7" hidden="1">
      <c r="A8994" s="5">
        <f t="shared" si="146"/>
        <v>62</v>
      </c>
      <c r="B8994" s="9">
        <v>1445877</v>
      </c>
      <c r="C8994" s="8">
        <v>42250</v>
      </c>
      <c r="D8994" s="7" t="s">
        <v>3107</v>
      </c>
      <c r="E8994" s="7" t="s">
        <v>3106</v>
      </c>
      <c r="F8994" s="7" t="s">
        <v>3105</v>
      </c>
      <c r="G8994" s="6"/>
    </row>
    <row r="8995" spans="1:7" hidden="1">
      <c r="A8995" s="5">
        <f t="shared" si="146"/>
        <v>63</v>
      </c>
      <c r="B8995" s="4">
        <v>1445883</v>
      </c>
      <c r="C8995" s="3">
        <v>42250</v>
      </c>
      <c r="D8995" s="2" t="s">
        <v>3104</v>
      </c>
      <c r="E8995" s="2" t="s">
        <v>3103</v>
      </c>
      <c r="F8995" s="2" t="s">
        <v>3102</v>
      </c>
      <c r="G8995" s="1"/>
    </row>
    <row r="8996" spans="1:7" hidden="1">
      <c r="A8996" s="5">
        <f t="shared" si="146"/>
        <v>64</v>
      </c>
      <c r="B8996" s="9">
        <v>1445886</v>
      </c>
      <c r="C8996" s="8">
        <v>42250</v>
      </c>
      <c r="D8996" s="7" t="s">
        <v>3101</v>
      </c>
      <c r="E8996" s="7" t="s">
        <v>3100</v>
      </c>
      <c r="F8996" s="7" t="s">
        <v>3099</v>
      </c>
      <c r="G8996" s="6"/>
    </row>
    <row r="8997" spans="1:7" hidden="1">
      <c r="A8997" s="5">
        <f t="shared" si="146"/>
        <v>65</v>
      </c>
      <c r="B8997" s="4">
        <v>1445891</v>
      </c>
      <c r="C8997" s="3">
        <v>42250</v>
      </c>
      <c r="D8997" s="2" t="s">
        <v>3098</v>
      </c>
      <c r="E8997" s="2" t="s">
        <v>3097</v>
      </c>
      <c r="F8997" s="2" t="s">
        <v>3096</v>
      </c>
      <c r="G8997" s="1"/>
    </row>
    <row r="8998" spans="1:7" hidden="1">
      <c r="A8998" s="5">
        <f t="shared" si="146"/>
        <v>66</v>
      </c>
      <c r="B8998" s="9">
        <v>1446011</v>
      </c>
      <c r="C8998" s="8">
        <v>42251</v>
      </c>
      <c r="D8998" s="7" t="s">
        <v>3095</v>
      </c>
      <c r="E8998" s="7" t="s">
        <v>3094</v>
      </c>
      <c r="F8998" s="7" t="s">
        <v>3093</v>
      </c>
      <c r="G8998" s="6" t="s">
        <v>3092</v>
      </c>
    </row>
    <row r="8999" spans="1:7" hidden="1">
      <c r="A8999" s="5">
        <f t="shared" si="146"/>
        <v>67</v>
      </c>
      <c r="B8999" s="4">
        <v>1446012</v>
      </c>
      <c r="C8999" s="3">
        <v>42251</v>
      </c>
      <c r="D8999" s="2" t="s">
        <v>3091</v>
      </c>
      <c r="E8999" s="2" t="s">
        <v>3090</v>
      </c>
      <c r="F8999" s="2" t="s">
        <v>3089</v>
      </c>
      <c r="G8999" s="1" t="s">
        <v>3088</v>
      </c>
    </row>
    <row r="9000" spans="1:7" hidden="1">
      <c r="A9000" s="5">
        <f t="shared" si="146"/>
        <v>68</v>
      </c>
      <c r="B9000" s="9">
        <v>1446092</v>
      </c>
      <c r="C9000" s="8">
        <v>42241</v>
      </c>
      <c r="D9000" s="7" t="s">
        <v>3087</v>
      </c>
      <c r="E9000" s="7" t="s">
        <v>3086</v>
      </c>
      <c r="F9000" s="7" t="s">
        <v>3085</v>
      </c>
      <c r="G9000" s="6"/>
    </row>
    <row r="9001" spans="1:7" hidden="1">
      <c r="A9001" s="5">
        <f t="shared" si="146"/>
        <v>69</v>
      </c>
      <c r="B9001" s="4">
        <v>1446096</v>
      </c>
      <c r="C9001" s="3">
        <v>42241</v>
      </c>
      <c r="D9001" s="2" t="s">
        <v>3084</v>
      </c>
      <c r="E9001" s="2" t="s">
        <v>3083</v>
      </c>
      <c r="F9001" s="2" t="s">
        <v>3082</v>
      </c>
      <c r="G9001" s="1"/>
    </row>
    <row r="9002" spans="1:7" hidden="1">
      <c r="A9002" s="5">
        <f t="shared" si="146"/>
        <v>70</v>
      </c>
      <c r="B9002" s="9">
        <v>1446101</v>
      </c>
      <c r="C9002" s="8">
        <v>42241</v>
      </c>
      <c r="D9002" s="7" t="s">
        <v>3081</v>
      </c>
      <c r="E9002" s="7" t="s">
        <v>3080</v>
      </c>
      <c r="F9002" s="7" t="s">
        <v>3079</v>
      </c>
      <c r="G9002" s="6"/>
    </row>
    <row r="9003" spans="1:7" hidden="1">
      <c r="A9003" s="5">
        <f t="shared" si="146"/>
        <v>71</v>
      </c>
      <c r="B9003" s="4">
        <v>1446223</v>
      </c>
      <c r="C9003" s="3">
        <v>42251</v>
      </c>
      <c r="D9003" s="2" t="s">
        <v>3078</v>
      </c>
      <c r="E9003" s="2" t="s">
        <v>3077</v>
      </c>
      <c r="F9003" s="2" t="s">
        <v>3076</v>
      </c>
      <c r="G9003" s="1"/>
    </row>
    <row r="9004" spans="1:7" hidden="1">
      <c r="A9004" s="5">
        <f t="shared" si="146"/>
        <v>72</v>
      </c>
      <c r="B9004" s="9">
        <v>1446228</v>
      </c>
      <c r="C9004" s="8">
        <v>42251</v>
      </c>
      <c r="D9004" s="7" t="s">
        <v>3075</v>
      </c>
      <c r="E9004" s="7" t="s">
        <v>3074</v>
      </c>
      <c r="F9004" s="7" t="s">
        <v>3073</v>
      </c>
      <c r="G9004" s="6"/>
    </row>
    <row r="9005" spans="1:7" hidden="1">
      <c r="A9005" s="5">
        <f t="shared" si="146"/>
        <v>73</v>
      </c>
      <c r="B9005" s="4">
        <v>1446230</v>
      </c>
      <c r="C9005" s="3">
        <v>42251</v>
      </c>
      <c r="D9005" s="2" t="s">
        <v>3072</v>
      </c>
      <c r="E9005" s="2" t="s">
        <v>3071</v>
      </c>
      <c r="F9005" s="2" t="s">
        <v>3070</v>
      </c>
      <c r="G9005" s="1"/>
    </row>
    <row r="9006" spans="1:7" hidden="1">
      <c r="A9006" s="5">
        <f t="shared" si="146"/>
        <v>74</v>
      </c>
      <c r="B9006" s="9">
        <v>1446245</v>
      </c>
      <c r="C9006" s="8">
        <v>42251</v>
      </c>
      <c r="D9006" s="7" t="s">
        <v>3069</v>
      </c>
      <c r="E9006" s="7" t="s">
        <v>3068</v>
      </c>
      <c r="F9006" s="7" t="s">
        <v>3067</v>
      </c>
      <c r="G9006" s="6" t="s">
        <v>3066</v>
      </c>
    </row>
    <row r="9007" spans="1:7" hidden="1">
      <c r="A9007" s="5">
        <f t="shared" si="146"/>
        <v>75</v>
      </c>
      <c r="B9007" s="4">
        <v>1446298</v>
      </c>
      <c r="C9007" s="3">
        <v>42248</v>
      </c>
      <c r="D9007" s="2" t="s">
        <v>3065</v>
      </c>
      <c r="E9007" s="2" t="s">
        <v>3064</v>
      </c>
      <c r="F9007" s="2" t="s">
        <v>3063</v>
      </c>
      <c r="G9007" s="1"/>
    </row>
    <row r="9008" spans="1:7" hidden="1">
      <c r="A9008" s="5">
        <f t="shared" si="146"/>
        <v>76</v>
      </c>
      <c r="B9008" s="9">
        <v>1446335</v>
      </c>
      <c r="C9008" s="8">
        <v>42254</v>
      </c>
      <c r="D9008" s="7" t="s">
        <v>3062</v>
      </c>
      <c r="E9008" s="7" t="s">
        <v>3061</v>
      </c>
      <c r="F9008" s="7" t="s">
        <v>3060</v>
      </c>
      <c r="G9008" s="6"/>
    </row>
    <row r="9009" spans="1:7" hidden="1">
      <c r="A9009" s="5">
        <f t="shared" si="146"/>
        <v>77</v>
      </c>
      <c r="B9009" s="4">
        <v>1446339</v>
      </c>
      <c r="C9009" s="3">
        <v>42254</v>
      </c>
      <c r="D9009" s="2" t="s">
        <v>3059</v>
      </c>
      <c r="E9009" s="2" t="s">
        <v>3058</v>
      </c>
      <c r="F9009" s="2" t="s">
        <v>3057</v>
      </c>
      <c r="G9009" s="1"/>
    </row>
    <row r="9010" spans="1:7" hidden="1">
      <c r="A9010" s="5">
        <f t="shared" si="146"/>
        <v>78</v>
      </c>
      <c r="B9010" s="9">
        <v>1446342</v>
      </c>
      <c r="C9010" s="8">
        <v>42254</v>
      </c>
      <c r="D9010" s="7" t="s">
        <v>3056</v>
      </c>
      <c r="E9010" s="7" t="s">
        <v>365</v>
      </c>
      <c r="F9010" s="7" t="s">
        <v>3055</v>
      </c>
      <c r="G9010" s="6"/>
    </row>
    <row r="9011" spans="1:7" hidden="1">
      <c r="A9011" s="5">
        <f t="shared" si="146"/>
        <v>79</v>
      </c>
      <c r="B9011" s="4">
        <v>1446348</v>
      </c>
      <c r="C9011" s="3">
        <v>42254</v>
      </c>
      <c r="D9011" s="2" t="s">
        <v>3054</v>
      </c>
      <c r="E9011" s="2" t="s">
        <v>3053</v>
      </c>
      <c r="F9011" s="2" t="s">
        <v>3052</v>
      </c>
      <c r="G9011" s="1"/>
    </row>
    <row r="9012" spans="1:7" hidden="1">
      <c r="A9012" s="5">
        <f t="shared" si="146"/>
        <v>80</v>
      </c>
      <c r="B9012" s="9">
        <v>1446352</v>
      </c>
      <c r="C9012" s="8">
        <v>42254</v>
      </c>
      <c r="D9012" s="7" t="s">
        <v>3051</v>
      </c>
      <c r="E9012" s="7" t="s">
        <v>3050</v>
      </c>
      <c r="F9012" s="7" t="s">
        <v>3049</v>
      </c>
      <c r="G9012" s="6"/>
    </row>
    <row r="9013" spans="1:7" hidden="1">
      <c r="A9013" s="5">
        <f t="shared" si="146"/>
        <v>81</v>
      </c>
      <c r="B9013" s="4">
        <v>1446357</v>
      </c>
      <c r="C9013" s="3">
        <v>42254</v>
      </c>
      <c r="D9013" s="2" t="s">
        <v>3048</v>
      </c>
      <c r="E9013" s="2" t="s">
        <v>3047</v>
      </c>
      <c r="F9013" s="2" t="s">
        <v>3046</v>
      </c>
      <c r="G9013" s="1"/>
    </row>
    <row r="9014" spans="1:7" hidden="1">
      <c r="A9014" s="5">
        <f t="shared" si="146"/>
        <v>82</v>
      </c>
      <c r="B9014" s="9">
        <v>1446358</v>
      </c>
      <c r="C9014" s="8">
        <v>42254</v>
      </c>
      <c r="D9014" s="7" t="s">
        <v>3045</v>
      </c>
      <c r="E9014" s="7" t="s">
        <v>3044</v>
      </c>
      <c r="F9014" s="7" t="s">
        <v>3043</v>
      </c>
      <c r="G9014" s="6"/>
    </row>
    <row r="9015" spans="1:7" hidden="1">
      <c r="A9015" s="5">
        <f t="shared" si="146"/>
        <v>83</v>
      </c>
      <c r="B9015" s="4">
        <v>1446363</v>
      </c>
      <c r="C9015" s="3">
        <v>42254</v>
      </c>
      <c r="D9015" s="2" t="s">
        <v>3042</v>
      </c>
      <c r="E9015" s="2" t="s">
        <v>3041</v>
      </c>
      <c r="F9015" s="2" t="s">
        <v>3040</v>
      </c>
      <c r="G9015" s="1"/>
    </row>
    <row r="9016" spans="1:7" hidden="1">
      <c r="A9016" s="5">
        <f t="shared" si="146"/>
        <v>84</v>
      </c>
      <c r="B9016" s="9">
        <v>1446371</v>
      </c>
      <c r="C9016" s="8">
        <v>42254</v>
      </c>
      <c r="D9016" s="7" t="s">
        <v>3039</v>
      </c>
      <c r="E9016" s="7" t="s">
        <v>3038</v>
      </c>
      <c r="F9016" s="7" t="s">
        <v>3037</v>
      </c>
      <c r="G9016" s="6"/>
    </row>
    <row r="9017" spans="1:7" hidden="1">
      <c r="A9017" s="5">
        <f t="shared" si="146"/>
        <v>85</v>
      </c>
      <c r="B9017" s="4">
        <v>1446410</v>
      </c>
      <c r="C9017" s="3">
        <v>42254</v>
      </c>
      <c r="D9017" s="2" t="s">
        <v>3036</v>
      </c>
      <c r="E9017" s="2" t="s">
        <v>3035</v>
      </c>
      <c r="F9017" s="2" t="s">
        <v>3034</v>
      </c>
      <c r="G9017" s="1"/>
    </row>
    <row r="9018" spans="1:7" hidden="1">
      <c r="A9018" s="5">
        <f t="shared" si="146"/>
        <v>86</v>
      </c>
      <c r="B9018" s="9">
        <v>1446411</v>
      </c>
      <c r="C9018" s="8">
        <v>42254</v>
      </c>
      <c r="D9018" s="7" t="s">
        <v>3033</v>
      </c>
      <c r="E9018" s="7" t="s">
        <v>3032</v>
      </c>
      <c r="F9018" s="7" t="s">
        <v>3031</v>
      </c>
      <c r="G9018" s="6"/>
    </row>
    <row r="9019" spans="1:7" hidden="1">
      <c r="A9019" s="5">
        <f t="shared" si="146"/>
        <v>87</v>
      </c>
      <c r="B9019" s="4">
        <v>1446412</v>
      </c>
      <c r="C9019" s="3">
        <v>42254</v>
      </c>
      <c r="D9019" s="2" t="s">
        <v>3030</v>
      </c>
      <c r="E9019" s="2" t="s">
        <v>3029</v>
      </c>
      <c r="F9019" s="2" t="s">
        <v>3028</v>
      </c>
      <c r="G9019" s="1"/>
    </row>
    <row r="9020" spans="1:7" hidden="1">
      <c r="A9020" s="5">
        <f t="shared" si="146"/>
        <v>88</v>
      </c>
      <c r="B9020" s="9">
        <v>1446415</v>
      </c>
      <c r="C9020" s="8">
        <v>42254</v>
      </c>
      <c r="D9020" s="7" t="s">
        <v>3027</v>
      </c>
      <c r="E9020" s="7" t="s">
        <v>3026</v>
      </c>
      <c r="F9020" s="7" t="s">
        <v>3025</v>
      </c>
      <c r="G9020" s="6"/>
    </row>
    <row r="9021" spans="1:7" hidden="1">
      <c r="A9021" s="5">
        <f t="shared" si="146"/>
        <v>89</v>
      </c>
      <c r="B9021" s="4">
        <v>1446421</v>
      </c>
      <c r="C9021" s="3">
        <v>42255</v>
      </c>
      <c r="D9021" s="2" t="s">
        <v>3024</v>
      </c>
      <c r="E9021" s="2" t="s">
        <v>3023</v>
      </c>
      <c r="F9021" s="2" t="s">
        <v>3022</v>
      </c>
      <c r="G9021" s="1" t="s">
        <v>3021</v>
      </c>
    </row>
    <row r="9022" spans="1:7" hidden="1">
      <c r="A9022" s="5">
        <f t="shared" si="146"/>
        <v>90</v>
      </c>
      <c r="B9022" s="9">
        <v>1446558</v>
      </c>
      <c r="C9022" s="8">
        <v>42256</v>
      </c>
      <c r="D9022" s="7" t="s">
        <v>3020</v>
      </c>
      <c r="E9022" s="7" t="s">
        <v>3019</v>
      </c>
      <c r="F9022" s="7" t="s">
        <v>3018</v>
      </c>
      <c r="G9022" s="6"/>
    </row>
    <row r="9023" spans="1:7" hidden="1">
      <c r="A9023" s="5">
        <f t="shared" si="146"/>
        <v>91</v>
      </c>
      <c r="B9023" s="4">
        <v>1446611</v>
      </c>
      <c r="C9023" s="3">
        <v>42256</v>
      </c>
      <c r="D9023" s="2" t="s">
        <v>3017</v>
      </c>
      <c r="E9023" s="2" t="s">
        <v>3016</v>
      </c>
      <c r="F9023" s="2" t="s">
        <v>3015</v>
      </c>
      <c r="G9023" s="1"/>
    </row>
    <row r="9024" spans="1:7" hidden="1">
      <c r="A9024" s="5">
        <f t="shared" si="146"/>
        <v>92</v>
      </c>
      <c r="B9024" s="9">
        <v>1446613</v>
      </c>
      <c r="C9024" s="8">
        <v>42256</v>
      </c>
      <c r="D9024" s="7" t="s">
        <v>3014</v>
      </c>
      <c r="E9024" s="7" t="s">
        <v>3013</v>
      </c>
      <c r="F9024" s="7" t="s">
        <v>3012</v>
      </c>
      <c r="G9024" s="6"/>
    </row>
    <row r="9025" spans="1:7" hidden="1">
      <c r="A9025" s="5">
        <f t="shared" si="146"/>
        <v>93</v>
      </c>
      <c r="B9025" s="4">
        <v>1446614</v>
      </c>
      <c r="C9025" s="3">
        <v>42256</v>
      </c>
      <c r="D9025" s="2" t="s">
        <v>3011</v>
      </c>
      <c r="E9025" s="2" t="s">
        <v>3010</v>
      </c>
      <c r="F9025" s="2" t="s">
        <v>3009</v>
      </c>
      <c r="G9025" s="1"/>
    </row>
    <row r="9026" spans="1:7" hidden="1">
      <c r="A9026" s="5">
        <f t="shared" si="146"/>
        <v>94</v>
      </c>
      <c r="B9026" s="9">
        <v>1446616</v>
      </c>
      <c r="C9026" s="8">
        <v>42256</v>
      </c>
      <c r="D9026" s="7" t="s">
        <v>3008</v>
      </c>
      <c r="E9026" s="7" t="s">
        <v>3007</v>
      </c>
      <c r="F9026" s="7" t="s">
        <v>3006</v>
      </c>
      <c r="G9026" s="6"/>
    </row>
    <row r="9027" spans="1:7" hidden="1">
      <c r="A9027" s="5">
        <f t="shared" si="146"/>
        <v>95</v>
      </c>
      <c r="B9027" s="4">
        <v>1446928</v>
      </c>
      <c r="C9027" s="3">
        <v>42258</v>
      </c>
      <c r="D9027" s="2" t="s">
        <v>3005</v>
      </c>
      <c r="E9027" s="2" t="s">
        <v>3004</v>
      </c>
      <c r="F9027" s="2" t="s">
        <v>3003</v>
      </c>
      <c r="G9027" s="1"/>
    </row>
    <row r="9028" spans="1:7" hidden="1">
      <c r="A9028" s="5">
        <f t="shared" si="146"/>
        <v>96</v>
      </c>
      <c r="B9028" s="4">
        <v>1446966</v>
      </c>
      <c r="C9028" s="3">
        <v>42261</v>
      </c>
      <c r="D9028" s="2" t="s">
        <v>3002</v>
      </c>
      <c r="E9028" s="2" t="s">
        <v>3001</v>
      </c>
      <c r="F9028" s="2" t="s">
        <v>3000</v>
      </c>
      <c r="G9028" s="1" t="s">
        <v>2999</v>
      </c>
    </row>
    <row r="9029" spans="1:7" hidden="1">
      <c r="A9029" s="5">
        <f t="shared" si="146"/>
        <v>97</v>
      </c>
      <c r="B9029" s="4">
        <v>1447192</v>
      </c>
      <c r="C9029" s="3">
        <v>42261</v>
      </c>
      <c r="D9029" s="2" t="s">
        <v>2998</v>
      </c>
      <c r="E9029" s="2" t="s">
        <v>2997</v>
      </c>
      <c r="F9029" s="2" t="s">
        <v>2996</v>
      </c>
      <c r="G9029" s="1"/>
    </row>
    <row r="9030" spans="1:7" hidden="1">
      <c r="A9030" s="5">
        <f t="shared" si="146"/>
        <v>98</v>
      </c>
      <c r="B9030" s="9">
        <v>1447194</v>
      </c>
      <c r="C9030" s="8">
        <v>42261</v>
      </c>
      <c r="D9030" s="7" t="s">
        <v>2995</v>
      </c>
      <c r="E9030" s="7" t="s">
        <v>2994</v>
      </c>
      <c r="F9030" s="7" t="s">
        <v>2993</v>
      </c>
      <c r="G9030" s="6"/>
    </row>
    <row r="9031" spans="1:7" hidden="1">
      <c r="A9031" s="5">
        <f t="shared" si="146"/>
        <v>99</v>
      </c>
      <c r="B9031" s="9">
        <v>1447428</v>
      </c>
      <c r="C9031" s="21">
        <v>42263</v>
      </c>
      <c r="D9031" s="22" t="s">
        <v>2992</v>
      </c>
      <c r="E9031" s="22" t="s">
        <v>2991</v>
      </c>
      <c r="F9031" s="22" t="s">
        <v>2990</v>
      </c>
      <c r="G9031" s="23"/>
    </row>
    <row r="9032" spans="1:7" ht="30">
      <c r="A9032" s="5"/>
      <c r="B9032" s="4"/>
      <c r="C9032" s="42">
        <v>42263</v>
      </c>
      <c r="D9032" s="43" t="s">
        <v>2989</v>
      </c>
      <c r="E9032" s="43" t="s">
        <v>2988</v>
      </c>
      <c r="F9032" s="43" t="s">
        <v>2987</v>
      </c>
      <c r="G9032" s="43"/>
    </row>
    <row r="9033" spans="1:7" ht="30">
      <c r="A9033" s="5"/>
      <c r="B9033" s="9"/>
      <c r="C9033" s="44">
        <v>42263</v>
      </c>
      <c r="D9033" s="45" t="s">
        <v>2986</v>
      </c>
      <c r="E9033" s="45" t="s">
        <v>2985</v>
      </c>
      <c r="F9033" s="45" t="s">
        <v>2984</v>
      </c>
      <c r="G9033" s="45"/>
    </row>
    <row r="9034" spans="1:7" ht="30">
      <c r="A9034" s="5"/>
      <c r="B9034" s="4"/>
      <c r="C9034" s="42">
        <v>42263</v>
      </c>
      <c r="D9034" s="43" t="s">
        <v>2983</v>
      </c>
      <c r="E9034" s="43" t="s">
        <v>2982</v>
      </c>
      <c r="F9034" s="43" t="s">
        <v>2981</v>
      </c>
      <c r="G9034" s="43"/>
    </row>
    <row r="9035" spans="1:7" ht="30">
      <c r="A9035" s="5"/>
      <c r="B9035" s="9"/>
      <c r="C9035" s="44">
        <v>42263</v>
      </c>
      <c r="D9035" s="45" t="s">
        <v>2980</v>
      </c>
      <c r="E9035" s="45" t="s">
        <v>2979</v>
      </c>
      <c r="F9035" s="45" t="s">
        <v>2978</v>
      </c>
      <c r="G9035" s="45"/>
    </row>
    <row r="9036" spans="1:7" hidden="1">
      <c r="A9036" s="5">
        <f t="shared" si="146"/>
        <v>1</v>
      </c>
      <c r="B9036" s="4">
        <v>1447594</v>
      </c>
      <c r="C9036" s="32">
        <v>42264</v>
      </c>
      <c r="D9036" s="33" t="s">
        <v>2977</v>
      </c>
      <c r="E9036" s="33" t="s">
        <v>2976</v>
      </c>
      <c r="F9036" s="33" t="s">
        <v>2975</v>
      </c>
      <c r="G9036" s="34"/>
    </row>
    <row r="9037" spans="1:7" hidden="1">
      <c r="A9037" s="5">
        <f t="shared" si="146"/>
        <v>2</v>
      </c>
      <c r="B9037" s="9">
        <v>1447617</v>
      </c>
      <c r="C9037" s="8">
        <v>42261</v>
      </c>
      <c r="D9037" s="7" t="s">
        <v>2974</v>
      </c>
      <c r="E9037" s="7" t="s">
        <v>2971</v>
      </c>
      <c r="F9037" s="7" t="s">
        <v>2973</v>
      </c>
      <c r="G9037" s="6"/>
    </row>
    <row r="9038" spans="1:7" hidden="1">
      <c r="A9038" s="5">
        <f t="shared" si="146"/>
        <v>3</v>
      </c>
      <c r="B9038" s="4">
        <v>1447627</v>
      </c>
      <c r="C9038" s="3">
        <v>42261</v>
      </c>
      <c r="D9038" s="2" t="s">
        <v>2972</v>
      </c>
      <c r="E9038" s="2" t="s">
        <v>2971</v>
      </c>
      <c r="F9038" s="2" t="s">
        <v>2970</v>
      </c>
      <c r="G9038" s="1"/>
    </row>
    <row r="9039" spans="1:7" hidden="1">
      <c r="A9039" s="5">
        <f t="shared" si="146"/>
        <v>4</v>
      </c>
      <c r="B9039" s="9">
        <v>1447628</v>
      </c>
      <c r="C9039" s="8">
        <v>42264</v>
      </c>
      <c r="D9039" s="7" t="s">
        <v>2969</v>
      </c>
      <c r="E9039" s="7" t="s">
        <v>2968</v>
      </c>
      <c r="F9039" s="7" t="s">
        <v>2967</v>
      </c>
      <c r="G9039" s="6"/>
    </row>
    <row r="9040" spans="1:7" hidden="1">
      <c r="A9040" s="5">
        <f t="shared" si="146"/>
        <v>5</v>
      </c>
      <c r="B9040" s="4">
        <v>1447741</v>
      </c>
      <c r="C9040" s="3">
        <v>42264</v>
      </c>
      <c r="D9040" s="2" t="s">
        <v>2966</v>
      </c>
      <c r="E9040" s="2" t="s">
        <v>2965</v>
      </c>
      <c r="F9040" s="2" t="s">
        <v>2964</v>
      </c>
      <c r="G9040" s="1"/>
    </row>
    <row r="9041" spans="1:7" hidden="1">
      <c r="A9041" s="5">
        <f t="shared" si="146"/>
        <v>6</v>
      </c>
      <c r="B9041" s="9">
        <v>1447753</v>
      </c>
      <c r="C9041" s="8">
        <v>42264</v>
      </c>
      <c r="D9041" s="7" t="s">
        <v>2963</v>
      </c>
      <c r="E9041" s="7" t="s">
        <v>2962</v>
      </c>
      <c r="F9041" s="7" t="s">
        <v>2961</v>
      </c>
      <c r="G9041" s="6"/>
    </row>
    <row r="9042" spans="1:7" hidden="1">
      <c r="A9042" s="5">
        <f t="shared" si="146"/>
        <v>7</v>
      </c>
      <c r="B9042" s="4">
        <v>1447959</v>
      </c>
      <c r="C9042" s="3">
        <v>42265</v>
      </c>
      <c r="D9042" s="2" t="s">
        <v>2960</v>
      </c>
      <c r="E9042" s="2" t="s">
        <v>2959</v>
      </c>
      <c r="F9042" s="2" t="s">
        <v>2958</v>
      </c>
      <c r="G9042" s="1" t="s">
        <v>2957</v>
      </c>
    </row>
    <row r="9043" spans="1:7" hidden="1">
      <c r="A9043" s="5">
        <f t="shared" si="146"/>
        <v>8</v>
      </c>
      <c r="B9043" s="9">
        <v>1448218</v>
      </c>
      <c r="C9043" s="21">
        <v>42271</v>
      </c>
      <c r="D9043" s="22" t="s">
        <v>2956</v>
      </c>
      <c r="E9043" s="22" t="s">
        <v>2955</v>
      </c>
      <c r="F9043" s="22" t="s">
        <v>2954</v>
      </c>
      <c r="G9043" s="23" t="s">
        <v>2953</v>
      </c>
    </row>
    <row r="9044" spans="1:7" ht="30">
      <c r="A9044" s="5"/>
      <c r="B9044" s="9"/>
      <c r="C9044" s="44">
        <v>42272</v>
      </c>
      <c r="D9044" s="45" t="s">
        <v>2952</v>
      </c>
      <c r="E9044" s="45" t="s">
        <v>2951</v>
      </c>
      <c r="F9044" s="45" t="s">
        <v>2950</v>
      </c>
      <c r="G9044" s="45" t="s">
        <v>2949</v>
      </c>
    </row>
    <row r="9045" spans="1:7" hidden="1">
      <c r="A9045" s="5">
        <f t="shared" si="146"/>
        <v>1</v>
      </c>
      <c r="B9045" s="4">
        <v>1448698</v>
      </c>
      <c r="C9045" s="32">
        <v>42279</v>
      </c>
      <c r="D9045" s="33" t="s">
        <v>2948</v>
      </c>
      <c r="E9045" s="33" t="s">
        <v>2947</v>
      </c>
      <c r="F9045" s="33" t="s">
        <v>2946</v>
      </c>
      <c r="G9045" s="34" t="s">
        <v>2945</v>
      </c>
    </row>
    <row r="9046" spans="1:7" hidden="1">
      <c r="A9046" s="5">
        <f t="shared" si="146"/>
        <v>2</v>
      </c>
      <c r="B9046" s="4">
        <v>1449359</v>
      </c>
      <c r="C9046" s="3">
        <v>42298</v>
      </c>
      <c r="D9046" s="2" t="s">
        <v>2943</v>
      </c>
      <c r="E9046" s="2" t="s">
        <v>2942</v>
      </c>
      <c r="F9046" s="2" t="s">
        <v>2941</v>
      </c>
      <c r="G9046" s="1"/>
    </row>
    <row r="9047" spans="1:7" hidden="1">
      <c r="A9047" s="5">
        <f t="shared" ref="A9047:A9110" si="147">SUM(A9046+1)</f>
        <v>3</v>
      </c>
      <c r="B9047" s="9">
        <v>1449747</v>
      </c>
      <c r="C9047" s="8">
        <v>42311</v>
      </c>
      <c r="D9047" s="7" t="s">
        <v>2940</v>
      </c>
      <c r="E9047" s="7" t="s">
        <v>2939</v>
      </c>
      <c r="F9047" s="7" t="s">
        <v>2938</v>
      </c>
      <c r="G9047" s="6" t="s">
        <v>2937</v>
      </c>
    </row>
    <row r="9048" spans="1:7" hidden="1">
      <c r="A9048" s="5">
        <f t="shared" si="147"/>
        <v>4</v>
      </c>
      <c r="B9048" s="4">
        <v>1450726</v>
      </c>
      <c r="C9048" s="3">
        <v>42335</v>
      </c>
      <c r="D9048" s="2" t="s">
        <v>2936</v>
      </c>
      <c r="E9048" s="2" t="s">
        <v>2935</v>
      </c>
      <c r="F9048" s="2" t="s">
        <v>2934</v>
      </c>
      <c r="G9048" s="1" t="s">
        <v>1752</v>
      </c>
    </row>
    <row r="9049" spans="1:7" hidden="1">
      <c r="A9049" s="5">
        <f t="shared" si="147"/>
        <v>5</v>
      </c>
      <c r="B9049" s="9">
        <v>1450883</v>
      </c>
      <c r="C9049" s="8">
        <v>42340</v>
      </c>
      <c r="D9049" s="7" t="s">
        <v>2933</v>
      </c>
      <c r="E9049" s="7" t="s">
        <v>1741</v>
      </c>
      <c r="F9049" s="7" t="s">
        <v>1740</v>
      </c>
      <c r="G9049" s="6"/>
    </row>
    <row r="9050" spans="1:7" hidden="1">
      <c r="A9050" s="5">
        <f t="shared" si="147"/>
        <v>6</v>
      </c>
      <c r="B9050" s="4">
        <v>1450885</v>
      </c>
      <c r="C9050" s="3">
        <v>42340</v>
      </c>
      <c r="D9050" s="2" t="s">
        <v>2932</v>
      </c>
      <c r="E9050" s="2" t="s">
        <v>2931</v>
      </c>
      <c r="F9050" s="2" t="s">
        <v>2930</v>
      </c>
      <c r="G9050" s="1"/>
    </row>
    <row r="9051" spans="1:7" hidden="1">
      <c r="A9051" s="5">
        <f t="shared" si="147"/>
        <v>7</v>
      </c>
      <c r="B9051" s="4">
        <v>1451167</v>
      </c>
      <c r="C9051" s="3">
        <v>42347</v>
      </c>
      <c r="D9051" s="2" t="s">
        <v>2929</v>
      </c>
      <c r="E9051" s="2" t="s">
        <v>2928</v>
      </c>
      <c r="F9051" s="2" t="s">
        <v>2927</v>
      </c>
      <c r="G9051" s="1" t="s">
        <v>2926</v>
      </c>
    </row>
    <row r="9052" spans="1:7" hidden="1">
      <c r="A9052" s="5">
        <f t="shared" si="147"/>
        <v>8</v>
      </c>
      <c r="B9052" s="4">
        <v>1451386</v>
      </c>
      <c r="C9052" s="3">
        <v>42352</v>
      </c>
      <c r="D9052" s="2" t="s">
        <v>2925</v>
      </c>
      <c r="E9052" s="2" t="s">
        <v>2924</v>
      </c>
      <c r="F9052" s="2" t="s">
        <v>2923</v>
      </c>
      <c r="G9052" s="1" t="s">
        <v>2922</v>
      </c>
    </row>
    <row r="9053" spans="1:7" hidden="1">
      <c r="A9053" s="5">
        <f t="shared" si="147"/>
        <v>9</v>
      </c>
      <c r="B9053" s="9">
        <v>1451400</v>
      </c>
      <c r="C9053" s="8">
        <v>42352</v>
      </c>
      <c r="D9053" s="7" t="s">
        <v>2921</v>
      </c>
      <c r="E9053" s="7" t="s">
        <v>2920</v>
      </c>
      <c r="F9053" s="7" t="s">
        <v>2919</v>
      </c>
      <c r="G9053" s="6"/>
    </row>
    <row r="9054" spans="1:7" hidden="1">
      <c r="A9054" s="5">
        <f t="shared" si="147"/>
        <v>10</v>
      </c>
      <c r="B9054" s="9">
        <v>1451542</v>
      </c>
      <c r="C9054" s="8">
        <v>42354</v>
      </c>
      <c r="D9054" s="7" t="s">
        <v>2918</v>
      </c>
      <c r="E9054" s="7" t="s">
        <v>2917</v>
      </c>
      <c r="F9054" s="7" t="s">
        <v>2916</v>
      </c>
      <c r="G9054" s="6"/>
    </row>
    <row r="9055" spans="1:7" hidden="1">
      <c r="A9055" s="5">
        <f t="shared" si="147"/>
        <v>11</v>
      </c>
      <c r="B9055" s="4">
        <v>1451543</v>
      </c>
      <c r="C9055" s="3">
        <v>42354</v>
      </c>
      <c r="D9055" s="2" t="s">
        <v>2915</v>
      </c>
      <c r="E9055" s="2" t="s">
        <v>2914</v>
      </c>
      <c r="F9055" s="2" t="s">
        <v>2913</v>
      </c>
      <c r="G9055" s="1"/>
    </row>
    <row r="9056" spans="1:7" hidden="1">
      <c r="A9056" s="5">
        <f t="shared" si="147"/>
        <v>12</v>
      </c>
      <c r="B9056" s="9">
        <v>1451554</v>
      </c>
      <c r="C9056" s="8">
        <v>42354</v>
      </c>
      <c r="D9056" s="7" t="s">
        <v>2912</v>
      </c>
      <c r="E9056" s="7" t="s">
        <v>2911</v>
      </c>
      <c r="F9056" s="7" t="s">
        <v>2910</v>
      </c>
      <c r="G9056" s="6"/>
    </row>
    <row r="9057" spans="1:7" hidden="1">
      <c r="A9057" s="5">
        <f t="shared" si="147"/>
        <v>13</v>
      </c>
      <c r="B9057" s="9">
        <v>1452146</v>
      </c>
      <c r="C9057" s="8">
        <v>42363</v>
      </c>
      <c r="D9057" s="7" t="s">
        <v>2909</v>
      </c>
      <c r="E9057" s="7" t="s">
        <v>2908</v>
      </c>
      <c r="F9057" s="7" t="s">
        <v>2907</v>
      </c>
      <c r="G9057" s="6"/>
    </row>
    <row r="9058" spans="1:7" hidden="1">
      <c r="A9058" s="5">
        <f t="shared" si="147"/>
        <v>14</v>
      </c>
      <c r="B9058" s="4">
        <v>1452147</v>
      </c>
      <c r="C9058" s="3">
        <v>42363</v>
      </c>
      <c r="D9058" s="2" t="s">
        <v>2906</v>
      </c>
      <c r="E9058" s="2" t="s">
        <v>2905</v>
      </c>
      <c r="F9058" s="2" t="s">
        <v>2904</v>
      </c>
      <c r="G9058" s="1"/>
    </row>
    <row r="9059" spans="1:7" hidden="1">
      <c r="A9059" s="5">
        <f t="shared" si="147"/>
        <v>15</v>
      </c>
      <c r="B9059" s="9">
        <v>1452148</v>
      </c>
      <c r="C9059" s="8">
        <v>42363</v>
      </c>
      <c r="D9059" s="7" t="s">
        <v>2903</v>
      </c>
      <c r="E9059" s="7" t="s">
        <v>2902</v>
      </c>
      <c r="F9059" s="7" t="s">
        <v>2901</v>
      </c>
      <c r="G9059" s="6"/>
    </row>
    <row r="9060" spans="1:7" hidden="1">
      <c r="A9060" s="5">
        <f t="shared" si="147"/>
        <v>16</v>
      </c>
      <c r="B9060" s="4">
        <v>1452149</v>
      </c>
      <c r="C9060" s="3">
        <v>42363</v>
      </c>
      <c r="D9060" s="2" t="s">
        <v>2900</v>
      </c>
      <c r="E9060" s="2" t="s">
        <v>2899</v>
      </c>
      <c r="F9060" s="2" t="s">
        <v>2898</v>
      </c>
      <c r="G9060" s="1"/>
    </row>
    <row r="9061" spans="1:7" hidden="1">
      <c r="A9061" s="5">
        <f t="shared" si="147"/>
        <v>17</v>
      </c>
      <c r="B9061" s="9">
        <v>1452150</v>
      </c>
      <c r="C9061" s="8">
        <v>42363</v>
      </c>
      <c r="D9061" s="7" t="s">
        <v>2897</v>
      </c>
      <c r="E9061" s="7" t="s">
        <v>2896</v>
      </c>
      <c r="F9061" s="7" t="s">
        <v>2895</v>
      </c>
      <c r="G9061" s="6"/>
    </row>
    <row r="9062" spans="1:7" hidden="1">
      <c r="A9062" s="5">
        <f t="shared" si="147"/>
        <v>18</v>
      </c>
      <c r="B9062" s="4">
        <v>1452172</v>
      </c>
      <c r="C9062" s="3">
        <v>42363</v>
      </c>
      <c r="D9062" s="2" t="s">
        <v>2894</v>
      </c>
      <c r="E9062" s="2" t="s">
        <v>2893</v>
      </c>
      <c r="F9062" s="2" t="s">
        <v>2892</v>
      </c>
      <c r="G9062" s="1"/>
    </row>
    <row r="9063" spans="1:7" hidden="1">
      <c r="A9063" s="5">
        <f t="shared" si="147"/>
        <v>19</v>
      </c>
      <c r="B9063" s="4">
        <v>1452334</v>
      </c>
      <c r="C9063" s="3">
        <v>42368</v>
      </c>
      <c r="D9063" s="2" t="s">
        <v>2891</v>
      </c>
      <c r="E9063" s="2" t="s">
        <v>2890</v>
      </c>
      <c r="F9063" s="2" t="s">
        <v>2889</v>
      </c>
      <c r="G9063" s="1" t="s">
        <v>2888</v>
      </c>
    </row>
    <row r="9064" spans="1:7" hidden="1">
      <c r="A9064" s="5">
        <f t="shared" si="147"/>
        <v>20</v>
      </c>
      <c r="B9064" s="4">
        <v>1452508</v>
      </c>
      <c r="C9064" s="3">
        <v>42382</v>
      </c>
      <c r="D9064" s="2" t="s">
        <v>2887</v>
      </c>
      <c r="E9064" s="2" t="s">
        <v>2886</v>
      </c>
      <c r="F9064" s="2" t="s">
        <v>2885</v>
      </c>
      <c r="G9064" s="1" t="s">
        <v>2884</v>
      </c>
    </row>
    <row r="9065" spans="1:7" hidden="1">
      <c r="A9065" s="5">
        <f t="shared" si="147"/>
        <v>21</v>
      </c>
      <c r="B9065" s="9">
        <v>1452569</v>
      </c>
      <c r="C9065" s="8">
        <v>42382</v>
      </c>
      <c r="D9065" s="7" t="s">
        <v>2883</v>
      </c>
      <c r="E9065" s="7" t="s">
        <v>2882</v>
      </c>
      <c r="F9065" s="7" t="s">
        <v>2881</v>
      </c>
      <c r="G9065" s="6"/>
    </row>
    <row r="9066" spans="1:7" hidden="1">
      <c r="A9066" s="5">
        <f t="shared" si="147"/>
        <v>22</v>
      </c>
      <c r="B9066" s="4">
        <v>1452673</v>
      </c>
      <c r="C9066" s="3">
        <v>42390</v>
      </c>
      <c r="D9066" s="2" t="s">
        <v>2880</v>
      </c>
      <c r="E9066" s="2" t="s">
        <v>2879</v>
      </c>
      <c r="F9066" s="2" t="s">
        <v>2878</v>
      </c>
      <c r="G9066" s="1"/>
    </row>
    <row r="9067" spans="1:7" hidden="1">
      <c r="A9067" s="5">
        <f t="shared" si="147"/>
        <v>23</v>
      </c>
      <c r="B9067" s="9">
        <v>1452736</v>
      </c>
      <c r="C9067" s="8">
        <v>42391</v>
      </c>
      <c r="D9067" s="7" t="s">
        <v>2877</v>
      </c>
      <c r="E9067" s="7" t="s">
        <v>2876</v>
      </c>
      <c r="F9067" s="7" t="s">
        <v>2875</v>
      </c>
      <c r="G9067" s="6"/>
    </row>
    <row r="9068" spans="1:7" hidden="1">
      <c r="A9068" s="5">
        <f t="shared" si="147"/>
        <v>24</v>
      </c>
      <c r="B9068" s="4">
        <v>1452770</v>
      </c>
      <c r="C9068" s="3">
        <v>42394</v>
      </c>
      <c r="D9068" s="2" t="s">
        <v>2874</v>
      </c>
      <c r="E9068" s="2" t="s">
        <v>2873</v>
      </c>
      <c r="F9068" s="2" t="s">
        <v>2872</v>
      </c>
      <c r="G9068" s="1"/>
    </row>
    <row r="9069" spans="1:7" hidden="1">
      <c r="A9069" s="5">
        <f t="shared" si="147"/>
        <v>25</v>
      </c>
      <c r="B9069" s="4">
        <v>1452771</v>
      </c>
      <c r="C9069" s="3">
        <v>42394</v>
      </c>
      <c r="D9069" s="2" t="s">
        <v>2871</v>
      </c>
      <c r="E9069" s="2" t="s">
        <v>2870</v>
      </c>
      <c r="F9069" s="2" t="s">
        <v>2869</v>
      </c>
      <c r="G9069" s="1"/>
    </row>
    <row r="9070" spans="1:7" hidden="1">
      <c r="A9070" s="5">
        <f t="shared" si="147"/>
        <v>26</v>
      </c>
      <c r="B9070" s="4">
        <v>1452772</v>
      </c>
      <c r="C9070" s="3">
        <v>42394</v>
      </c>
      <c r="D9070" s="2" t="s">
        <v>2868</v>
      </c>
      <c r="E9070" s="2" t="s">
        <v>2867</v>
      </c>
      <c r="F9070" s="2" t="s">
        <v>2866</v>
      </c>
      <c r="G9070" s="1"/>
    </row>
    <row r="9071" spans="1:7" hidden="1">
      <c r="A9071" s="5">
        <f t="shared" si="147"/>
        <v>27</v>
      </c>
      <c r="B9071" s="4">
        <v>1452773</v>
      </c>
      <c r="C9071" s="3">
        <v>42394</v>
      </c>
      <c r="D9071" s="2" t="s">
        <v>2865</v>
      </c>
      <c r="E9071" s="2" t="s">
        <v>2864</v>
      </c>
      <c r="F9071" s="2" t="s">
        <v>2863</v>
      </c>
      <c r="G9071" s="1"/>
    </row>
    <row r="9072" spans="1:7" hidden="1">
      <c r="A9072" s="5">
        <f t="shared" si="147"/>
        <v>28</v>
      </c>
      <c r="B9072" s="4">
        <v>1452777</v>
      </c>
      <c r="C9072" s="3">
        <v>42394</v>
      </c>
      <c r="D9072" s="2" t="s">
        <v>2862</v>
      </c>
      <c r="E9072" s="2" t="s">
        <v>2861</v>
      </c>
      <c r="F9072" s="2" t="s">
        <v>2860</v>
      </c>
      <c r="G9072" s="1"/>
    </row>
    <row r="9073" spans="1:7" hidden="1">
      <c r="A9073" s="5">
        <f t="shared" si="147"/>
        <v>29</v>
      </c>
      <c r="B9073" s="4">
        <v>1452820</v>
      </c>
      <c r="C9073" s="3">
        <v>42395</v>
      </c>
      <c r="D9073" s="2" t="s">
        <v>2859</v>
      </c>
      <c r="E9073" s="2" t="s">
        <v>2858</v>
      </c>
      <c r="F9073" s="2" t="s">
        <v>2857</v>
      </c>
      <c r="G9073" s="1"/>
    </row>
    <row r="9074" spans="1:7" hidden="1">
      <c r="A9074" s="5">
        <f t="shared" si="147"/>
        <v>30</v>
      </c>
      <c r="B9074" s="4">
        <v>1452852</v>
      </c>
      <c r="C9074" s="3">
        <v>42395</v>
      </c>
      <c r="D9074" s="2" t="s">
        <v>2856</v>
      </c>
      <c r="E9074" s="2" t="s">
        <v>2855</v>
      </c>
      <c r="F9074" s="2" t="s">
        <v>2854</v>
      </c>
      <c r="G9074" s="1" t="s">
        <v>2853</v>
      </c>
    </row>
    <row r="9075" spans="1:7" hidden="1">
      <c r="A9075" s="5">
        <f t="shared" si="147"/>
        <v>31</v>
      </c>
      <c r="B9075" s="9">
        <v>1452910</v>
      </c>
      <c r="C9075" s="8">
        <v>42396</v>
      </c>
      <c r="D9075" s="7" t="s">
        <v>2852</v>
      </c>
      <c r="E9075" s="7" t="s">
        <v>2851</v>
      </c>
      <c r="F9075" s="7" t="s">
        <v>2850</v>
      </c>
      <c r="G9075" s="6"/>
    </row>
    <row r="9076" spans="1:7" hidden="1">
      <c r="A9076" s="5">
        <f t="shared" si="147"/>
        <v>32</v>
      </c>
      <c r="B9076" s="9">
        <v>1452914</v>
      </c>
      <c r="C9076" s="8">
        <v>42396</v>
      </c>
      <c r="D9076" s="7" t="s">
        <v>2849</v>
      </c>
      <c r="E9076" s="7" t="s">
        <v>2848</v>
      </c>
      <c r="F9076" s="7" t="s">
        <v>2847</v>
      </c>
      <c r="G9076" s="6"/>
    </row>
    <row r="9077" spans="1:7" hidden="1">
      <c r="A9077" s="5">
        <f t="shared" si="147"/>
        <v>33</v>
      </c>
      <c r="B9077" s="9">
        <v>1452917</v>
      </c>
      <c r="C9077" s="8">
        <v>42396</v>
      </c>
      <c r="D9077" s="7" t="s">
        <v>2846</v>
      </c>
      <c r="E9077" s="7" t="s">
        <v>2845</v>
      </c>
      <c r="F9077" s="7" t="s">
        <v>2844</v>
      </c>
      <c r="G9077" s="6"/>
    </row>
    <row r="9078" spans="1:7" hidden="1">
      <c r="A9078" s="5">
        <f t="shared" si="147"/>
        <v>34</v>
      </c>
      <c r="B9078" s="9">
        <v>1452920</v>
      </c>
      <c r="C9078" s="8">
        <v>42396</v>
      </c>
      <c r="D9078" s="7" t="s">
        <v>2843</v>
      </c>
      <c r="E9078" s="7" t="s">
        <v>2842</v>
      </c>
      <c r="F9078" s="7" t="s">
        <v>2841</v>
      </c>
      <c r="G9078" s="6"/>
    </row>
    <row r="9079" spans="1:7" hidden="1">
      <c r="A9079" s="5">
        <f t="shared" si="147"/>
        <v>35</v>
      </c>
      <c r="B9079" s="9">
        <v>1453025</v>
      </c>
      <c r="C9079" s="8">
        <v>42398</v>
      </c>
      <c r="D9079" s="7" t="s">
        <v>2840</v>
      </c>
      <c r="E9079" s="7" t="s">
        <v>2839</v>
      </c>
      <c r="F9079" s="7" t="s">
        <v>2838</v>
      </c>
      <c r="G9079" s="6"/>
    </row>
    <row r="9080" spans="1:7" hidden="1">
      <c r="A9080" s="5">
        <f t="shared" si="147"/>
        <v>36</v>
      </c>
      <c r="B9080" s="9">
        <v>1453027</v>
      </c>
      <c r="C9080" s="8">
        <v>42398</v>
      </c>
      <c r="D9080" s="7" t="s">
        <v>2837</v>
      </c>
      <c r="E9080" s="7" t="s">
        <v>2836</v>
      </c>
      <c r="F9080" s="7" t="s">
        <v>2835</v>
      </c>
      <c r="G9080" s="6"/>
    </row>
    <row r="9081" spans="1:7" hidden="1">
      <c r="A9081" s="5">
        <f t="shared" si="147"/>
        <v>37</v>
      </c>
      <c r="B9081" s="9">
        <v>1453030</v>
      </c>
      <c r="C9081" s="8">
        <v>42398</v>
      </c>
      <c r="D9081" s="7" t="s">
        <v>2834</v>
      </c>
      <c r="E9081" s="7" t="s">
        <v>2833</v>
      </c>
      <c r="F9081" s="7" t="s">
        <v>2832</v>
      </c>
      <c r="G9081" s="6"/>
    </row>
    <row r="9082" spans="1:7" hidden="1">
      <c r="A9082" s="5">
        <f t="shared" si="147"/>
        <v>38</v>
      </c>
      <c r="B9082" s="9">
        <v>1453031</v>
      </c>
      <c r="C9082" s="8">
        <v>42398</v>
      </c>
      <c r="D9082" s="7" t="s">
        <v>2831</v>
      </c>
      <c r="E9082" s="7" t="s">
        <v>2830</v>
      </c>
      <c r="F9082" s="7" t="s">
        <v>2829</v>
      </c>
      <c r="G9082" s="6"/>
    </row>
    <row r="9083" spans="1:7" hidden="1">
      <c r="A9083" s="5">
        <f t="shared" si="147"/>
        <v>39</v>
      </c>
      <c r="B9083" s="9">
        <v>1453033</v>
      </c>
      <c r="C9083" s="8">
        <v>42398</v>
      </c>
      <c r="D9083" s="7" t="s">
        <v>2828</v>
      </c>
      <c r="E9083" s="7" t="s">
        <v>2827</v>
      </c>
      <c r="F9083" s="7" t="s">
        <v>2826</v>
      </c>
      <c r="G9083" s="6"/>
    </row>
    <row r="9084" spans="1:7" hidden="1">
      <c r="A9084" s="5">
        <f t="shared" si="147"/>
        <v>40</v>
      </c>
      <c r="B9084" s="9">
        <v>1453575</v>
      </c>
      <c r="C9084" s="8">
        <v>42410</v>
      </c>
      <c r="D9084" s="7" t="s">
        <v>2825</v>
      </c>
      <c r="E9084" s="7" t="s">
        <v>2824</v>
      </c>
      <c r="F9084" s="7" t="s">
        <v>2823</v>
      </c>
      <c r="G9084" s="6"/>
    </row>
    <row r="9085" spans="1:7" hidden="1">
      <c r="A9085" s="5">
        <f t="shared" si="147"/>
        <v>41</v>
      </c>
      <c r="B9085" s="4">
        <v>1453690</v>
      </c>
      <c r="C9085" s="3">
        <v>42412</v>
      </c>
      <c r="D9085" s="2" t="s">
        <v>2822</v>
      </c>
      <c r="E9085" s="2" t="s">
        <v>2821</v>
      </c>
      <c r="F9085" s="2" t="s">
        <v>2820</v>
      </c>
      <c r="G9085" s="1"/>
    </row>
    <row r="9086" spans="1:7" hidden="1">
      <c r="A9086" s="5">
        <f t="shared" si="147"/>
        <v>42</v>
      </c>
      <c r="B9086" s="4">
        <v>1454496</v>
      </c>
      <c r="C9086" s="3">
        <v>42426</v>
      </c>
      <c r="D9086" s="2" t="s">
        <v>2819</v>
      </c>
      <c r="E9086" s="2" t="s">
        <v>2818</v>
      </c>
      <c r="F9086" s="2" t="s">
        <v>2817</v>
      </c>
      <c r="G9086" s="1"/>
    </row>
    <row r="9087" spans="1:7" hidden="1">
      <c r="A9087" s="5">
        <f t="shared" si="147"/>
        <v>43</v>
      </c>
      <c r="B9087" s="4">
        <v>1454498</v>
      </c>
      <c r="C9087" s="3">
        <v>42426</v>
      </c>
      <c r="D9087" s="2" t="s">
        <v>2816</v>
      </c>
      <c r="E9087" s="2" t="s">
        <v>2815</v>
      </c>
      <c r="F9087" s="2" t="s">
        <v>2814</v>
      </c>
      <c r="G9087" s="1"/>
    </row>
    <row r="9088" spans="1:7" hidden="1">
      <c r="A9088" s="5">
        <f t="shared" si="147"/>
        <v>44</v>
      </c>
      <c r="B9088" s="4">
        <v>1454510</v>
      </c>
      <c r="C9088" s="3">
        <v>42426</v>
      </c>
      <c r="D9088" s="2" t="s">
        <v>2813</v>
      </c>
      <c r="E9088" s="2" t="s">
        <v>2812</v>
      </c>
      <c r="F9088" s="2" t="s">
        <v>2811</v>
      </c>
      <c r="G9088" s="1"/>
    </row>
    <row r="9089" spans="1:7" hidden="1">
      <c r="A9089" s="5">
        <f t="shared" si="147"/>
        <v>45</v>
      </c>
      <c r="B9089" s="4">
        <v>1454636</v>
      </c>
      <c r="C9089" s="3">
        <v>42429</v>
      </c>
      <c r="D9089" s="2" t="s">
        <v>2810</v>
      </c>
      <c r="E9089" s="2" t="s">
        <v>2809</v>
      </c>
      <c r="F9089" s="2" t="s">
        <v>2808</v>
      </c>
      <c r="G9089" s="1"/>
    </row>
    <row r="9090" spans="1:7" hidden="1">
      <c r="A9090" s="5">
        <f t="shared" si="147"/>
        <v>46</v>
      </c>
      <c r="B9090" s="4">
        <v>1454637</v>
      </c>
      <c r="C9090" s="3">
        <v>42429</v>
      </c>
      <c r="D9090" s="2" t="s">
        <v>2807</v>
      </c>
      <c r="E9090" s="2" t="s">
        <v>2806</v>
      </c>
      <c r="F9090" s="2" t="s">
        <v>2805</v>
      </c>
      <c r="G9090" s="1"/>
    </row>
    <row r="9091" spans="1:7" hidden="1">
      <c r="A9091" s="5">
        <f t="shared" si="147"/>
        <v>47</v>
      </c>
      <c r="B9091" s="4">
        <v>1454638</v>
      </c>
      <c r="C9091" s="3">
        <v>42429</v>
      </c>
      <c r="D9091" s="2" t="s">
        <v>2804</v>
      </c>
      <c r="E9091" s="2" t="s">
        <v>2803</v>
      </c>
      <c r="F9091" s="2" t="s">
        <v>2802</v>
      </c>
      <c r="G9091" s="1"/>
    </row>
    <row r="9092" spans="1:7" hidden="1">
      <c r="A9092" s="5">
        <f t="shared" si="147"/>
        <v>48</v>
      </c>
      <c r="B9092" s="4">
        <v>1454737</v>
      </c>
      <c r="C9092" s="3">
        <v>42433</v>
      </c>
      <c r="D9092" s="2" t="s">
        <v>2801</v>
      </c>
      <c r="E9092" s="2" t="s">
        <v>2800</v>
      </c>
      <c r="F9092" s="2" t="s">
        <v>2799</v>
      </c>
      <c r="G9092" s="1" t="s">
        <v>2798</v>
      </c>
    </row>
    <row r="9093" spans="1:7" hidden="1">
      <c r="A9093" s="5">
        <f t="shared" si="147"/>
        <v>49</v>
      </c>
      <c r="B9093" s="4">
        <v>1454770</v>
      </c>
      <c r="C9093" s="3">
        <v>42431</v>
      </c>
      <c r="D9093" s="2" t="s">
        <v>2797</v>
      </c>
      <c r="E9093" s="2" t="s">
        <v>2796</v>
      </c>
      <c r="F9093" s="2" t="s">
        <v>2795</v>
      </c>
      <c r="G9093" s="1" t="s">
        <v>2794</v>
      </c>
    </row>
    <row r="9094" spans="1:7" hidden="1">
      <c r="A9094" s="5">
        <f t="shared" si="147"/>
        <v>50</v>
      </c>
      <c r="B9094" s="9">
        <v>1454880</v>
      </c>
      <c r="C9094" s="8">
        <v>42431</v>
      </c>
      <c r="D9094" s="7" t="s">
        <v>2793</v>
      </c>
      <c r="E9094" s="7" t="s">
        <v>2792</v>
      </c>
      <c r="F9094" s="7" t="s">
        <v>2791</v>
      </c>
      <c r="G9094" s="6"/>
    </row>
    <row r="9095" spans="1:7" hidden="1">
      <c r="A9095" s="5">
        <f t="shared" si="147"/>
        <v>51</v>
      </c>
      <c r="B9095" s="9">
        <v>1454881</v>
      </c>
      <c r="C9095" s="8">
        <v>42431</v>
      </c>
      <c r="D9095" s="7" t="s">
        <v>2790</v>
      </c>
      <c r="E9095" s="7" t="s">
        <v>2789</v>
      </c>
      <c r="F9095" s="7" t="s">
        <v>2788</v>
      </c>
      <c r="G9095" s="6"/>
    </row>
    <row r="9096" spans="1:7" hidden="1">
      <c r="A9096" s="5">
        <f t="shared" si="147"/>
        <v>52</v>
      </c>
      <c r="B9096" s="9">
        <v>1454883</v>
      </c>
      <c r="C9096" s="8">
        <v>42432</v>
      </c>
      <c r="D9096" s="7" t="s">
        <v>2787</v>
      </c>
      <c r="E9096" s="7" t="s">
        <v>2786</v>
      </c>
      <c r="F9096" s="7" t="s">
        <v>2785</v>
      </c>
      <c r="G9096" s="6" t="s">
        <v>2784</v>
      </c>
    </row>
    <row r="9097" spans="1:7" hidden="1">
      <c r="A9097" s="5">
        <f t="shared" si="147"/>
        <v>53</v>
      </c>
      <c r="B9097" s="4">
        <v>1454896</v>
      </c>
      <c r="C9097" s="3">
        <v>42432</v>
      </c>
      <c r="D9097" s="2" t="s">
        <v>2783</v>
      </c>
      <c r="E9097" s="2" t="s">
        <v>2782</v>
      </c>
      <c r="F9097" s="2" t="s">
        <v>2781</v>
      </c>
      <c r="G9097" s="1" t="s">
        <v>2780</v>
      </c>
    </row>
    <row r="9098" spans="1:7" hidden="1">
      <c r="A9098" s="5">
        <f t="shared" si="147"/>
        <v>54</v>
      </c>
      <c r="B9098" s="9">
        <v>1454908</v>
      </c>
      <c r="C9098" s="8">
        <v>42432</v>
      </c>
      <c r="D9098" s="7" t="s">
        <v>2779</v>
      </c>
      <c r="E9098" s="7" t="s">
        <v>2778</v>
      </c>
      <c r="F9098" s="7" t="s">
        <v>2777</v>
      </c>
      <c r="G9098" s="6"/>
    </row>
    <row r="9099" spans="1:7" hidden="1">
      <c r="A9099" s="5">
        <f t="shared" si="147"/>
        <v>55</v>
      </c>
      <c r="B9099" s="9">
        <v>1455135</v>
      </c>
      <c r="C9099" s="8">
        <v>42433</v>
      </c>
      <c r="D9099" s="7" t="s">
        <v>2776</v>
      </c>
      <c r="E9099" s="7" t="s">
        <v>2775</v>
      </c>
      <c r="F9099" s="7" t="s">
        <v>2774</v>
      </c>
      <c r="G9099" s="6"/>
    </row>
    <row r="9100" spans="1:7" hidden="1">
      <c r="A9100" s="5">
        <f t="shared" si="147"/>
        <v>56</v>
      </c>
      <c r="B9100" s="9">
        <v>1455234</v>
      </c>
      <c r="C9100" s="8">
        <v>42438</v>
      </c>
      <c r="D9100" s="7" t="s">
        <v>2773</v>
      </c>
      <c r="E9100" s="7" t="s">
        <v>2772</v>
      </c>
      <c r="F9100" s="7" t="s">
        <v>2771</v>
      </c>
      <c r="G9100" s="6"/>
    </row>
    <row r="9101" spans="1:7" hidden="1">
      <c r="A9101" s="5">
        <f t="shared" si="147"/>
        <v>57</v>
      </c>
      <c r="B9101" s="4">
        <v>1455265</v>
      </c>
      <c r="C9101" s="3">
        <v>42439</v>
      </c>
      <c r="D9101" s="2" t="s">
        <v>2770</v>
      </c>
      <c r="E9101" s="2" t="s">
        <v>2769</v>
      </c>
      <c r="F9101" s="2" t="s">
        <v>2768</v>
      </c>
      <c r="G9101" s="1"/>
    </row>
    <row r="9102" spans="1:7" hidden="1">
      <c r="A9102" s="5">
        <f t="shared" si="147"/>
        <v>58</v>
      </c>
      <c r="B9102" s="9">
        <v>1455304</v>
      </c>
      <c r="C9102" s="8">
        <v>42439</v>
      </c>
      <c r="D9102" s="7" t="s">
        <v>2767</v>
      </c>
      <c r="E9102" s="7" t="s">
        <v>2766</v>
      </c>
      <c r="F9102" s="7" t="s">
        <v>2765</v>
      </c>
      <c r="G9102" s="6"/>
    </row>
    <row r="9103" spans="1:7" hidden="1">
      <c r="A9103" s="5">
        <f t="shared" si="147"/>
        <v>59</v>
      </c>
      <c r="B9103" s="9">
        <v>1455492</v>
      </c>
      <c r="C9103" s="8">
        <v>42441</v>
      </c>
      <c r="D9103" s="7" t="s">
        <v>2764</v>
      </c>
      <c r="E9103" s="7" t="s">
        <v>2763</v>
      </c>
      <c r="F9103" s="7" t="s">
        <v>2762</v>
      </c>
      <c r="G9103" s="6"/>
    </row>
    <row r="9104" spans="1:7" hidden="1">
      <c r="A9104" s="5">
        <f t="shared" si="147"/>
        <v>60</v>
      </c>
      <c r="B9104" s="9">
        <v>1455500</v>
      </c>
      <c r="C9104" s="8">
        <v>42441</v>
      </c>
      <c r="D9104" s="7" t="s">
        <v>2761</v>
      </c>
      <c r="E9104" s="7" t="s">
        <v>2760</v>
      </c>
      <c r="F9104" s="7" t="s">
        <v>2759</v>
      </c>
      <c r="G9104" s="6"/>
    </row>
    <row r="9105" spans="1:7" hidden="1">
      <c r="A9105" s="5">
        <f t="shared" si="147"/>
        <v>61</v>
      </c>
      <c r="B9105" s="9">
        <v>1455502</v>
      </c>
      <c r="C9105" s="8">
        <v>42441</v>
      </c>
      <c r="D9105" s="7" t="s">
        <v>2758</v>
      </c>
      <c r="E9105" s="7" t="s">
        <v>2757</v>
      </c>
      <c r="F9105" s="7" t="s">
        <v>2756</v>
      </c>
      <c r="G9105" s="6"/>
    </row>
    <row r="9106" spans="1:7" hidden="1">
      <c r="A9106" s="5">
        <f t="shared" si="147"/>
        <v>62</v>
      </c>
      <c r="B9106" s="9">
        <v>1455896</v>
      </c>
      <c r="C9106" s="8">
        <v>42446</v>
      </c>
      <c r="D9106" s="7" t="s">
        <v>2755</v>
      </c>
      <c r="E9106" s="7" t="s">
        <v>2754</v>
      </c>
      <c r="F9106" s="7" t="s">
        <v>2753</v>
      </c>
      <c r="G9106" s="6"/>
    </row>
    <row r="9107" spans="1:7" hidden="1">
      <c r="A9107" s="5">
        <f t="shared" si="147"/>
        <v>63</v>
      </c>
      <c r="B9107" s="9">
        <v>1455897</v>
      </c>
      <c r="C9107" s="8">
        <v>42446</v>
      </c>
      <c r="D9107" s="7" t="s">
        <v>2752</v>
      </c>
      <c r="E9107" s="7" t="s">
        <v>2751</v>
      </c>
      <c r="F9107" s="7" t="s">
        <v>2750</v>
      </c>
      <c r="G9107" s="6"/>
    </row>
    <row r="9108" spans="1:7" hidden="1">
      <c r="A9108" s="5">
        <f t="shared" si="147"/>
        <v>64</v>
      </c>
      <c r="B9108" s="9">
        <v>1455898</v>
      </c>
      <c r="C9108" s="8">
        <v>42446</v>
      </c>
      <c r="D9108" s="7" t="s">
        <v>2749</v>
      </c>
      <c r="E9108" s="7" t="s">
        <v>2748</v>
      </c>
      <c r="F9108" s="7" t="s">
        <v>2747</v>
      </c>
      <c r="G9108" s="6"/>
    </row>
    <row r="9109" spans="1:7" hidden="1">
      <c r="A9109" s="5">
        <f t="shared" si="147"/>
        <v>65</v>
      </c>
      <c r="B9109" s="9">
        <v>1455925</v>
      </c>
      <c r="C9109" s="8">
        <v>42446</v>
      </c>
      <c r="D9109" s="7" t="s">
        <v>2746</v>
      </c>
      <c r="E9109" s="7" t="s">
        <v>2745</v>
      </c>
      <c r="F9109" s="7" t="s">
        <v>2744</v>
      </c>
      <c r="G9109" s="6"/>
    </row>
    <row r="9110" spans="1:7" hidden="1">
      <c r="A9110" s="5">
        <f t="shared" si="147"/>
        <v>66</v>
      </c>
      <c r="B9110" s="4">
        <v>1455984</v>
      </c>
      <c r="C9110" s="3">
        <v>42447</v>
      </c>
      <c r="D9110" s="2" t="s">
        <v>2743</v>
      </c>
      <c r="E9110" s="2" t="s">
        <v>2742</v>
      </c>
      <c r="F9110" s="2" t="s">
        <v>2741</v>
      </c>
      <c r="G9110" s="1"/>
    </row>
    <row r="9111" spans="1:7" hidden="1">
      <c r="A9111" s="5">
        <f t="shared" ref="A9111:A9174" si="148">SUM(A9110+1)</f>
        <v>67</v>
      </c>
      <c r="B9111" s="9">
        <v>1455988</v>
      </c>
      <c r="C9111" s="8">
        <v>42447</v>
      </c>
      <c r="D9111" s="7" t="s">
        <v>2740</v>
      </c>
      <c r="E9111" s="7" t="s">
        <v>2739</v>
      </c>
      <c r="F9111" s="7" t="s">
        <v>2738</v>
      </c>
      <c r="G9111" s="6"/>
    </row>
    <row r="9112" spans="1:7" hidden="1">
      <c r="A9112" s="5">
        <f t="shared" si="148"/>
        <v>68</v>
      </c>
      <c r="B9112" s="9">
        <v>1456009</v>
      </c>
      <c r="C9112" s="8">
        <v>42447</v>
      </c>
      <c r="D9112" s="7" t="s">
        <v>2737</v>
      </c>
      <c r="E9112" s="7" t="s">
        <v>2736</v>
      </c>
      <c r="F9112" s="7" t="s">
        <v>2735</v>
      </c>
      <c r="G9112" s="6"/>
    </row>
    <row r="9113" spans="1:7" hidden="1">
      <c r="A9113" s="5">
        <f t="shared" si="148"/>
        <v>69</v>
      </c>
      <c r="B9113" s="9">
        <v>1456012</v>
      </c>
      <c r="C9113" s="8">
        <v>42447</v>
      </c>
      <c r="D9113" s="7" t="s">
        <v>2734</v>
      </c>
      <c r="E9113" s="7" t="s">
        <v>2733</v>
      </c>
      <c r="F9113" s="7" t="s">
        <v>2732</v>
      </c>
      <c r="G9113" s="6"/>
    </row>
    <row r="9114" spans="1:7" hidden="1">
      <c r="A9114" s="5">
        <f t="shared" si="148"/>
        <v>70</v>
      </c>
      <c r="B9114" s="4">
        <v>1456096</v>
      </c>
      <c r="C9114" s="3">
        <v>42450</v>
      </c>
      <c r="D9114" s="2" t="s">
        <v>2731</v>
      </c>
      <c r="E9114" s="2" t="s">
        <v>2730</v>
      </c>
      <c r="F9114" s="2" t="s">
        <v>2729</v>
      </c>
      <c r="G9114" s="1"/>
    </row>
    <row r="9115" spans="1:7" hidden="1">
      <c r="A9115" s="5">
        <f t="shared" si="148"/>
        <v>71</v>
      </c>
      <c r="B9115" s="4">
        <v>1456098</v>
      </c>
      <c r="C9115" s="3">
        <v>42450</v>
      </c>
      <c r="D9115" s="2" t="s">
        <v>2728</v>
      </c>
      <c r="E9115" s="2" t="s">
        <v>2727</v>
      </c>
      <c r="F9115" s="2" t="s">
        <v>2726</v>
      </c>
      <c r="G9115" s="1"/>
    </row>
    <row r="9116" spans="1:7" hidden="1">
      <c r="A9116" s="5">
        <f t="shared" si="148"/>
        <v>72</v>
      </c>
      <c r="B9116" s="4">
        <v>1456342</v>
      </c>
      <c r="C9116" s="3">
        <v>42452</v>
      </c>
      <c r="D9116" s="2" t="s">
        <v>2725</v>
      </c>
      <c r="E9116" s="2" t="s">
        <v>2724</v>
      </c>
      <c r="F9116" s="2" t="s">
        <v>2723</v>
      </c>
      <c r="G9116" s="1" t="s">
        <v>2722</v>
      </c>
    </row>
    <row r="9117" spans="1:7" hidden="1">
      <c r="A9117" s="5">
        <f t="shared" si="148"/>
        <v>73</v>
      </c>
      <c r="B9117" s="9">
        <v>1456463</v>
      </c>
      <c r="C9117" s="8">
        <v>42453</v>
      </c>
      <c r="D9117" s="7" t="s">
        <v>2721</v>
      </c>
      <c r="E9117" s="7" t="s">
        <v>2720</v>
      </c>
      <c r="F9117" s="7" t="s">
        <v>2719</v>
      </c>
      <c r="G9117" s="6"/>
    </row>
    <row r="9118" spans="1:7" hidden="1">
      <c r="A9118" s="5">
        <f t="shared" si="148"/>
        <v>74</v>
      </c>
      <c r="B9118" s="4">
        <v>1456542</v>
      </c>
      <c r="C9118" s="3">
        <v>42453</v>
      </c>
      <c r="D9118" s="2" t="s">
        <v>2718</v>
      </c>
      <c r="E9118" s="2" t="s">
        <v>2717</v>
      </c>
      <c r="F9118" s="2" t="s">
        <v>2716</v>
      </c>
      <c r="G9118" s="1"/>
    </row>
    <row r="9119" spans="1:7" hidden="1">
      <c r="A9119" s="5">
        <f t="shared" si="148"/>
        <v>75</v>
      </c>
      <c r="B9119" s="4">
        <v>1456544</v>
      </c>
      <c r="C9119" s="3">
        <v>42453</v>
      </c>
      <c r="D9119" s="2" t="s">
        <v>2715</v>
      </c>
      <c r="E9119" s="2" t="s">
        <v>2714</v>
      </c>
      <c r="F9119" s="2" t="s">
        <v>2713</v>
      </c>
      <c r="G9119" s="1"/>
    </row>
    <row r="9120" spans="1:7" hidden="1">
      <c r="A9120" s="5">
        <f t="shared" si="148"/>
        <v>76</v>
      </c>
      <c r="B9120" s="9">
        <v>1456645</v>
      </c>
      <c r="C9120" s="8">
        <v>42454</v>
      </c>
      <c r="D9120" s="7" t="s">
        <v>2712</v>
      </c>
      <c r="E9120" s="7" t="s">
        <v>2711</v>
      </c>
      <c r="F9120" s="7" t="s">
        <v>2710</v>
      </c>
      <c r="G9120" s="6"/>
    </row>
    <row r="9121" spans="1:7" hidden="1">
      <c r="A9121" s="5">
        <f t="shared" si="148"/>
        <v>77</v>
      </c>
      <c r="B9121" s="4">
        <v>1456646</v>
      </c>
      <c r="C9121" s="3">
        <v>42457</v>
      </c>
      <c r="D9121" s="2" t="s">
        <v>2709</v>
      </c>
      <c r="E9121" s="2" t="s">
        <v>2708</v>
      </c>
      <c r="F9121" s="2" t="s">
        <v>2707</v>
      </c>
      <c r="G9121" s="1"/>
    </row>
    <row r="9122" spans="1:7" hidden="1">
      <c r="A9122" s="5">
        <f t="shared" si="148"/>
        <v>78</v>
      </c>
      <c r="B9122" s="9">
        <v>1456647</v>
      </c>
      <c r="C9122" s="8">
        <v>42454</v>
      </c>
      <c r="D9122" s="7" t="s">
        <v>2706</v>
      </c>
      <c r="E9122" s="7" t="s">
        <v>2705</v>
      </c>
      <c r="F9122" s="7" t="s">
        <v>2704</v>
      </c>
      <c r="G9122" s="6"/>
    </row>
    <row r="9123" spans="1:7" hidden="1">
      <c r="A9123" s="5">
        <f t="shared" si="148"/>
        <v>79</v>
      </c>
      <c r="B9123" s="9">
        <v>1456695</v>
      </c>
      <c r="C9123" s="8">
        <v>42457</v>
      </c>
      <c r="D9123" s="7" t="s">
        <v>2703</v>
      </c>
      <c r="E9123" s="7" t="s">
        <v>2702</v>
      </c>
      <c r="F9123" s="7" t="s">
        <v>2701</v>
      </c>
      <c r="G9123" s="6"/>
    </row>
    <row r="9124" spans="1:7" hidden="1">
      <c r="A9124" s="5">
        <f t="shared" si="148"/>
        <v>80</v>
      </c>
      <c r="B9124" s="4">
        <v>1456696</v>
      </c>
      <c r="C9124" s="3">
        <v>42457</v>
      </c>
      <c r="D9124" s="2" t="s">
        <v>2700</v>
      </c>
      <c r="E9124" s="2" t="s">
        <v>2699</v>
      </c>
      <c r="F9124" s="2" t="s">
        <v>2698</v>
      </c>
      <c r="G9124" s="1"/>
    </row>
    <row r="9125" spans="1:7" hidden="1">
      <c r="A9125" s="5">
        <f t="shared" si="148"/>
        <v>81</v>
      </c>
      <c r="B9125" s="9">
        <v>1456712</v>
      </c>
      <c r="C9125" s="8">
        <v>42457</v>
      </c>
      <c r="D9125" s="7" t="s">
        <v>2697</v>
      </c>
      <c r="E9125" s="7" t="s">
        <v>2696</v>
      </c>
      <c r="F9125" s="7" t="s">
        <v>633</v>
      </c>
      <c r="G9125" s="6"/>
    </row>
    <row r="9126" spans="1:7" hidden="1">
      <c r="A9126" s="5">
        <f t="shared" si="148"/>
        <v>82</v>
      </c>
      <c r="B9126" s="4">
        <v>1456714</v>
      </c>
      <c r="C9126" s="3">
        <v>42457</v>
      </c>
      <c r="D9126" s="2" t="s">
        <v>2695</v>
      </c>
      <c r="E9126" s="2" t="s">
        <v>2694</v>
      </c>
      <c r="F9126" s="2" t="s">
        <v>2693</v>
      </c>
      <c r="G9126" s="1"/>
    </row>
    <row r="9127" spans="1:7" hidden="1">
      <c r="A9127" s="5">
        <f t="shared" si="148"/>
        <v>83</v>
      </c>
      <c r="B9127" s="9">
        <v>1456799</v>
      </c>
      <c r="C9127" s="8">
        <v>42458</v>
      </c>
      <c r="D9127" s="7" t="s">
        <v>2692</v>
      </c>
      <c r="E9127" s="7" t="s">
        <v>2691</v>
      </c>
      <c r="F9127" s="7" t="s">
        <v>2690</v>
      </c>
      <c r="G9127" s="6"/>
    </row>
    <row r="9128" spans="1:7" hidden="1">
      <c r="A9128" s="5">
        <f t="shared" si="148"/>
        <v>84</v>
      </c>
      <c r="B9128" s="9">
        <v>1456803</v>
      </c>
      <c r="C9128" s="8">
        <v>42458</v>
      </c>
      <c r="D9128" s="7" t="s">
        <v>2689</v>
      </c>
      <c r="E9128" s="7" t="s">
        <v>2688</v>
      </c>
      <c r="F9128" s="7" t="s">
        <v>2687</v>
      </c>
      <c r="G9128" s="6"/>
    </row>
    <row r="9129" spans="1:7" hidden="1">
      <c r="A9129" s="5">
        <f t="shared" si="148"/>
        <v>85</v>
      </c>
      <c r="B9129" s="4">
        <v>1456819</v>
      </c>
      <c r="C9129" s="3">
        <v>42458</v>
      </c>
      <c r="D9129" s="2" t="s">
        <v>2686</v>
      </c>
      <c r="E9129" s="2" t="s">
        <v>2685</v>
      </c>
      <c r="F9129" s="2" t="s">
        <v>2684</v>
      </c>
      <c r="G9129" s="1"/>
    </row>
    <row r="9130" spans="1:7" hidden="1">
      <c r="A9130" s="5">
        <f t="shared" si="148"/>
        <v>86</v>
      </c>
      <c r="B9130" s="9">
        <v>1456956</v>
      </c>
      <c r="C9130" s="8">
        <v>42460</v>
      </c>
      <c r="D9130" s="7" t="s">
        <v>2683</v>
      </c>
      <c r="E9130" s="7" t="s">
        <v>2682</v>
      </c>
      <c r="F9130" s="7" t="s">
        <v>2681</v>
      </c>
      <c r="G9130" s="6"/>
    </row>
    <row r="9131" spans="1:7" hidden="1">
      <c r="A9131" s="5">
        <f t="shared" si="148"/>
        <v>87</v>
      </c>
      <c r="B9131" s="4">
        <v>1457189</v>
      </c>
      <c r="C9131" s="3">
        <v>40449</v>
      </c>
      <c r="D9131" s="2" t="s">
        <v>2680</v>
      </c>
      <c r="E9131" s="2" t="s">
        <v>2679</v>
      </c>
      <c r="F9131" s="2" t="s">
        <v>2678</v>
      </c>
      <c r="G9131" s="1" t="s">
        <v>2641</v>
      </c>
    </row>
    <row r="9132" spans="1:7" hidden="1">
      <c r="A9132" s="5">
        <f t="shared" si="148"/>
        <v>88</v>
      </c>
      <c r="B9132" s="9">
        <v>1457835</v>
      </c>
      <c r="C9132" s="8">
        <v>42473</v>
      </c>
      <c r="D9132" s="7" t="s">
        <v>2677</v>
      </c>
      <c r="E9132" s="7" t="s">
        <v>2676</v>
      </c>
      <c r="F9132" s="7" t="s">
        <v>2675</v>
      </c>
      <c r="G9132" s="6"/>
    </row>
    <row r="9133" spans="1:7" hidden="1">
      <c r="A9133" s="5">
        <f t="shared" si="148"/>
        <v>89</v>
      </c>
      <c r="B9133" s="4">
        <v>1457836</v>
      </c>
      <c r="C9133" s="3">
        <v>42473</v>
      </c>
      <c r="D9133" s="2" t="s">
        <v>2674</v>
      </c>
      <c r="E9133" s="2" t="s">
        <v>2673</v>
      </c>
      <c r="F9133" s="2" t="s">
        <v>2672</v>
      </c>
      <c r="G9133" s="1"/>
    </row>
    <row r="9134" spans="1:7" hidden="1">
      <c r="A9134" s="5">
        <f t="shared" si="148"/>
        <v>90</v>
      </c>
      <c r="B9134" s="9">
        <v>1457838</v>
      </c>
      <c r="C9134" s="8">
        <v>42473</v>
      </c>
      <c r="D9134" s="7" t="s">
        <v>2671</v>
      </c>
      <c r="E9134" s="7" t="s">
        <v>2670</v>
      </c>
      <c r="F9134" s="7" t="s">
        <v>2669</v>
      </c>
      <c r="G9134" s="6"/>
    </row>
    <row r="9135" spans="1:7" hidden="1">
      <c r="A9135" s="5">
        <f t="shared" si="148"/>
        <v>91</v>
      </c>
      <c r="B9135" s="4">
        <v>1458039</v>
      </c>
      <c r="C9135" s="3">
        <v>42474</v>
      </c>
      <c r="D9135" s="2" t="s">
        <v>2668</v>
      </c>
      <c r="E9135" s="2" t="s">
        <v>2667</v>
      </c>
      <c r="F9135" s="2" t="s">
        <v>2666</v>
      </c>
      <c r="G9135" s="1"/>
    </row>
    <row r="9136" spans="1:7" hidden="1">
      <c r="A9136" s="5">
        <f t="shared" si="148"/>
        <v>92</v>
      </c>
      <c r="B9136" s="9">
        <v>1458045</v>
      </c>
      <c r="C9136" s="8">
        <v>42474</v>
      </c>
      <c r="D9136" s="7" t="s">
        <v>2665</v>
      </c>
      <c r="E9136" s="7" t="s">
        <v>2664</v>
      </c>
      <c r="F9136" s="7" t="s">
        <v>2663</v>
      </c>
      <c r="G9136" s="6"/>
    </row>
    <row r="9137" spans="1:7" hidden="1">
      <c r="A9137" s="5">
        <f t="shared" si="148"/>
        <v>93</v>
      </c>
      <c r="B9137" s="4">
        <v>1458049</v>
      </c>
      <c r="C9137" s="3">
        <v>42474</v>
      </c>
      <c r="D9137" s="2" t="s">
        <v>2662</v>
      </c>
      <c r="E9137" s="2" t="s">
        <v>2661</v>
      </c>
      <c r="F9137" s="2" t="s">
        <v>2660</v>
      </c>
      <c r="G9137" s="1"/>
    </row>
    <row r="9138" spans="1:7" hidden="1">
      <c r="A9138" s="5">
        <f t="shared" si="148"/>
        <v>94</v>
      </c>
      <c r="B9138" s="9">
        <v>1458132</v>
      </c>
      <c r="C9138" s="8">
        <v>42475</v>
      </c>
      <c r="D9138" s="7" t="s">
        <v>2659</v>
      </c>
      <c r="E9138" s="7" t="s">
        <v>2658</v>
      </c>
      <c r="F9138" s="7" t="s">
        <v>2657</v>
      </c>
      <c r="G9138" s="6"/>
    </row>
    <row r="9139" spans="1:7" hidden="1">
      <c r="A9139" s="5">
        <f t="shared" si="148"/>
        <v>95</v>
      </c>
      <c r="B9139" s="4">
        <v>1458148</v>
      </c>
      <c r="C9139" s="3">
        <v>42475</v>
      </c>
      <c r="D9139" s="2" t="s">
        <v>2656</v>
      </c>
      <c r="E9139" s="2" t="s">
        <v>2655</v>
      </c>
      <c r="F9139" s="2" t="s">
        <v>2654</v>
      </c>
      <c r="G9139" s="1"/>
    </row>
    <row r="9140" spans="1:7" hidden="1">
      <c r="A9140" s="5">
        <f t="shared" si="148"/>
        <v>96</v>
      </c>
      <c r="B9140" s="4">
        <v>1458149</v>
      </c>
      <c r="C9140" s="3">
        <v>42475</v>
      </c>
      <c r="D9140" s="2" t="s">
        <v>2653</v>
      </c>
      <c r="E9140" s="2" t="s">
        <v>2652</v>
      </c>
      <c r="F9140" s="2" t="s">
        <v>2651</v>
      </c>
      <c r="G9140" s="1"/>
    </row>
    <row r="9141" spans="1:7" hidden="1">
      <c r="A9141" s="5">
        <f t="shared" si="148"/>
        <v>97</v>
      </c>
      <c r="B9141" s="4">
        <v>1458151</v>
      </c>
      <c r="C9141" s="3">
        <v>42475</v>
      </c>
      <c r="D9141" s="2" t="s">
        <v>2650</v>
      </c>
      <c r="E9141" s="2" t="s">
        <v>2649</v>
      </c>
      <c r="F9141" s="2" t="s">
        <v>2648</v>
      </c>
      <c r="G9141" s="1"/>
    </row>
    <row r="9142" spans="1:7" hidden="1">
      <c r="A9142" s="5">
        <f t="shared" si="148"/>
        <v>98</v>
      </c>
      <c r="B9142" s="4">
        <v>1458186</v>
      </c>
      <c r="C9142" s="3">
        <v>42478</v>
      </c>
      <c r="D9142" s="2" t="s">
        <v>2647</v>
      </c>
      <c r="E9142" s="2" t="s">
        <v>2646</v>
      </c>
      <c r="F9142" s="2" t="s">
        <v>2645</v>
      </c>
      <c r="G9142" s="1"/>
    </row>
    <row r="9143" spans="1:7" hidden="1">
      <c r="A9143" s="5">
        <f t="shared" si="148"/>
        <v>99</v>
      </c>
      <c r="B9143" s="9">
        <v>1458208</v>
      </c>
      <c r="C9143" s="8">
        <v>42478</v>
      </c>
      <c r="D9143" s="7" t="s">
        <v>2644</v>
      </c>
      <c r="E9143" s="7" t="s">
        <v>2643</v>
      </c>
      <c r="F9143" s="7" t="s">
        <v>2642</v>
      </c>
      <c r="G9143" s="6" t="s">
        <v>2641</v>
      </c>
    </row>
    <row r="9144" spans="1:7" hidden="1">
      <c r="A9144" s="5">
        <f t="shared" si="148"/>
        <v>100</v>
      </c>
      <c r="B9144" s="4">
        <v>1458227</v>
      </c>
      <c r="C9144" s="3">
        <v>42478</v>
      </c>
      <c r="D9144" s="2" t="s">
        <v>2640</v>
      </c>
      <c r="E9144" s="2" t="s">
        <v>2639</v>
      </c>
      <c r="F9144" s="2" t="s">
        <v>2638</v>
      </c>
      <c r="G9144" s="1"/>
    </row>
    <row r="9145" spans="1:7" hidden="1">
      <c r="A9145" s="5">
        <f t="shared" si="148"/>
        <v>101</v>
      </c>
      <c r="B9145" s="9">
        <v>1458228</v>
      </c>
      <c r="C9145" s="8">
        <v>42479</v>
      </c>
      <c r="D9145" s="7" t="s">
        <v>2637</v>
      </c>
      <c r="E9145" s="7" t="s">
        <v>2636</v>
      </c>
      <c r="F9145" s="7" t="s">
        <v>2635</v>
      </c>
      <c r="G9145" s="6"/>
    </row>
    <row r="9146" spans="1:7" hidden="1">
      <c r="A9146" s="5">
        <f t="shared" si="148"/>
        <v>102</v>
      </c>
      <c r="B9146" s="4">
        <v>1458230</v>
      </c>
      <c r="C9146" s="3">
        <v>42479</v>
      </c>
      <c r="D9146" s="2" t="s">
        <v>2634</v>
      </c>
      <c r="E9146" s="2" t="s">
        <v>2633</v>
      </c>
      <c r="F9146" s="2" t="s">
        <v>2632</v>
      </c>
      <c r="G9146" s="1"/>
    </row>
    <row r="9147" spans="1:7" hidden="1">
      <c r="A9147" s="5">
        <f t="shared" si="148"/>
        <v>103</v>
      </c>
      <c r="B9147" s="9">
        <v>1458261</v>
      </c>
      <c r="C9147" s="8">
        <v>42479</v>
      </c>
      <c r="D9147" s="7" t="s">
        <v>2631</v>
      </c>
      <c r="E9147" s="7" t="s">
        <v>2630</v>
      </c>
      <c r="F9147" s="7" t="s">
        <v>2629</v>
      </c>
      <c r="G9147" s="6"/>
    </row>
    <row r="9148" spans="1:7" hidden="1">
      <c r="A9148" s="5">
        <f t="shared" si="148"/>
        <v>104</v>
      </c>
      <c r="B9148" s="9">
        <v>1458287</v>
      </c>
      <c r="C9148" s="8">
        <v>42479</v>
      </c>
      <c r="D9148" s="7" t="s">
        <v>2628</v>
      </c>
      <c r="E9148" s="7" t="s">
        <v>2627</v>
      </c>
      <c r="F9148" s="7" t="s">
        <v>2626</v>
      </c>
      <c r="G9148" s="6"/>
    </row>
    <row r="9149" spans="1:7" hidden="1">
      <c r="A9149" s="5">
        <f t="shared" si="148"/>
        <v>105</v>
      </c>
      <c r="B9149" s="4">
        <v>1458307</v>
      </c>
      <c r="C9149" s="3">
        <v>42479</v>
      </c>
      <c r="D9149" s="2" t="s">
        <v>2625</v>
      </c>
      <c r="E9149" s="2" t="s">
        <v>2624</v>
      </c>
      <c r="F9149" s="2" t="s">
        <v>29492</v>
      </c>
      <c r="G9149" s="1" t="s">
        <v>2623</v>
      </c>
    </row>
    <row r="9150" spans="1:7" hidden="1">
      <c r="A9150" s="5">
        <f t="shared" si="148"/>
        <v>106</v>
      </c>
      <c r="B9150" s="9">
        <v>1458419</v>
      </c>
      <c r="C9150" s="8">
        <v>42480</v>
      </c>
      <c r="D9150" s="7" t="s">
        <v>2622</v>
      </c>
      <c r="E9150" s="7" t="s">
        <v>2621</v>
      </c>
      <c r="F9150" s="7" t="s">
        <v>2620</v>
      </c>
      <c r="G9150" s="6"/>
    </row>
    <row r="9151" spans="1:7" hidden="1">
      <c r="A9151" s="5">
        <f t="shared" si="148"/>
        <v>107</v>
      </c>
      <c r="B9151" s="4">
        <v>1458754</v>
      </c>
      <c r="C9151" s="3">
        <v>42486</v>
      </c>
      <c r="D9151" s="2" t="s">
        <v>2619</v>
      </c>
      <c r="E9151" s="2" t="s">
        <v>2618</v>
      </c>
      <c r="F9151" s="2" t="s">
        <v>2617</v>
      </c>
      <c r="G9151" s="1"/>
    </row>
    <row r="9152" spans="1:7" hidden="1">
      <c r="A9152" s="5">
        <f t="shared" si="148"/>
        <v>108</v>
      </c>
      <c r="B9152" s="9">
        <v>1459089</v>
      </c>
      <c r="C9152" s="8">
        <v>42509</v>
      </c>
      <c r="D9152" s="7" t="s">
        <v>2616</v>
      </c>
      <c r="E9152" s="7" t="s">
        <v>2615</v>
      </c>
      <c r="F9152" s="7" t="s">
        <v>2614</v>
      </c>
      <c r="G9152" s="6"/>
    </row>
    <row r="9153" spans="1:7" hidden="1">
      <c r="A9153" s="5">
        <f t="shared" si="148"/>
        <v>109</v>
      </c>
      <c r="B9153" s="4">
        <v>1459106</v>
      </c>
      <c r="C9153" s="3">
        <v>42503</v>
      </c>
      <c r="D9153" s="2" t="s">
        <v>2613</v>
      </c>
      <c r="E9153" s="2" t="s">
        <v>2612</v>
      </c>
      <c r="F9153" s="2" t="s">
        <v>2611</v>
      </c>
      <c r="G9153" s="1"/>
    </row>
    <row r="9154" spans="1:7" hidden="1">
      <c r="A9154" s="5">
        <f t="shared" si="148"/>
        <v>110</v>
      </c>
      <c r="B9154" s="9">
        <v>1459152</v>
      </c>
      <c r="C9154" s="8">
        <v>42507</v>
      </c>
      <c r="D9154" s="7" t="s">
        <v>2610</v>
      </c>
      <c r="E9154" s="7" t="s">
        <v>2609</v>
      </c>
      <c r="F9154" s="7" t="s">
        <v>2608</v>
      </c>
      <c r="G9154" s="6"/>
    </row>
    <row r="9155" spans="1:7" hidden="1">
      <c r="A9155" s="5">
        <f t="shared" si="148"/>
        <v>111</v>
      </c>
      <c r="B9155" s="4">
        <v>1459204</v>
      </c>
      <c r="C9155" s="3">
        <v>42509</v>
      </c>
      <c r="D9155" s="2" t="s">
        <v>2607</v>
      </c>
      <c r="E9155" s="2" t="s">
        <v>2606</v>
      </c>
      <c r="F9155" s="2" t="s">
        <v>2605</v>
      </c>
      <c r="G9155" s="1" t="s">
        <v>25</v>
      </c>
    </row>
    <row r="9156" spans="1:7" hidden="1">
      <c r="A9156" s="5">
        <f t="shared" si="148"/>
        <v>112</v>
      </c>
      <c r="B9156" s="9">
        <v>1459304</v>
      </c>
      <c r="C9156" s="8">
        <v>42514</v>
      </c>
      <c r="D9156" s="7" t="s">
        <v>2604</v>
      </c>
      <c r="E9156" s="7" t="s">
        <v>2603</v>
      </c>
      <c r="F9156" s="7" t="s">
        <v>2602</v>
      </c>
      <c r="G9156" s="6" t="s">
        <v>0</v>
      </c>
    </row>
    <row r="9157" spans="1:7" hidden="1">
      <c r="A9157" s="5">
        <f t="shared" si="148"/>
        <v>113</v>
      </c>
      <c r="B9157" s="4">
        <v>1459528</v>
      </c>
      <c r="C9157" s="3">
        <v>42520</v>
      </c>
      <c r="D9157" s="2" t="s">
        <v>2601</v>
      </c>
      <c r="E9157" s="2" t="s">
        <v>2600</v>
      </c>
      <c r="F9157" s="2" t="s">
        <v>2599</v>
      </c>
      <c r="G9157" s="1"/>
    </row>
    <row r="9158" spans="1:7" hidden="1">
      <c r="A9158" s="5">
        <f t="shared" si="148"/>
        <v>114</v>
      </c>
      <c r="B9158" s="9">
        <v>1459567</v>
      </c>
      <c r="C9158" s="8">
        <v>42521</v>
      </c>
      <c r="D9158" s="7" t="s">
        <v>2598</v>
      </c>
      <c r="E9158" s="7" t="s">
        <v>2597</v>
      </c>
      <c r="F9158" s="7" t="s">
        <v>2596</v>
      </c>
      <c r="G9158" s="6"/>
    </row>
    <row r="9159" spans="1:7" hidden="1">
      <c r="A9159" s="5">
        <f t="shared" si="148"/>
        <v>115</v>
      </c>
      <c r="B9159" s="4">
        <v>1459570</v>
      </c>
      <c r="C9159" s="3">
        <v>42521</v>
      </c>
      <c r="D9159" s="2" t="s">
        <v>2595</v>
      </c>
      <c r="E9159" s="2" t="s">
        <v>2594</v>
      </c>
      <c r="F9159" s="2" t="s">
        <v>2593</v>
      </c>
      <c r="G9159" s="1"/>
    </row>
    <row r="9160" spans="1:7" hidden="1">
      <c r="A9160" s="5">
        <f t="shared" si="148"/>
        <v>116</v>
      </c>
      <c r="B9160" s="9">
        <v>1459574</v>
      </c>
      <c r="C9160" s="8">
        <v>42521</v>
      </c>
      <c r="D9160" s="7" t="s">
        <v>2592</v>
      </c>
      <c r="E9160" s="7" t="s">
        <v>2591</v>
      </c>
      <c r="F9160" s="7" t="s">
        <v>2590</v>
      </c>
      <c r="G9160" s="6"/>
    </row>
    <row r="9161" spans="1:7" hidden="1">
      <c r="A9161" s="5">
        <f t="shared" si="148"/>
        <v>117</v>
      </c>
      <c r="B9161" s="4">
        <v>1459578</v>
      </c>
      <c r="C9161" s="3">
        <v>42521</v>
      </c>
      <c r="D9161" s="2" t="s">
        <v>2589</v>
      </c>
      <c r="E9161" s="2" t="s">
        <v>2588</v>
      </c>
      <c r="F9161" s="2" t="s">
        <v>2587</v>
      </c>
      <c r="G9161" s="1"/>
    </row>
    <row r="9162" spans="1:7" hidden="1">
      <c r="A9162" s="5">
        <f t="shared" si="148"/>
        <v>118</v>
      </c>
      <c r="B9162" s="9">
        <v>1459579</v>
      </c>
      <c r="C9162" s="8">
        <v>42521</v>
      </c>
      <c r="D9162" s="7" t="s">
        <v>2586</v>
      </c>
      <c r="E9162" s="7" t="s">
        <v>2585</v>
      </c>
      <c r="F9162" s="7" t="s">
        <v>2584</v>
      </c>
      <c r="G9162" s="6"/>
    </row>
    <row r="9163" spans="1:7" hidden="1">
      <c r="A9163" s="5">
        <f t="shared" si="148"/>
        <v>119</v>
      </c>
      <c r="B9163" s="4">
        <v>1459584</v>
      </c>
      <c r="C9163" s="3">
        <v>42521</v>
      </c>
      <c r="D9163" s="2" t="s">
        <v>2583</v>
      </c>
      <c r="E9163" s="2" t="s">
        <v>2582</v>
      </c>
      <c r="F9163" s="2" t="s">
        <v>2581</v>
      </c>
      <c r="G9163" s="1"/>
    </row>
    <row r="9164" spans="1:7" hidden="1">
      <c r="A9164" s="5">
        <f t="shared" si="148"/>
        <v>120</v>
      </c>
      <c r="B9164" s="9">
        <v>1459592</v>
      </c>
      <c r="C9164" s="8">
        <v>42521</v>
      </c>
      <c r="D9164" s="7" t="s">
        <v>2580</v>
      </c>
      <c r="E9164" s="7" t="s">
        <v>2579</v>
      </c>
      <c r="F9164" s="7" t="s">
        <v>2578</v>
      </c>
      <c r="G9164" s="6"/>
    </row>
    <row r="9165" spans="1:7" hidden="1">
      <c r="A9165" s="5">
        <f t="shared" si="148"/>
        <v>121</v>
      </c>
      <c r="B9165" s="4">
        <v>1459596</v>
      </c>
      <c r="C9165" s="3">
        <v>42521</v>
      </c>
      <c r="D9165" s="2" t="s">
        <v>2577</v>
      </c>
      <c r="E9165" s="2" t="s">
        <v>2576</v>
      </c>
      <c r="F9165" s="2" t="s">
        <v>2575</v>
      </c>
      <c r="G9165" s="1"/>
    </row>
    <row r="9166" spans="1:7" hidden="1">
      <c r="A9166" s="5">
        <f t="shared" si="148"/>
        <v>122</v>
      </c>
      <c r="B9166" s="9">
        <v>1459600</v>
      </c>
      <c r="C9166" s="8">
        <v>42521</v>
      </c>
      <c r="D9166" s="7" t="s">
        <v>2574</v>
      </c>
      <c r="E9166" s="7" t="s">
        <v>2573</v>
      </c>
      <c r="F9166" s="7" t="s">
        <v>2572</v>
      </c>
      <c r="G9166" s="6"/>
    </row>
    <row r="9167" spans="1:7" hidden="1">
      <c r="A9167" s="5">
        <f t="shared" si="148"/>
        <v>123</v>
      </c>
      <c r="B9167" s="4">
        <v>1459909</v>
      </c>
      <c r="C9167" s="3">
        <v>42528</v>
      </c>
      <c r="D9167" s="2" t="s">
        <v>2571</v>
      </c>
      <c r="E9167" s="2" t="s">
        <v>2570</v>
      </c>
      <c r="F9167" s="2" t="s">
        <v>2569</v>
      </c>
      <c r="G9167" s="1"/>
    </row>
    <row r="9168" spans="1:7" hidden="1">
      <c r="A9168" s="5">
        <f t="shared" si="148"/>
        <v>124</v>
      </c>
      <c r="B9168" s="9">
        <v>1459913</v>
      </c>
      <c r="C9168" s="8">
        <v>42528</v>
      </c>
      <c r="D9168" s="7" t="s">
        <v>2568</v>
      </c>
      <c r="E9168" s="7" t="s">
        <v>2567</v>
      </c>
      <c r="F9168" s="7" t="s">
        <v>2566</v>
      </c>
      <c r="G9168" s="6"/>
    </row>
    <row r="9169" spans="1:7" hidden="1">
      <c r="A9169" s="5">
        <f t="shared" si="148"/>
        <v>125</v>
      </c>
      <c r="B9169" s="4">
        <v>1460201</v>
      </c>
      <c r="C9169" s="3">
        <v>42534</v>
      </c>
      <c r="D9169" s="2" t="s">
        <v>2565</v>
      </c>
      <c r="E9169" s="2" t="s">
        <v>2564</v>
      </c>
      <c r="F9169" s="2" t="s">
        <v>2563</v>
      </c>
      <c r="G9169" s="1"/>
    </row>
    <row r="9170" spans="1:7" hidden="1">
      <c r="A9170" s="5">
        <f t="shared" si="148"/>
        <v>126</v>
      </c>
      <c r="B9170" s="9">
        <v>1461180</v>
      </c>
      <c r="C9170" s="8">
        <v>42562</v>
      </c>
      <c r="D9170" s="7" t="s">
        <v>2562</v>
      </c>
      <c r="E9170" s="7" t="s">
        <v>2561</v>
      </c>
      <c r="F9170" s="7" t="s">
        <v>2560</v>
      </c>
      <c r="G9170" s="6"/>
    </row>
    <row r="9171" spans="1:7" hidden="1">
      <c r="A9171" s="5">
        <f t="shared" si="148"/>
        <v>127</v>
      </c>
      <c r="B9171" s="4">
        <v>1461184</v>
      </c>
      <c r="C9171" s="3">
        <v>42562</v>
      </c>
      <c r="D9171" s="2" t="s">
        <v>2559</v>
      </c>
      <c r="E9171" s="2" t="s">
        <v>2558</v>
      </c>
      <c r="F9171" s="2" t="s">
        <v>2557</v>
      </c>
      <c r="G9171" s="1"/>
    </row>
    <row r="9172" spans="1:7" hidden="1">
      <c r="A9172" s="5">
        <f t="shared" si="148"/>
        <v>128</v>
      </c>
      <c r="B9172" s="9">
        <v>1461190</v>
      </c>
      <c r="C9172" s="8">
        <v>42562</v>
      </c>
      <c r="D9172" s="7" t="s">
        <v>2556</v>
      </c>
      <c r="E9172" s="7" t="s">
        <v>2555</v>
      </c>
      <c r="F9172" s="7" t="s">
        <v>2554</v>
      </c>
      <c r="G9172" s="6"/>
    </row>
    <row r="9173" spans="1:7" hidden="1">
      <c r="A9173" s="5">
        <f t="shared" si="148"/>
        <v>129</v>
      </c>
      <c r="B9173" s="9">
        <v>1461645</v>
      </c>
      <c r="C9173" s="8">
        <v>42573</v>
      </c>
      <c r="D9173" s="7" t="s">
        <v>2553</v>
      </c>
      <c r="E9173" s="7" t="s">
        <v>2552</v>
      </c>
      <c r="F9173" s="7" t="s">
        <v>2551</v>
      </c>
      <c r="G9173" s="6"/>
    </row>
    <row r="9174" spans="1:7" hidden="1">
      <c r="A9174" s="5">
        <f t="shared" si="148"/>
        <v>130</v>
      </c>
      <c r="B9174" s="4">
        <v>1461652</v>
      </c>
      <c r="C9174" s="3">
        <v>42573</v>
      </c>
      <c r="D9174" s="2" t="s">
        <v>2550</v>
      </c>
      <c r="E9174" s="2" t="s">
        <v>2549</v>
      </c>
      <c r="F9174" s="2" t="s">
        <v>2548</v>
      </c>
      <c r="G9174" s="1"/>
    </row>
    <row r="9175" spans="1:7" hidden="1">
      <c r="A9175" s="5">
        <f t="shared" ref="A9175:A9238" si="149">SUM(A9174+1)</f>
        <v>131</v>
      </c>
      <c r="B9175" s="9">
        <v>1461656</v>
      </c>
      <c r="C9175" s="8">
        <v>42573</v>
      </c>
      <c r="D9175" s="7" t="s">
        <v>2547</v>
      </c>
      <c r="E9175" s="7" t="s">
        <v>2546</v>
      </c>
      <c r="F9175" s="7" t="s">
        <v>2545</v>
      </c>
      <c r="G9175" s="6"/>
    </row>
    <row r="9176" spans="1:7" hidden="1">
      <c r="A9176" s="5">
        <f t="shared" si="149"/>
        <v>132</v>
      </c>
      <c r="B9176" s="4">
        <v>1461685</v>
      </c>
      <c r="C9176" s="3">
        <v>42576</v>
      </c>
      <c r="D9176" s="2" t="s">
        <v>2544</v>
      </c>
      <c r="E9176" s="2" t="s">
        <v>2543</v>
      </c>
      <c r="F9176" s="2" t="s">
        <v>2542</v>
      </c>
      <c r="G9176" s="1"/>
    </row>
    <row r="9177" spans="1:7" hidden="1">
      <c r="A9177" s="5">
        <f t="shared" si="149"/>
        <v>133</v>
      </c>
      <c r="B9177" s="9">
        <v>1461696</v>
      </c>
      <c r="C9177" s="8">
        <v>42576</v>
      </c>
      <c r="D9177" s="7" t="s">
        <v>2541</v>
      </c>
      <c r="E9177" s="7" t="s">
        <v>2540</v>
      </c>
      <c r="F9177" s="7" t="s">
        <v>2539</v>
      </c>
      <c r="G9177" s="6"/>
    </row>
    <row r="9178" spans="1:7" hidden="1">
      <c r="A9178" s="5">
        <f t="shared" si="149"/>
        <v>134</v>
      </c>
      <c r="B9178" s="4">
        <v>1462246</v>
      </c>
      <c r="C9178" s="3">
        <v>42594</v>
      </c>
      <c r="D9178" s="2" t="s">
        <v>2538</v>
      </c>
      <c r="E9178" s="2" t="s">
        <v>2537</v>
      </c>
      <c r="F9178" s="2" t="s">
        <v>2536</v>
      </c>
      <c r="G9178" s="1"/>
    </row>
    <row r="9179" spans="1:7" hidden="1">
      <c r="A9179" s="5">
        <f t="shared" si="149"/>
        <v>135</v>
      </c>
      <c r="B9179" s="9">
        <v>1462248</v>
      </c>
      <c r="C9179" s="8">
        <v>42594</v>
      </c>
      <c r="D9179" s="7" t="s">
        <v>2535</v>
      </c>
      <c r="E9179" s="7" t="s">
        <v>2534</v>
      </c>
      <c r="F9179" s="7" t="s">
        <v>2533</v>
      </c>
      <c r="G9179" s="6"/>
    </row>
    <row r="9180" spans="1:7" hidden="1">
      <c r="A9180" s="5">
        <f t="shared" si="149"/>
        <v>136</v>
      </c>
      <c r="B9180" s="4">
        <v>1462250</v>
      </c>
      <c r="C9180" s="3">
        <v>42594</v>
      </c>
      <c r="D9180" s="2" t="s">
        <v>2532</v>
      </c>
      <c r="E9180" s="2" t="s">
        <v>2531</v>
      </c>
      <c r="F9180" s="2" t="s">
        <v>2530</v>
      </c>
      <c r="G9180" s="1"/>
    </row>
    <row r="9181" spans="1:7" hidden="1">
      <c r="A9181" s="5">
        <f t="shared" si="149"/>
        <v>137</v>
      </c>
      <c r="B9181" s="9">
        <v>1462251</v>
      </c>
      <c r="C9181" s="8">
        <v>42594</v>
      </c>
      <c r="D9181" s="7" t="s">
        <v>2529</v>
      </c>
      <c r="E9181" s="7" t="s">
        <v>2528</v>
      </c>
      <c r="F9181" s="7" t="s">
        <v>2527</v>
      </c>
      <c r="G9181" s="6"/>
    </row>
    <row r="9182" spans="1:7" hidden="1">
      <c r="A9182" s="5">
        <f t="shared" si="149"/>
        <v>138</v>
      </c>
      <c r="B9182" s="4">
        <v>1462252</v>
      </c>
      <c r="C9182" s="3">
        <v>42594</v>
      </c>
      <c r="D9182" s="2" t="s">
        <v>2526</v>
      </c>
      <c r="E9182" s="2" t="s">
        <v>2525</v>
      </c>
      <c r="F9182" s="2" t="s">
        <v>2524</v>
      </c>
      <c r="G9182" s="1"/>
    </row>
    <row r="9183" spans="1:7" hidden="1">
      <c r="A9183" s="5">
        <f t="shared" si="149"/>
        <v>139</v>
      </c>
      <c r="B9183" s="9">
        <v>1462253</v>
      </c>
      <c r="C9183" s="8">
        <v>42594</v>
      </c>
      <c r="D9183" s="7" t="s">
        <v>2523</v>
      </c>
      <c r="E9183" s="7" t="s">
        <v>2522</v>
      </c>
      <c r="F9183" s="7" t="s">
        <v>2521</v>
      </c>
      <c r="G9183" s="6"/>
    </row>
    <row r="9184" spans="1:7" hidden="1">
      <c r="A9184" s="5">
        <f t="shared" si="149"/>
        <v>140</v>
      </c>
      <c r="B9184" s="4">
        <v>1462670</v>
      </c>
      <c r="C9184" s="3">
        <v>42615</v>
      </c>
      <c r="D9184" s="2" t="s">
        <v>2520</v>
      </c>
      <c r="E9184" s="2" t="s">
        <v>2519</v>
      </c>
      <c r="F9184" s="2" t="s">
        <v>2518</v>
      </c>
      <c r="G9184" s="1"/>
    </row>
    <row r="9185" spans="1:7" hidden="1">
      <c r="A9185" s="5">
        <f t="shared" si="149"/>
        <v>141</v>
      </c>
      <c r="B9185" s="9">
        <v>1462683</v>
      </c>
      <c r="C9185" s="8">
        <v>42608</v>
      </c>
      <c r="D9185" s="7" t="s">
        <v>2517</v>
      </c>
      <c r="E9185" s="7" t="s">
        <v>2516</v>
      </c>
      <c r="F9185" s="7" t="s">
        <v>2515</v>
      </c>
      <c r="G9185" s="6"/>
    </row>
    <row r="9186" spans="1:7" hidden="1">
      <c r="A9186" s="5">
        <f t="shared" si="149"/>
        <v>142</v>
      </c>
      <c r="B9186" s="9">
        <v>1462733</v>
      </c>
      <c r="C9186" s="8">
        <v>42611</v>
      </c>
      <c r="D9186" s="7" t="s">
        <v>2514</v>
      </c>
      <c r="E9186" s="7" t="s">
        <v>2513</v>
      </c>
      <c r="F9186" s="7" t="s">
        <v>2512</v>
      </c>
      <c r="G9186" s="6"/>
    </row>
    <row r="9187" spans="1:7" hidden="1">
      <c r="A9187" s="5">
        <f t="shared" si="149"/>
        <v>143</v>
      </c>
      <c r="B9187" s="4">
        <v>1462736</v>
      </c>
      <c r="C9187" s="3">
        <v>42611</v>
      </c>
      <c r="D9187" s="2" t="s">
        <v>2511</v>
      </c>
      <c r="E9187" s="2" t="s">
        <v>2510</v>
      </c>
      <c r="F9187" s="2" t="s">
        <v>2509</v>
      </c>
      <c r="G9187" s="1"/>
    </row>
    <row r="9188" spans="1:7" hidden="1">
      <c r="A9188" s="5">
        <f t="shared" si="149"/>
        <v>144</v>
      </c>
      <c r="B9188" s="9">
        <v>1462738</v>
      </c>
      <c r="C9188" s="8">
        <v>42611</v>
      </c>
      <c r="D9188" s="7" t="s">
        <v>2508</v>
      </c>
      <c r="E9188" s="7" t="s">
        <v>2507</v>
      </c>
      <c r="F9188" s="7" t="s">
        <v>2506</v>
      </c>
      <c r="G9188" s="6"/>
    </row>
    <row r="9189" spans="1:7" hidden="1">
      <c r="A9189" s="5">
        <f t="shared" si="149"/>
        <v>145</v>
      </c>
      <c r="B9189" s="4">
        <v>1462748</v>
      </c>
      <c r="C9189" s="3">
        <v>42615</v>
      </c>
      <c r="D9189" s="2" t="s">
        <v>2505</v>
      </c>
      <c r="E9189" s="2" t="s">
        <v>2504</v>
      </c>
      <c r="F9189" s="2" t="s">
        <v>2503</v>
      </c>
      <c r="G9189" s="1" t="s">
        <v>25</v>
      </c>
    </row>
    <row r="9190" spans="1:7" hidden="1">
      <c r="A9190" s="5">
        <f t="shared" si="149"/>
        <v>146</v>
      </c>
      <c r="B9190" s="9">
        <v>1462749</v>
      </c>
      <c r="C9190" s="8">
        <v>42615</v>
      </c>
      <c r="D9190" s="7" t="s">
        <v>2502</v>
      </c>
      <c r="E9190" s="7" t="s">
        <v>2501</v>
      </c>
      <c r="F9190" s="7" t="s">
        <v>2500</v>
      </c>
      <c r="G9190" s="6" t="s">
        <v>25</v>
      </c>
    </row>
    <row r="9191" spans="1:7" hidden="1">
      <c r="A9191" s="5">
        <f t="shared" si="149"/>
        <v>147</v>
      </c>
      <c r="B9191" s="4">
        <v>1462907</v>
      </c>
      <c r="C9191" s="3">
        <v>42615</v>
      </c>
      <c r="D9191" s="2" t="s">
        <v>2499</v>
      </c>
      <c r="E9191" s="2" t="s">
        <v>2498</v>
      </c>
      <c r="F9191" s="2" t="s">
        <v>2497</v>
      </c>
      <c r="G9191" s="1" t="s">
        <v>0</v>
      </c>
    </row>
    <row r="9192" spans="1:7" hidden="1">
      <c r="A9192" s="5">
        <f t="shared" si="149"/>
        <v>148</v>
      </c>
      <c r="B9192" s="9">
        <v>1462908</v>
      </c>
      <c r="C9192" s="8">
        <v>42615</v>
      </c>
      <c r="D9192" s="7" t="s">
        <v>2496</v>
      </c>
      <c r="E9192" s="7" t="s">
        <v>2495</v>
      </c>
      <c r="F9192" s="7" t="s">
        <v>2494</v>
      </c>
      <c r="G9192" s="6" t="s">
        <v>25</v>
      </c>
    </row>
    <row r="9193" spans="1:7" hidden="1">
      <c r="A9193" s="5">
        <f t="shared" si="149"/>
        <v>149</v>
      </c>
      <c r="B9193" s="4">
        <v>1462910</v>
      </c>
      <c r="C9193" s="3">
        <v>42615</v>
      </c>
      <c r="D9193" s="2" t="s">
        <v>2493</v>
      </c>
      <c r="E9193" s="2" t="s">
        <v>2492</v>
      </c>
      <c r="F9193" s="2" t="s">
        <v>2491</v>
      </c>
      <c r="G9193" s="1" t="s">
        <v>0</v>
      </c>
    </row>
    <row r="9194" spans="1:7" hidden="1">
      <c r="A9194" s="5">
        <f t="shared" si="149"/>
        <v>150</v>
      </c>
      <c r="B9194" s="9">
        <v>1462941</v>
      </c>
      <c r="C9194" s="8">
        <v>42619</v>
      </c>
      <c r="D9194" s="7" t="s">
        <v>2490</v>
      </c>
      <c r="E9194" s="7" t="s">
        <v>2489</v>
      </c>
      <c r="F9194" s="7" t="s">
        <v>2488</v>
      </c>
      <c r="G9194" s="6" t="s">
        <v>0</v>
      </c>
    </row>
    <row r="9195" spans="1:7" hidden="1">
      <c r="A9195" s="5">
        <f t="shared" si="149"/>
        <v>151</v>
      </c>
      <c r="B9195" s="4">
        <v>1463003</v>
      </c>
      <c r="C9195" s="3">
        <v>42619</v>
      </c>
      <c r="D9195" s="2" t="s">
        <v>2487</v>
      </c>
      <c r="E9195" s="2" t="s">
        <v>2486</v>
      </c>
      <c r="F9195" s="2" t="s">
        <v>2485</v>
      </c>
      <c r="G9195" s="1" t="s">
        <v>0</v>
      </c>
    </row>
    <row r="9196" spans="1:7" hidden="1">
      <c r="A9196" s="5">
        <f t="shared" si="149"/>
        <v>152</v>
      </c>
      <c r="B9196" s="9">
        <v>1463021</v>
      </c>
      <c r="C9196" s="8">
        <v>42621</v>
      </c>
      <c r="D9196" s="7" t="s">
        <v>2484</v>
      </c>
      <c r="E9196" s="7" t="s">
        <v>2483</v>
      </c>
      <c r="F9196" s="7" t="s">
        <v>2482</v>
      </c>
      <c r="G9196" s="6"/>
    </row>
    <row r="9197" spans="1:7" hidden="1">
      <c r="A9197" s="5">
        <f t="shared" si="149"/>
        <v>153</v>
      </c>
      <c r="B9197" s="4">
        <v>1463026</v>
      </c>
      <c r="C9197" s="3">
        <v>42621</v>
      </c>
      <c r="D9197" s="2" t="s">
        <v>2481</v>
      </c>
      <c r="E9197" s="2" t="s">
        <v>2480</v>
      </c>
      <c r="F9197" s="2" t="s">
        <v>2479</v>
      </c>
      <c r="G9197" s="1"/>
    </row>
    <row r="9198" spans="1:7" hidden="1">
      <c r="A9198" s="5">
        <f t="shared" si="149"/>
        <v>154</v>
      </c>
      <c r="B9198" s="9">
        <v>1463027</v>
      </c>
      <c r="C9198" s="8">
        <v>42621</v>
      </c>
      <c r="D9198" s="7" t="s">
        <v>2478</v>
      </c>
      <c r="E9198" s="7" t="s">
        <v>2477</v>
      </c>
      <c r="F9198" s="7" t="s">
        <v>2476</v>
      </c>
      <c r="G9198" s="6"/>
    </row>
    <row r="9199" spans="1:7" hidden="1">
      <c r="A9199" s="5">
        <f t="shared" si="149"/>
        <v>155</v>
      </c>
      <c r="B9199" s="4">
        <v>1463028</v>
      </c>
      <c r="C9199" s="3">
        <v>42621</v>
      </c>
      <c r="D9199" s="2" t="s">
        <v>2475</v>
      </c>
      <c r="E9199" s="2" t="s">
        <v>2474</v>
      </c>
      <c r="F9199" s="2" t="s">
        <v>2473</v>
      </c>
      <c r="G9199" s="1"/>
    </row>
    <row r="9200" spans="1:7" hidden="1">
      <c r="A9200" s="5">
        <f t="shared" si="149"/>
        <v>156</v>
      </c>
      <c r="B9200" s="9">
        <v>1463029</v>
      </c>
      <c r="C9200" s="8">
        <v>42621</v>
      </c>
      <c r="D9200" s="7" t="s">
        <v>2472</v>
      </c>
      <c r="E9200" s="7" t="s">
        <v>2471</v>
      </c>
      <c r="F9200" s="7" t="s">
        <v>2470</v>
      </c>
      <c r="G9200" s="6"/>
    </row>
    <row r="9201" spans="1:7" hidden="1">
      <c r="A9201" s="5">
        <f t="shared" si="149"/>
        <v>157</v>
      </c>
      <c r="B9201" s="4">
        <v>1463239</v>
      </c>
      <c r="C9201" s="3">
        <v>42629</v>
      </c>
      <c r="D9201" s="2" t="s">
        <v>2469</v>
      </c>
      <c r="E9201" s="2" t="s">
        <v>2468</v>
      </c>
      <c r="F9201" s="2" t="s">
        <v>2467</v>
      </c>
      <c r="G9201" s="1"/>
    </row>
    <row r="9202" spans="1:7" hidden="1">
      <c r="A9202" s="5">
        <f t="shared" si="149"/>
        <v>158</v>
      </c>
      <c r="B9202" s="9">
        <v>1463260</v>
      </c>
      <c r="C9202" s="8">
        <v>42632</v>
      </c>
      <c r="D9202" s="7" t="s">
        <v>2466</v>
      </c>
      <c r="E9202" s="7" t="s">
        <v>2465</v>
      </c>
      <c r="F9202" s="7" t="s">
        <v>2464</v>
      </c>
      <c r="G9202" s="6"/>
    </row>
    <row r="9203" spans="1:7" hidden="1">
      <c r="A9203" s="5">
        <f t="shared" si="149"/>
        <v>159</v>
      </c>
      <c r="B9203" s="4">
        <v>1463294</v>
      </c>
      <c r="C9203" s="3">
        <v>42632</v>
      </c>
      <c r="D9203" s="2" t="s">
        <v>2463</v>
      </c>
      <c r="E9203" s="2" t="s">
        <v>2462</v>
      </c>
      <c r="F9203" s="2" t="s">
        <v>2461</v>
      </c>
      <c r="G9203" s="1"/>
    </row>
    <row r="9204" spans="1:7" hidden="1">
      <c r="A9204" s="5">
        <f t="shared" si="149"/>
        <v>160</v>
      </c>
      <c r="B9204" s="9">
        <v>1463295</v>
      </c>
      <c r="C9204" s="8">
        <v>42632</v>
      </c>
      <c r="D9204" s="7" t="s">
        <v>2460</v>
      </c>
      <c r="E9204" s="7" t="s">
        <v>2459</v>
      </c>
      <c r="F9204" s="7" t="s">
        <v>2458</v>
      </c>
      <c r="G9204" s="6"/>
    </row>
    <row r="9205" spans="1:7" hidden="1">
      <c r="A9205" s="5">
        <f t="shared" si="149"/>
        <v>161</v>
      </c>
      <c r="B9205" s="4">
        <v>1463338</v>
      </c>
      <c r="C9205" s="3">
        <v>42632</v>
      </c>
      <c r="D9205" s="2" t="s">
        <v>2457</v>
      </c>
      <c r="E9205" s="2" t="s">
        <v>2456</v>
      </c>
      <c r="F9205" s="2" t="s">
        <v>2455</v>
      </c>
      <c r="G9205" s="1"/>
    </row>
    <row r="9206" spans="1:7" hidden="1">
      <c r="A9206" s="5">
        <f t="shared" si="149"/>
        <v>162</v>
      </c>
      <c r="B9206" s="9">
        <v>1463361</v>
      </c>
      <c r="C9206" s="8">
        <v>42632</v>
      </c>
      <c r="D9206" s="7" t="s">
        <v>2454</v>
      </c>
      <c r="E9206" s="7" t="s">
        <v>2453</v>
      </c>
      <c r="F9206" s="7" t="s">
        <v>2452</v>
      </c>
      <c r="G9206" s="6"/>
    </row>
    <row r="9207" spans="1:7" hidden="1">
      <c r="A9207" s="5">
        <f t="shared" si="149"/>
        <v>163</v>
      </c>
      <c r="B9207" s="4">
        <v>1463362</v>
      </c>
      <c r="C9207" s="3">
        <v>42632</v>
      </c>
      <c r="D9207" s="2" t="s">
        <v>2451</v>
      </c>
      <c r="E9207" s="2" t="s">
        <v>2450</v>
      </c>
      <c r="F9207" s="2" t="s">
        <v>2449</v>
      </c>
      <c r="G9207" s="1"/>
    </row>
    <row r="9208" spans="1:7" hidden="1">
      <c r="A9208" s="5">
        <f t="shared" si="149"/>
        <v>164</v>
      </c>
      <c r="B9208" s="4">
        <v>1463363</v>
      </c>
      <c r="C9208" s="3">
        <v>42632</v>
      </c>
      <c r="D9208" s="2" t="s">
        <v>2448</v>
      </c>
      <c r="E9208" s="2" t="s">
        <v>2447</v>
      </c>
      <c r="F9208" s="2" t="s">
        <v>2446</v>
      </c>
      <c r="G9208" s="1"/>
    </row>
    <row r="9209" spans="1:7" hidden="1">
      <c r="A9209" s="5">
        <f t="shared" si="149"/>
        <v>165</v>
      </c>
      <c r="B9209" s="9">
        <v>1463371</v>
      </c>
      <c r="C9209" s="8">
        <v>42634</v>
      </c>
      <c r="D9209" s="7" t="s">
        <v>2445</v>
      </c>
      <c r="E9209" s="7" t="s">
        <v>2444</v>
      </c>
      <c r="F9209" s="7" t="s">
        <v>2443</v>
      </c>
      <c r="G9209" s="6"/>
    </row>
    <row r="9210" spans="1:7" hidden="1">
      <c r="A9210" s="5">
        <f t="shared" si="149"/>
        <v>166</v>
      </c>
      <c r="B9210" s="4">
        <v>1463372</v>
      </c>
      <c r="C9210" s="3">
        <v>42634</v>
      </c>
      <c r="D9210" s="2" t="s">
        <v>2442</v>
      </c>
      <c r="E9210" s="2" t="s">
        <v>2441</v>
      </c>
      <c r="F9210" s="2" t="s">
        <v>2440</v>
      </c>
      <c r="G9210" s="1"/>
    </row>
    <row r="9211" spans="1:7" hidden="1">
      <c r="A9211" s="5">
        <f t="shared" si="149"/>
        <v>167</v>
      </c>
      <c r="B9211" s="9">
        <v>1463397</v>
      </c>
      <c r="C9211" s="8">
        <v>42634</v>
      </c>
      <c r="D9211" s="7" t="s">
        <v>2439</v>
      </c>
      <c r="E9211" s="7" t="s">
        <v>2438</v>
      </c>
      <c r="F9211" s="7" t="s">
        <v>2437</v>
      </c>
      <c r="G9211" s="6"/>
    </row>
    <row r="9212" spans="1:7" hidden="1">
      <c r="A9212" s="5">
        <f t="shared" si="149"/>
        <v>168</v>
      </c>
      <c r="B9212" s="4">
        <v>1463399</v>
      </c>
      <c r="C9212" s="3">
        <v>42634</v>
      </c>
      <c r="D9212" s="2" t="s">
        <v>2436</v>
      </c>
      <c r="E9212" s="2" t="s">
        <v>2435</v>
      </c>
      <c r="F9212" s="2" t="s">
        <v>2434</v>
      </c>
      <c r="G9212" s="1"/>
    </row>
    <row r="9213" spans="1:7" hidden="1">
      <c r="A9213" s="5">
        <f t="shared" si="149"/>
        <v>169</v>
      </c>
      <c r="B9213" s="9">
        <v>1463401</v>
      </c>
      <c r="C9213" s="8">
        <v>42634</v>
      </c>
      <c r="D9213" s="7" t="s">
        <v>2433</v>
      </c>
      <c r="E9213" s="7" t="s">
        <v>2432</v>
      </c>
      <c r="F9213" s="7" t="s">
        <v>2431</v>
      </c>
      <c r="G9213" s="6"/>
    </row>
    <row r="9214" spans="1:7" hidden="1">
      <c r="A9214" s="5">
        <f t="shared" si="149"/>
        <v>170</v>
      </c>
      <c r="B9214" s="4">
        <v>1463404</v>
      </c>
      <c r="C9214" s="3">
        <v>42634</v>
      </c>
      <c r="D9214" s="2" t="s">
        <v>2430</v>
      </c>
      <c r="E9214" s="2" t="s">
        <v>2429</v>
      </c>
      <c r="F9214" s="2" t="s">
        <v>2428</v>
      </c>
      <c r="G9214" s="1"/>
    </row>
    <row r="9215" spans="1:7" hidden="1">
      <c r="A9215" s="5">
        <f t="shared" si="149"/>
        <v>171</v>
      </c>
      <c r="B9215" s="9">
        <v>1463407</v>
      </c>
      <c r="C9215" s="8">
        <v>42634</v>
      </c>
      <c r="D9215" s="7" t="s">
        <v>2427</v>
      </c>
      <c r="E9215" s="7" t="s">
        <v>2426</v>
      </c>
      <c r="F9215" s="7" t="s">
        <v>2425</v>
      </c>
      <c r="G9215" s="6"/>
    </row>
    <row r="9216" spans="1:7" hidden="1">
      <c r="A9216" s="5">
        <f t="shared" si="149"/>
        <v>172</v>
      </c>
      <c r="B9216" s="4">
        <v>1463409</v>
      </c>
      <c r="C9216" s="3">
        <v>42634</v>
      </c>
      <c r="D9216" s="2" t="s">
        <v>2424</v>
      </c>
      <c r="E9216" s="2" t="s">
        <v>2423</v>
      </c>
      <c r="F9216" s="2" t="s">
        <v>2422</v>
      </c>
      <c r="G9216" s="1"/>
    </row>
    <row r="9217" spans="1:7" hidden="1">
      <c r="A9217" s="5">
        <f t="shared" si="149"/>
        <v>173</v>
      </c>
      <c r="B9217" s="9">
        <v>1463433</v>
      </c>
      <c r="C9217" s="8">
        <v>42634</v>
      </c>
      <c r="D9217" s="7" t="s">
        <v>2421</v>
      </c>
      <c r="E9217" s="7" t="s">
        <v>2420</v>
      </c>
      <c r="F9217" s="7" t="s">
        <v>2419</v>
      </c>
      <c r="G9217" s="6"/>
    </row>
    <row r="9218" spans="1:7" hidden="1">
      <c r="A9218" s="5">
        <f t="shared" si="149"/>
        <v>174</v>
      </c>
      <c r="B9218" s="4">
        <v>1463469</v>
      </c>
      <c r="C9218" s="3">
        <v>42634</v>
      </c>
      <c r="D9218" s="2" t="s">
        <v>2418</v>
      </c>
      <c r="E9218" s="2" t="s">
        <v>2417</v>
      </c>
      <c r="F9218" s="2" t="s">
        <v>2416</v>
      </c>
      <c r="G9218" s="1"/>
    </row>
    <row r="9219" spans="1:7" hidden="1">
      <c r="A9219" s="5">
        <f t="shared" si="149"/>
        <v>175</v>
      </c>
      <c r="B9219" s="9">
        <v>1463608</v>
      </c>
      <c r="C9219" s="8">
        <v>42641</v>
      </c>
      <c r="D9219" s="7" t="s">
        <v>2415</v>
      </c>
      <c r="E9219" s="7" t="s">
        <v>2414</v>
      </c>
      <c r="F9219" s="7" t="s">
        <v>2413</v>
      </c>
      <c r="G9219" s="6"/>
    </row>
    <row r="9220" spans="1:7" hidden="1">
      <c r="A9220" s="5">
        <f t="shared" si="149"/>
        <v>176</v>
      </c>
      <c r="B9220" s="4">
        <v>1463611</v>
      </c>
      <c r="C9220" s="3">
        <v>42641</v>
      </c>
      <c r="D9220" s="2" t="s">
        <v>2412</v>
      </c>
      <c r="E9220" s="2" t="s">
        <v>2411</v>
      </c>
      <c r="F9220" s="2" t="s">
        <v>2410</v>
      </c>
      <c r="G9220" s="1"/>
    </row>
    <row r="9221" spans="1:7" hidden="1">
      <c r="A9221" s="5">
        <f t="shared" si="149"/>
        <v>177</v>
      </c>
      <c r="B9221" s="9">
        <v>1463878</v>
      </c>
      <c r="C9221" s="8">
        <v>42650</v>
      </c>
      <c r="D9221" s="7" t="s">
        <v>2409</v>
      </c>
      <c r="E9221" s="7" t="s">
        <v>2408</v>
      </c>
      <c r="F9221" s="7" t="s">
        <v>2407</v>
      </c>
      <c r="G9221" s="6"/>
    </row>
    <row r="9222" spans="1:7" hidden="1">
      <c r="A9222" s="5">
        <f t="shared" si="149"/>
        <v>178</v>
      </c>
      <c r="B9222" s="4">
        <v>1463887</v>
      </c>
      <c r="C9222" s="3">
        <v>42650</v>
      </c>
      <c r="D9222" s="2" t="s">
        <v>2406</v>
      </c>
      <c r="E9222" s="2" t="s">
        <v>2405</v>
      </c>
      <c r="F9222" s="2" t="s">
        <v>2404</v>
      </c>
      <c r="G9222" s="1"/>
    </row>
    <row r="9223" spans="1:7" hidden="1">
      <c r="A9223" s="5">
        <f t="shared" si="149"/>
        <v>179</v>
      </c>
      <c r="B9223" s="9">
        <v>1463888</v>
      </c>
      <c r="C9223" s="8">
        <v>42650</v>
      </c>
      <c r="D9223" s="7" t="s">
        <v>2403</v>
      </c>
      <c r="E9223" s="7" t="s">
        <v>2402</v>
      </c>
      <c r="F9223" s="7" t="s">
        <v>2401</v>
      </c>
      <c r="G9223" s="6"/>
    </row>
    <row r="9224" spans="1:7" hidden="1">
      <c r="A9224" s="5">
        <f t="shared" si="149"/>
        <v>180</v>
      </c>
      <c r="B9224" s="4">
        <v>1463889</v>
      </c>
      <c r="C9224" s="3">
        <v>42650</v>
      </c>
      <c r="D9224" s="2" t="s">
        <v>2400</v>
      </c>
      <c r="E9224" s="2" t="s">
        <v>2399</v>
      </c>
      <c r="F9224" s="2" t="s">
        <v>2398</v>
      </c>
      <c r="G9224" s="1"/>
    </row>
    <row r="9225" spans="1:7" hidden="1">
      <c r="A9225" s="5">
        <f t="shared" si="149"/>
        <v>181</v>
      </c>
      <c r="B9225" s="9">
        <v>1463893</v>
      </c>
      <c r="C9225" s="8">
        <v>42650</v>
      </c>
      <c r="D9225" s="7" t="s">
        <v>2397</v>
      </c>
      <c r="E9225" s="7" t="s">
        <v>2396</v>
      </c>
      <c r="F9225" s="7" t="s">
        <v>2395</v>
      </c>
      <c r="G9225" s="6"/>
    </row>
    <row r="9226" spans="1:7" hidden="1">
      <c r="A9226" s="5">
        <f t="shared" si="149"/>
        <v>182</v>
      </c>
      <c r="B9226" s="4">
        <v>1463896</v>
      </c>
      <c r="C9226" s="3">
        <v>42650</v>
      </c>
      <c r="D9226" s="2" t="s">
        <v>2394</v>
      </c>
      <c r="E9226" s="2" t="s">
        <v>2393</v>
      </c>
      <c r="F9226" s="2" t="s">
        <v>2392</v>
      </c>
      <c r="G9226" s="1"/>
    </row>
    <row r="9227" spans="1:7" hidden="1">
      <c r="A9227" s="5">
        <f t="shared" si="149"/>
        <v>183</v>
      </c>
      <c r="B9227" s="9">
        <v>1464494</v>
      </c>
      <c r="C9227" s="8">
        <v>42674</v>
      </c>
      <c r="D9227" s="7" t="s">
        <v>2391</v>
      </c>
      <c r="E9227" s="7" t="s">
        <v>2390</v>
      </c>
      <c r="F9227" s="7" t="s">
        <v>2389</v>
      </c>
      <c r="G9227" s="6" t="s">
        <v>0</v>
      </c>
    </row>
    <row r="9228" spans="1:7" hidden="1">
      <c r="A9228" s="5">
        <f t="shared" si="149"/>
        <v>184</v>
      </c>
      <c r="B9228" s="9">
        <v>1464515</v>
      </c>
      <c r="C9228" s="8">
        <v>42676</v>
      </c>
      <c r="D9228" s="7" t="s">
        <v>2388</v>
      </c>
      <c r="E9228" s="7" t="s">
        <v>2387</v>
      </c>
      <c r="F9228" s="7" t="s">
        <v>2386</v>
      </c>
      <c r="G9228" s="6" t="s">
        <v>25</v>
      </c>
    </row>
    <row r="9229" spans="1:7" hidden="1">
      <c r="A9229" s="5">
        <f t="shared" si="149"/>
        <v>185</v>
      </c>
      <c r="B9229" s="4">
        <v>1464668</v>
      </c>
      <c r="C9229" s="3">
        <v>42682</v>
      </c>
      <c r="D9229" s="2" t="s">
        <v>2385</v>
      </c>
      <c r="E9229" s="2" t="s">
        <v>2384</v>
      </c>
      <c r="F9229" s="2" t="s">
        <v>2383</v>
      </c>
      <c r="G9229" s="1"/>
    </row>
    <row r="9230" spans="1:7" hidden="1">
      <c r="A9230" s="5">
        <f t="shared" si="149"/>
        <v>186</v>
      </c>
      <c r="B9230" s="9">
        <v>1464670</v>
      </c>
      <c r="C9230" s="8">
        <v>42682</v>
      </c>
      <c r="D9230" s="7" t="s">
        <v>2382</v>
      </c>
      <c r="E9230" s="7" t="s">
        <v>2381</v>
      </c>
      <c r="F9230" s="7" t="s">
        <v>2380</v>
      </c>
      <c r="G9230" s="6"/>
    </row>
    <row r="9231" spans="1:7" hidden="1">
      <c r="A9231" s="5">
        <f t="shared" si="149"/>
        <v>187</v>
      </c>
      <c r="B9231" s="4">
        <v>1464671</v>
      </c>
      <c r="C9231" s="3">
        <v>42682</v>
      </c>
      <c r="D9231" s="2" t="s">
        <v>2379</v>
      </c>
      <c r="E9231" s="2" t="s">
        <v>2378</v>
      </c>
      <c r="F9231" s="2" t="s">
        <v>2377</v>
      </c>
      <c r="G9231" s="1"/>
    </row>
    <row r="9232" spans="1:7" hidden="1">
      <c r="A9232" s="5">
        <f t="shared" si="149"/>
        <v>188</v>
      </c>
      <c r="B9232" s="9">
        <v>1464672</v>
      </c>
      <c r="C9232" s="8">
        <v>42682</v>
      </c>
      <c r="D9232" s="7" t="s">
        <v>2376</v>
      </c>
      <c r="E9232" s="7" t="s">
        <v>2375</v>
      </c>
      <c r="F9232" s="7" t="s">
        <v>2374</v>
      </c>
      <c r="G9232" s="6"/>
    </row>
    <row r="9233" spans="1:7" hidden="1">
      <c r="A9233" s="5">
        <f t="shared" si="149"/>
        <v>189</v>
      </c>
      <c r="B9233" s="4">
        <v>1464673</v>
      </c>
      <c r="C9233" s="3">
        <v>42682</v>
      </c>
      <c r="D9233" s="2" t="s">
        <v>2373</v>
      </c>
      <c r="E9233" s="2" t="s">
        <v>2372</v>
      </c>
      <c r="F9233" s="2" t="s">
        <v>2371</v>
      </c>
      <c r="G9233" s="1"/>
    </row>
    <row r="9234" spans="1:7" hidden="1">
      <c r="A9234" s="5">
        <f t="shared" si="149"/>
        <v>190</v>
      </c>
      <c r="B9234" s="9">
        <v>1464675</v>
      </c>
      <c r="C9234" s="8">
        <v>42682</v>
      </c>
      <c r="D9234" s="7" t="s">
        <v>2370</v>
      </c>
      <c r="E9234" s="7" t="s">
        <v>2369</v>
      </c>
      <c r="F9234" s="7" t="s">
        <v>2368</v>
      </c>
      <c r="G9234" s="6"/>
    </row>
    <row r="9235" spans="1:7" hidden="1">
      <c r="A9235" s="5">
        <f t="shared" si="149"/>
        <v>191</v>
      </c>
      <c r="B9235" s="4">
        <v>1464677</v>
      </c>
      <c r="C9235" s="3">
        <v>42682</v>
      </c>
      <c r="D9235" s="2" t="s">
        <v>2367</v>
      </c>
      <c r="E9235" s="2" t="s">
        <v>2366</v>
      </c>
      <c r="F9235" s="2" t="s">
        <v>2365</v>
      </c>
      <c r="G9235" s="1"/>
    </row>
    <row r="9236" spans="1:7" hidden="1">
      <c r="A9236" s="5">
        <f t="shared" si="149"/>
        <v>192</v>
      </c>
      <c r="B9236" s="9">
        <v>1464679</v>
      </c>
      <c r="C9236" s="8">
        <v>42682</v>
      </c>
      <c r="D9236" s="7" t="s">
        <v>2364</v>
      </c>
      <c r="E9236" s="7" t="s">
        <v>2363</v>
      </c>
      <c r="F9236" s="7" t="s">
        <v>2362</v>
      </c>
      <c r="G9236" s="6"/>
    </row>
    <row r="9237" spans="1:7" hidden="1">
      <c r="A9237" s="5">
        <f t="shared" si="149"/>
        <v>193</v>
      </c>
      <c r="B9237" s="4">
        <v>1464915</v>
      </c>
      <c r="C9237" s="3">
        <v>42241</v>
      </c>
      <c r="D9237" s="2" t="s">
        <v>2361</v>
      </c>
      <c r="E9237" s="2" t="s">
        <v>2360</v>
      </c>
      <c r="F9237" s="2" t="s">
        <v>2359</v>
      </c>
      <c r="G9237" s="1" t="s">
        <v>2358</v>
      </c>
    </row>
    <row r="9238" spans="1:7" hidden="1">
      <c r="A9238" s="5">
        <f t="shared" si="149"/>
        <v>194</v>
      </c>
      <c r="B9238" s="4">
        <v>1465128</v>
      </c>
      <c r="C9238" s="3">
        <v>42702</v>
      </c>
      <c r="D9238" s="2" t="s">
        <v>2357</v>
      </c>
      <c r="E9238" s="2" t="s">
        <v>2356</v>
      </c>
      <c r="F9238" s="2" t="s">
        <v>2355</v>
      </c>
      <c r="G9238" s="1"/>
    </row>
    <row r="9239" spans="1:7" hidden="1">
      <c r="A9239" s="5">
        <f t="shared" ref="A9239:A9302" si="150">SUM(A9238+1)</f>
        <v>195</v>
      </c>
      <c r="B9239" s="9">
        <v>1465210</v>
      </c>
      <c r="C9239" s="8">
        <v>42704</v>
      </c>
      <c r="D9239" s="7" t="s">
        <v>2354</v>
      </c>
      <c r="E9239" s="7" t="s">
        <v>2353</v>
      </c>
      <c r="F9239" s="7" t="s">
        <v>2352</v>
      </c>
      <c r="G9239" s="6"/>
    </row>
    <row r="9240" spans="1:7" hidden="1">
      <c r="A9240" s="5">
        <f t="shared" si="150"/>
        <v>196</v>
      </c>
      <c r="B9240" s="4">
        <v>1465216</v>
      </c>
      <c r="C9240" s="3">
        <v>42704</v>
      </c>
      <c r="D9240" s="2" t="s">
        <v>2351</v>
      </c>
      <c r="E9240" s="2" t="s">
        <v>2350</v>
      </c>
      <c r="F9240" s="2" t="s">
        <v>2349</v>
      </c>
      <c r="G9240" s="1"/>
    </row>
    <row r="9241" spans="1:7" hidden="1">
      <c r="A9241" s="5">
        <f t="shared" si="150"/>
        <v>197</v>
      </c>
      <c r="B9241" s="9">
        <v>1465218</v>
      </c>
      <c r="C9241" s="8">
        <v>42704</v>
      </c>
      <c r="D9241" s="7" t="s">
        <v>2348</v>
      </c>
      <c r="E9241" s="7" t="s">
        <v>2347</v>
      </c>
      <c r="F9241" s="7" t="s">
        <v>2346</v>
      </c>
      <c r="G9241" s="6"/>
    </row>
    <row r="9242" spans="1:7" hidden="1">
      <c r="A9242" s="5">
        <f t="shared" si="150"/>
        <v>198</v>
      </c>
      <c r="B9242" s="4">
        <v>1465219</v>
      </c>
      <c r="C9242" s="3">
        <v>42704</v>
      </c>
      <c r="D9242" s="2" t="s">
        <v>2345</v>
      </c>
      <c r="E9242" s="2" t="s">
        <v>2344</v>
      </c>
      <c r="F9242" s="2" t="s">
        <v>2343</v>
      </c>
      <c r="G9242" s="1"/>
    </row>
    <row r="9243" spans="1:7" hidden="1">
      <c r="A9243" s="5">
        <f t="shared" si="150"/>
        <v>199</v>
      </c>
      <c r="B9243" s="9">
        <v>1465637</v>
      </c>
      <c r="C9243" s="8">
        <v>42718</v>
      </c>
      <c r="D9243" s="7" t="s">
        <v>2342</v>
      </c>
      <c r="E9243" s="7" t="s">
        <v>2341</v>
      </c>
      <c r="F9243" s="7" t="s">
        <v>2340</v>
      </c>
      <c r="G9243" s="6"/>
    </row>
    <row r="9244" spans="1:7" hidden="1">
      <c r="A9244" s="5">
        <f t="shared" si="150"/>
        <v>200</v>
      </c>
      <c r="B9244" s="4">
        <v>1465638</v>
      </c>
      <c r="C9244" s="3">
        <v>42718</v>
      </c>
      <c r="D9244" s="2" t="s">
        <v>2339</v>
      </c>
      <c r="E9244" s="2" t="s">
        <v>2338</v>
      </c>
      <c r="F9244" s="2" t="s">
        <v>2337</v>
      </c>
      <c r="G9244" s="1"/>
    </row>
    <row r="9245" spans="1:7" hidden="1">
      <c r="A9245" s="5">
        <f t="shared" si="150"/>
        <v>201</v>
      </c>
      <c r="B9245" s="9">
        <v>1465644</v>
      </c>
      <c r="C9245" s="8">
        <v>42718</v>
      </c>
      <c r="D9245" s="7" t="s">
        <v>2336</v>
      </c>
      <c r="E9245" s="7" t="s">
        <v>2335</v>
      </c>
      <c r="F9245" s="7" t="s">
        <v>2334</v>
      </c>
      <c r="G9245" s="6"/>
    </row>
    <row r="9246" spans="1:7" hidden="1">
      <c r="A9246" s="5">
        <f t="shared" si="150"/>
        <v>202</v>
      </c>
      <c r="B9246" s="4">
        <v>1465647</v>
      </c>
      <c r="C9246" s="3">
        <v>42718</v>
      </c>
      <c r="D9246" s="2" t="s">
        <v>2333</v>
      </c>
      <c r="E9246" s="2" t="s">
        <v>2332</v>
      </c>
      <c r="F9246" s="2" t="s">
        <v>2331</v>
      </c>
      <c r="G9246" s="1"/>
    </row>
    <row r="9247" spans="1:7" hidden="1">
      <c r="A9247" s="5">
        <f t="shared" si="150"/>
        <v>203</v>
      </c>
      <c r="B9247" s="9">
        <v>1465783</v>
      </c>
      <c r="C9247" s="8">
        <v>42724</v>
      </c>
      <c r="D9247" s="7" t="s">
        <v>2330</v>
      </c>
      <c r="E9247" s="7" t="s">
        <v>2329</v>
      </c>
      <c r="F9247" s="7" t="s">
        <v>2328</v>
      </c>
      <c r="G9247" s="6"/>
    </row>
    <row r="9248" spans="1:7" hidden="1">
      <c r="A9248" s="5">
        <f t="shared" si="150"/>
        <v>204</v>
      </c>
      <c r="B9248" s="4">
        <v>1465784</v>
      </c>
      <c r="C9248" s="3">
        <v>42724</v>
      </c>
      <c r="D9248" s="2" t="s">
        <v>2327</v>
      </c>
      <c r="E9248" s="2" t="s">
        <v>2326</v>
      </c>
      <c r="F9248" s="2" t="s">
        <v>2325</v>
      </c>
      <c r="G9248" s="1"/>
    </row>
    <row r="9249" spans="1:7" hidden="1">
      <c r="A9249" s="5">
        <f t="shared" si="150"/>
        <v>205</v>
      </c>
      <c r="B9249" s="9">
        <v>1465790</v>
      </c>
      <c r="C9249" s="8">
        <v>42724</v>
      </c>
      <c r="D9249" s="7" t="s">
        <v>2324</v>
      </c>
      <c r="E9249" s="7" t="s">
        <v>2323</v>
      </c>
      <c r="F9249" s="7" t="s">
        <v>2322</v>
      </c>
      <c r="G9249" s="6"/>
    </row>
    <row r="9250" spans="1:7" hidden="1">
      <c r="A9250" s="5">
        <f t="shared" si="150"/>
        <v>206</v>
      </c>
      <c r="B9250" s="4">
        <v>1465869</v>
      </c>
      <c r="C9250" s="3">
        <v>42727</v>
      </c>
      <c r="D9250" s="2" t="s">
        <v>2321</v>
      </c>
      <c r="E9250" s="2" t="s">
        <v>2320</v>
      </c>
      <c r="F9250" s="2" t="s">
        <v>2319</v>
      </c>
      <c r="G9250" s="1"/>
    </row>
    <row r="9251" spans="1:7" hidden="1">
      <c r="A9251" s="5">
        <f t="shared" si="150"/>
        <v>207</v>
      </c>
      <c r="B9251" s="9">
        <v>1465870</v>
      </c>
      <c r="C9251" s="8">
        <v>42727</v>
      </c>
      <c r="D9251" s="7" t="s">
        <v>2318</v>
      </c>
      <c r="E9251" s="7" t="s">
        <v>2317</v>
      </c>
      <c r="F9251" s="7" t="s">
        <v>2316</v>
      </c>
      <c r="G9251" s="6"/>
    </row>
    <row r="9252" spans="1:7" hidden="1">
      <c r="A9252" s="5">
        <f t="shared" si="150"/>
        <v>208</v>
      </c>
      <c r="B9252" s="4">
        <v>1466799</v>
      </c>
      <c r="C9252" s="3">
        <v>42241</v>
      </c>
      <c r="D9252" s="2" t="s">
        <v>2315</v>
      </c>
      <c r="E9252" s="2" t="s">
        <v>2314</v>
      </c>
      <c r="F9252" s="2" t="s">
        <v>29493</v>
      </c>
      <c r="G9252" s="1" t="s">
        <v>2313</v>
      </c>
    </row>
    <row r="9253" spans="1:7" hidden="1">
      <c r="A9253" s="5">
        <f t="shared" si="150"/>
        <v>209</v>
      </c>
      <c r="B9253" s="4">
        <v>1467393</v>
      </c>
      <c r="C9253" s="3">
        <v>42781</v>
      </c>
      <c r="D9253" s="2" t="s">
        <v>2312</v>
      </c>
      <c r="E9253" s="2" t="s">
        <v>2311</v>
      </c>
      <c r="F9253" s="2" t="s">
        <v>2310</v>
      </c>
      <c r="G9253" s="1"/>
    </row>
    <row r="9254" spans="1:7" hidden="1">
      <c r="A9254" s="5">
        <f t="shared" si="150"/>
        <v>210</v>
      </c>
      <c r="B9254" s="9">
        <v>1468056</v>
      </c>
      <c r="C9254" s="8">
        <v>42793</v>
      </c>
      <c r="D9254" s="7" t="s">
        <v>2309</v>
      </c>
      <c r="E9254" s="7" t="s">
        <v>2308</v>
      </c>
      <c r="F9254" s="7" t="s">
        <v>2307</v>
      </c>
      <c r="G9254" s="6"/>
    </row>
    <row r="9255" spans="1:7" hidden="1">
      <c r="A9255" s="5">
        <f t="shared" si="150"/>
        <v>211</v>
      </c>
      <c r="B9255" s="4">
        <v>1468064</v>
      </c>
      <c r="C9255" s="3">
        <v>42793</v>
      </c>
      <c r="D9255" s="2" t="s">
        <v>2306</v>
      </c>
      <c r="E9255" s="2" t="s">
        <v>2305</v>
      </c>
      <c r="F9255" s="2" t="s">
        <v>2304</v>
      </c>
      <c r="G9255" s="1"/>
    </row>
    <row r="9256" spans="1:7" hidden="1">
      <c r="A9256" s="5">
        <f t="shared" si="150"/>
        <v>212</v>
      </c>
      <c r="B9256" s="9">
        <v>1468067</v>
      </c>
      <c r="C9256" s="8">
        <v>42793</v>
      </c>
      <c r="D9256" s="7" t="s">
        <v>2303</v>
      </c>
      <c r="E9256" s="7" t="s">
        <v>2302</v>
      </c>
      <c r="F9256" s="7" t="s">
        <v>2301</v>
      </c>
      <c r="G9256" s="6"/>
    </row>
    <row r="9257" spans="1:7" hidden="1">
      <c r="A9257" s="5">
        <f t="shared" si="150"/>
        <v>213</v>
      </c>
      <c r="B9257" s="4">
        <v>1468069</v>
      </c>
      <c r="C9257" s="3">
        <v>42793</v>
      </c>
      <c r="D9257" s="2" t="s">
        <v>2300</v>
      </c>
      <c r="E9257" s="2" t="s">
        <v>2299</v>
      </c>
      <c r="F9257" s="2" t="s">
        <v>2298</v>
      </c>
      <c r="G9257" s="1"/>
    </row>
    <row r="9258" spans="1:7" hidden="1">
      <c r="A9258" s="5">
        <f t="shared" si="150"/>
        <v>214</v>
      </c>
      <c r="B9258" s="9">
        <v>1468070</v>
      </c>
      <c r="C9258" s="8">
        <v>42793</v>
      </c>
      <c r="D9258" s="7" t="s">
        <v>2297</v>
      </c>
      <c r="E9258" s="7" t="s">
        <v>2296</v>
      </c>
      <c r="F9258" s="7" t="s">
        <v>2295</v>
      </c>
      <c r="G9258" s="6"/>
    </row>
    <row r="9259" spans="1:7" hidden="1">
      <c r="A9259" s="5">
        <f t="shared" si="150"/>
        <v>215</v>
      </c>
      <c r="B9259" s="4">
        <v>1468113</v>
      </c>
      <c r="C9259" s="3">
        <v>42794</v>
      </c>
      <c r="D9259" s="2" t="s">
        <v>2294</v>
      </c>
      <c r="E9259" s="2" t="s">
        <v>2293</v>
      </c>
      <c r="F9259" s="2" t="s">
        <v>2292</v>
      </c>
      <c r="G9259" s="1"/>
    </row>
    <row r="9260" spans="1:7" hidden="1">
      <c r="A9260" s="5">
        <f t="shared" si="150"/>
        <v>216</v>
      </c>
      <c r="B9260" s="9">
        <v>1468115</v>
      </c>
      <c r="C9260" s="8">
        <v>42794</v>
      </c>
      <c r="D9260" s="7" t="s">
        <v>2291</v>
      </c>
      <c r="E9260" s="7" t="s">
        <v>2290</v>
      </c>
      <c r="F9260" s="7" t="s">
        <v>2289</v>
      </c>
      <c r="G9260" s="6"/>
    </row>
    <row r="9261" spans="1:7" hidden="1">
      <c r="A9261" s="5">
        <f t="shared" si="150"/>
        <v>217</v>
      </c>
      <c r="B9261" s="4">
        <v>1468118</v>
      </c>
      <c r="C9261" s="3">
        <v>42794</v>
      </c>
      <c r="D9261" s="2" t="s">
        <v>2288</v>
      </c>
      <c r="E9261" s="2" t="s">
        <v>2287</v>
      </c>
      <c r="F9261" s="2" t="s">
        <v>2286</v>
      </c>
      <c r="G9261" s="1"/>
    </row>
    <row r="9262" spans="1:7" hidden="1">
      <c r="A9262" s="5">
        <f t="shared" si="150"/>
        <v>218</v>
      </c>
      <c r="B9262" s="9">
        <v>1468120</v>
      </c>
      <c r="C9262" s="8">
        <v>42794</v>
      </c>
      <c r="D9262" s="7" t="s">
        <v>2285</v>
      </c>
      <c r="E9262" s="7" t="s">
        <v>2284</v>
      </c>
      <c r="F9262" s="7" t="s">
        <v>2283</v>
      </c>
      <c r="G9262" s="6"/>
    </row>
    <row r="9263" spans="1:7" hidden="1">
      <c r="A9263" s="5">
        <f t="shared" si="150"/>
        <v>219</v>
      </c>
      <c r="B9263" s="4">
        <v>1468293</v>
      </c>
      <c r="C9263" s="3">
        <v>42796</v>
      </c>
      <c r="D9263" s="2" t="s">
        <v>2282</v>
      </c>
      <c r="E9263" s="2" t="s">
        <v>2281</v>
      </c>
      <c r="F9263" s="2" t="s">
        <v>2280</v>
      </c>
      <c r="G9263" s="1"/>
    </row>
    <row r="9264" spans="1:7" hidden="1">
      <c r="A9264" s="5">
        <f t="shared" si="150"/>
        <v>220</v>
      </c>
      <c r="B9264" s="9">
        <v>1468294</v>
      </c>
      <c r="C9264" s="8">
        <v>42796</v>
      </c>
      <c r="D9264" s="7" t="s">
        <v>2279</v>
      </c>
      <c r="E9264" s="7" t="s">
        <v>2278</v>
      </c>
      <c r="F9264" s="7" t="s">
        <v>2277</v>
      </c>
      <c r="G9264" s="6"/>
    </row>
    <row r="9265" spans="1:7" hidden="1">
      <c r="A9265" s="5">
        <f t="shared" si="150"/>
        <v>221</v>
      </c>
      <c r="B9265" s="4">
        <v>1468465</v>
      </c>
      <c r="C9265" s="3">
        <v>42800</v>
      </c>
      <c r="D9265" s="2" t="s">
        <v>2276</v>
      </c>
      <c r="E9265" s="2" t="s">
        <v>2275</v>
      </c>
      <c r="F9265" s="2" t="s">
        <v>2274</v>
      </c>
      <c r="G9265" s="1"/>
    </row>
    <row r="9266" spans="1:7" hidden="1">
      <c r="A9266" s="5">
        <f t="shared" si="150"/>
        <v>222</v>
      </c>
      <c r="B9266" s="9">
        <v>1468468</v>
      </c>
      <c r="C9266" s="8">
        <v>42800</v>
      </c>
      <c r="D9266" s="7" t="s">
        <v>2273</v>
      </c>
      <c r="E9266" s="7" t="s">
        <v>2272</v>
      </c>
      <c r="F9266" s="7" t="s">
        <v>2271</v>
      </c>
      <c r="G9266" s="6"/>
    </row>
    <row r="9267" spans="1:7" hidden="1">
      <c r="A9267" s="5">
        <f t="shared" si="150"/>
        <v>223</v>
      </c>
      <c r="B9267" s="4">
        <v>1468817</v>
      </c>
      <c r="C9267" s="3">
        <v>42808</v>
      </c>
      <c r="D9267" s="2" t="s">
        <v>2270</v>
      </c>
      <c r="E9267" s="2" t="s">
        <v>2269</v>
      </c>
      <c r="F9267" s="2" t="s">
        <v>2268</v>
      </c>
      <c r="G9267" s="1"/>
    </row>
    <row r="9268" spans="1:7" hidden="1">
      <c r="A9268" s="5">
        <f t="shared" si="150"/>
        <v>224</v>
      </c>
      <c r="B9268" s="9">
        <v>1468818</v>
      </c>
      <c r="C9268" s="8">
        <v>42808</v>
      </c>
      <c r="D9268" s="7" t="s">
        <v>2267</v>
      </c>
      <c r="E9268" s="7" t="s">
        <v>2266</v>
      </c>
      <c r="F9268" s="7" t="s">
        <v>2265</v>
      </c>
      <c r="G9268" s="6"/>
    </row>
    <row r="9269" spans="1:7" hidden="1">
      <c r="A9269" s="5">
        <f t="shared" si="150"/>
        <v>225</v>
      </c>
      <c r="B9269" s="4">
        <v>1468819</v>
      </c>
      <c r="C9269" s="3">
        <v>42808</v>
      </c>
      <c r="D9269" s="2" t="s">
        <v>2264</v>
      </c>
      <c r="E9269" s="2" t="s">
        <v>2263</v>
      </c>
      <c r="F9269" s="2" t="s">
        <v>2262</v>
      </c>
      <c r="G9269" s="1"/>
    </row>
    <row r="9270" spans="1:7" hidden="1">
      <c r="A9270" s="5">
        <f t="shared" si="150"/>
        <v>226</v>
      </c>
      <c r="B9270" s="4">
        <v>1468958</v>
      </c>
      <c r="C9270" s="3">
        <v>42810</v>
      </c>
      <c r="D9270" s="2" t="s">
        <v>2261</v>
      </c>
      <c r="E9270" s="2" t="s">
        <v>2260</v>
      </c>
      <c r="F9270" s="2" t="s">
        <v>2259</v>
      </c>
      <c r="G9270" s="1"/>
    </row>
    <row r="9271" spans="1:7" hidden="1">
      <c r="A9271" s="5">
        <f t="shared" si="150"/>
        <v>227</v>
      </c>
      <c r="B9271" s="9">
        <v>1468962</v>
      </c>
      <c r="C9271" s="8">
        <v>42810</v>
      </c>
      <c r="D9271" s="7" t="s">
        <v>2258</v>
      </c>
      <c r="E9271" s="7" t="s">
        <v>2257</v>
      </c>
      <c r="F9271" s="7" t="s">
        <v>2256</v>
      </c>
      <c r="G9271" s="6"/>
    </row>
    <row r="9272" spans="1:7" hidden="1">
      <c r="A9272" s="5">
        <f t="shared" si="150"/>
        <v>228</v>
      </c>
      <c r="B9272" s="4">
        <v>1469061</v>
      </c>
      <c r="C9272" s="3">
        <v>42811</v>
      </c>
      <c r="D9272" s="2" t="s">
        <v>2255</v>
      </c>
      <c r="E9272" s="2" t="s">
        <v>2254</v>
      </c>
      <c r="F9272" s="2" t="s">
        <v>2253</v>
      </c>
      <c r="G9272" s="1"/>
    </row>
    <row r="9273" spans="1:7" hidden="1">
      <c r="A9273" s="5">
        <f t="shared" si="150"/>
        <v>229</v>
      </c>
      <c r="B9273" s="9">
        <v>1469062</v>
      </c>
      <c r="C9273" s="8">
        <v>42811</v>
      </c>
      <c r="D9273" s="7" t="s">
        <v>2252</v>
      </c>
      <c r="E9273" s="7" t="s">
        <v>2251</v>
      </c>
      <c r="F9273" s="7" t="s">
        <v>2250</v>
      </c>
      <c r="G9273" s="6"/>
    </row>
    <row r="9274" spans="1:7" hidden="1">
      <c r="A9274" s="5">
        <f t="shared" si="150"/>
        <v>230</v>
      </c>
      <c r="B9274" s="4">
        <v>1469065</v>
      </c>
      <c r="C9274" s="3">
        <v>42811</v>
      </c>
      <c r="D9274" s="2" t="s">
        <v>2249</v>
      </c>
      <c r="E9274" s="2" t="s">
        <v>2248</v>
      </c>
      <c r="F9274" s="2" t="s">
        <v>2247</v>
      </c>
      <c r="G9274" s="1"/>
    </row>
    <row r="9275" spans="1:7" hidden="1">
      <c r="A9275" s="5">
        <f t="shared" si="150"/>
        <v>231</v>
      </c>
      <c r="B9275" s="9">
        <v>1469068</v>
      </c>
      <c r="C9275" s="8">
        <v>42811</v>
      </c>
      <c r="D9275" s="7" t="s">
        <v>2246</v>
      </c>
      <c r="E9275" s="7" t="s">
        <v>2245</v>
      </c>
      <c r="F9275" s="7" t="s">
        <v>2244</v>
      </c>
      <c r="G9275" s="6"/>
    </row>
    <row r="9276" spans="1:7" hidden="1">
      <c r="A9276" s="5">
        <f t="shared" si="150"/>
        <v>232</v>
      </c>
      <c r="B9276" s="4">
        <v>1469079</v>
      </c>
      <c r="C9276" s="3">
        <v>42811</v>
      </c>
      <c r="D9276" s="2" t="s">
        <v>2243</v>
      </c>
      <c r="E9276" s="2" t="s">
        <v>2242</v>
      </c>
      <c r="F9276" s="2" t="s">
        <v>2241</v>
      </c>
      <c r="G9276" s="1"/>
    </row>
    <row r="9277" spans="1:7" hidden="1">
      <c r="A9277" s="5">
        <f t="shared" si="150"/>
        <v>233</v>
      </c>
      <c r="B9277" s="9">
        <v>1469080</v>
      </c>
      <c r="C9277" s="8">
        <v>42811</v>
      </c>
      <c r="D9277" s="7" t="s">
        <v>2240</v>
      </c>
      <c r="E9277" s="7" t="s">
        <v>2239</v>
      </c>
      <c r="F9277" s="7" t="s">
        <v>2238</v>
      </c>
      <c r="G9277" s="6"/>
    </row>
    <row r="9278" spans="1:7" hidden="1">
      <c r="A9278" s="5">
        <f t="shared" si="150"/>
        <v>234</v>
      </c>
      <c r="B9278" s="4">
        <v>1469081</v>
      </c>
      <c r="C9278" s="3">
        <v>42811</v>
      </c>
      <c r="D9278" s="2" t="s">
        <v>2237</v>
      </c>
      <c r="E9278" s="2" t="s">
        <v>2236</v>
      </c>
      <c r="F9278" s="2" t="s">
        <v>2235</v>
      </c>
      <c r="G9278" s="1"/>
    </row>
    <row r="9279" spans="1:7" hidden="1">
      <c r="A9279" s="5">
        <f t="shared" si="150"/>
        <v>235</v>
      </c>
      <c r="B9279" s="9">
        <v>1469333</v>
      </c>
      <c r="C9279" s="8">
        <v>42817</v>
      </c>
      <c r="D9279" s="7" t="s">
        <v>2234</v>
      </c>
      <c r="E9279" s="7" t="s">
        <v>2233</v>
      </c>
      <c r="F9279" s="7" t="s">
        <v>2232</v>
      </c>
      <c r="G9279" s="6"/>
    </row>
    <row r="9280" spans="1:7" hidden="1">
      <c r="A9280" s="5">
        <f t="shared" si="150"/>
        <v>236</v>
      </c>
      <c r="B9280" s="4">
        <v>1469335</v>
      </c>
      <c r="C9280" s="3">
        <v>42817</v>
      </c>
      <c r="D9280" s="2" t="s">
        <v>2231</v>
      </c>
      <c r="E9280" s="2" t="s">
        <v>2230</v>
      </c>
      <c r="F9280" s="2" t="s">
        <v>2229</v>
      </c>
      <c r="G9280" s="1"/>
    </row>
    <row r="9281" spans="1:7" hidden="1">
      <c r="A9281" s="5">
        <f t="shared" si="150"/>
        <v>237</v>
      </c>
      <c r="B9281" s="9">
        <v>1469512</v>
      </c>
      <c r="C9281" s="8">
        <v>42822</v>
      </c>
      <c r="D9281" s="7" t="s">
        <v>2228</v>
      </c>
      <c r="E9281" s="7" t="s">
        <v>2227</v>
      </c>
      <c r="F9281" s="7" t="s">
        <v>29494</v>
      </c>
      <c r="G9281" s="6"/>
    </row>
    <row r="9282" spans="1:7" hidden="1">
      <c r="A9282" s="5">
        <f t="shared" si="150"/>
        <v>238</v>
      </c>
      <c r="B9282" s="9">
        <v>1469623</v>
      </c>
      <c r="C9282" s="8">
        <v>42823</v>
      </c>
      <c r="D9282" s="7" t="s">
        <v>2226</v>
      </c>
      <c r="E9282" s="7" t="s">
        <v>2225</v>
      </c>
      <c r="F9282" s="7" t="s">
        <v>2224</v>
      </c>
      <c r="G9282" s="6"/>
    </row>
    <row r="9283" spans="1:7" hidden="1">
      <c r="A9283" s="5">
        <f t="shared" si="150"/>
        <v>239</v>
      </c>
      <c r="B9283" s="4">
        <v>1469664</v>
      </c>
      <c r="C9283" s="3">
        <v>42824</v>
      </c>
      <c r="D9283" s="2" t="s">
        <v>2223</v>
      </c>
      <c r="E9283" s="2" t="s">
        <v>2222</v>
      </c>
      <c r="F9283" s="2" t="s">
        <v>2221</v>
      </c>
      <c r="G9283" s="1"/>
    </row>
    <row r="9284" spans="1:7" hidden="1">
      <c r="A9284" s="5">
        <f t="shared" si="150"/>
        <v>240</v>
      </c>
      <c r="B9284" s="9">
        <v>1469665</v>
      </c>
      <c r="C9284" s="8">
        <v>42824</v>
      </c>
      <c r="D9284" s="7" t="s">
        <v>2220</v>
      </c>
      <c r="E9284" s="7" t="s">
        <v>2219</v>
      </c>
      <c r="F9284" s="7" t="s">
        <v>2218</v>
      </c>
      <c r="G9284" s="6"/>
    </row>
    <row r="9285" spans="1:7" hidden="1">
      <c r="A9285" s="5">
        <f t="shared" si="150"/>
        <v>241</v>
      </c>
      <c r="B9285" s="4">
        <v>1469673</v>
      </c>
      <c r="C9285" s="3">
        <v>42824</v>
      </c>
      <c r="D9285" s="2" t="s">
        <v>2217</v>
      </c>
      <c r="E9285" s="2" t="s">
        <v>2216</v>
      </c>
      <c r="F9285" s="2" t="s">
        <v>2215</v>
      </c>
      <c r="G9285" s="1"/>
    </row>
    <row r="9286" spans="1:7" hidden="1">
      <c r="A9286" s="5">
        <f t="shared" si="150"/>
        <v>242</v>
      </c>
      <c r="B9286" s="4">
        <v>1470188</v>
      </c>
      <c r="C9286" s="3">
        <v>42835</v>
      </c>
      <c r="D9286" s="2" t="s">
        <v>2214</v>
      </c>
      <c r="E9286" s="2" t="s">
        <v>2213</v>
      </c>
      <c r="F9286" s="2" t="s">
        <v>2212</v>
      </c>
      <c r="G9286" s="1"/>
    </row>
    <row r="9287" spans="1:7" hidden="1">
      <c r="A9287" s="5">
        <f t="shared" si="150"/>
        <v>243</v>
      </c>
      <c r="B9287" s="9">
        <v>1470193</v>
      </c>
      <c r="C9287" s="8">
        <v>42835</v>
      </c>
      <c r="D9287" s="7" t="s">
        <v>2211</v>
      </c>
      <c r="E9287" s="7" t="s">
        <v>2210</v>
      </c>
      <c r="F9287" s="7" t="s">
        <v>2209</v>
      </c>
      <c r="G9287" s="6"/>
    </row>
    <row r="9288" spans="1:7" hidden="1">
      <c r="A9288" s="5">
        <f t="shared" si="150"/>
        <v>244</v>
      </c>
      <c r="B9288" s="4">
        <v>1470194</v>
      </c>
      <c r="C9288" s="3">
        <v>42835</v>
      </c>
      <c r="D9288" s="2" t="s">
        <v>2208</v>
      </c>
      <c r="E9288" s="2" t="s">
        <v>2207</v>
      </c>
      <c r="F9288" s="2" t="s">
        <v>2206</v>
      </c>
      <c r="G9288" s="1"/>
    </row>
    <row r="9289" spans="1:7" hidden="1">
      <c r="A9289" s="5">
        <f t="shared" si="150"/>
        <v>245</v>
      </c>
      <c r="B9289" s="9">
        <v>1470232</v>
      </c>
      <c r="C9289" s="8">
        <v>42836</v>
      </c>
      <c r="D9289" s="7" t="s">
        <v>2205</v>
      </c>
      <c r="E9289" s="7" t="s">
        <v>2204</v>
      </c>
      <c r="F9289" s="7" t="s">
        <v>2203</v>
      </c>
      <c r="G9289" s="6"/>
    </row>
    <row r="9290" spans="1:7" hidden="1">
      <c r="A9290" s="5">
        <f t="shared" si="150"/>
        <v>246</v>
      </c>
      <c r="B9290" s="4">
        <v>1470294</v>
      </c>
      <c r="C9290" s="3">
        <v>42838</v>
      </c>
      <c r="D9290" s="2" t="s">
        <v>2202</v>
      </c>
      <c r="E9290" s="2" t="s">
        <v>2201</v>
      </c>
      <c r="F9290" s="2" t="s">
        <v>2200</v>
      </c>
      <c r="G9290" s="1" t="s">
        <v>0</v>
      </c>
    </row>
    <row r="9291" spans="1:7" hidden="1">
      <c r="A9291" s="5">
        <f t="shared" si="150"/>
        <v>247</v>
      </c>
      <c r="B9291" s="4">
        <v>1470403</v>
      </c>
      <c r="C9291" s="3">
        <v>42839</v>
      </c>
      <c r="D9291" s="2" t="s">
        <v>2199</v>
      </c>
      <c r="E9291" s="2" t="s">
        <v>2198</v>
      </c>
      <c r="F9291" s="2" t="s">
        <v>2197</v>
      </c>
      <c r="G9291" s="1"/>
    </row>
    <row r="9292" spans="1:7" hidden="1">
      <c r="A9292" s="5">
        <f t="shared" si="150"/>
        <v>248</v>
      </c>
      <c r="B9292" s="9">
        <v>1470411</v>
      </c>
      <c r="C9292" s="8">
        <v>42839</v>
      </c>
      <c r="D9292" s="7" t="s">
        <v>2196</v>
      </c>
      <c r="E9292" s="7" t="s">
        <v>2195</v>
      </c>
      <c r="F9292" s="7" t="s">
        <v>2194</v>
      </c>
      <c r="G9292" s="6"/>
    </row>
    <row r="9293" spans="1:7" hidden="1">
      <c r="A9293" s="5">
        <f t="shared" si="150"/>
        <v>249</v>
      </c>
      <c r="B9293" s="4">
        <v>1470412</v>
      </c>
      <c r="C9293" s="3">
        <v>42839</v>
      </c>
      <c r="D9293" s="2" t="s">
        <v>2193</v>
      </c>
      <c r="E9293" s="2" t="s">
        <v>2192</v>
      </c>
      <c r="F9293" s="2" t="s">
        <v>2191</v>
      </c>
      <c r="G9293" s="1"/>
    </row>
    <row r="9294" spans="1:7" hidden="1">
      <c r="A9294" s="5">
        <f t="shared" si="150"/>
        <v>250</v>
      </c>
      <c r="B9294" s="9">
        <v>1470414</v>
      </c>
      <c r="C9294" s="8">
        <v>42839</v>
      </c>
      <c r="D9294" s="7" t="s">
        <v>2190</v>
      </c>
      <c r="E9294" s="7" t="s">
        <v>2189</v>
      </c>
      <c r="F9294" s="7" t="s">
        <v>2188</v>
      </c>
      <c r="G9294" s="6"/>
    </row>
    <row r="9295" spans="1:7" hidden="1">
      <c r="A9295" s="5">
        <f t="shared" si="150"/>
        <v>251</v>
      </c>
      <c r="B9295" s="4">
        <v>1470417</v>
      </c>
      <c r="C9295" s="3">
        <v>42839</v>
      </c>
      <c r="D9295" s="2" t="s">
        <v>2187</v>
      </c>
      <c r="E9295" s="2" t="s">
        <v>2186</v>
      </c>
      <c r="F9295" s="2" t="s">
        <v>2185</v>
      </c>
      <c r="G9295" s="1"/>
    </row>
    <row r="9296" spans="1:7" hidden="1">
      <c r="A9296" s="5">
        <f t="shared" si="150"/>
        <v>252</v>
      </c>
      <c r="B9296" s="9">
        <v>1470420</v>
      </c>
      <c r="C9296" s="8">
        <v>42839</v>
      </c>
      <c r="D9296" s="7" t="s">
        <v>2184</v>
      </c>
      <c r="E9296" s="7" t="s">
        <v>2183</v>
      </c>
      <c r="F9296" s="7" t="s">
        <v>2182</v>
      </c>
      <c r="G9296" s="6"/>
    </row>
    <row r="9297" spans="1:7" hidden="1">
      <c r="A9297" s="5">
        <f t="shared" si="150"/>
        <v>253</v>
      </c>
      <c r="B9297" s="4">
        <v>1470479</v>
      </c>
      <c r="C9297" s="3">
        <v>42858</v>
      </c>
      <c r="D9297" s="2" t="s">
        <v>2181</v>
      </c>
      <c r="E9297" s="2" t="s">
        <v>2178</v>
      </c>
      <c r="F9297" s="2" t="s">
        <v>2180</v>
      </c>
      <c r="G9297" s="1" t="s">
        <v>25</v>
      </c>
    </row>
    <row r="9298" spans="1:7" hidden="1">
      <c r="A9298" s="5">
        <f t="shared" si="150"/>
        <v>254</v>
      </c>
      <c r="B9298" s="9">
        <v>1470480</v>
      </c>
      <c r="C9298" s="8">
        <v>42853</v>
      </c>
      <c r="D9298" s="7" t="s">
        <v>2179</v>
      </c>
      <c r="E9298" s="7" t="s">
        <v>2178</v>
      </c>
      <c r="F9298" s="7" t="s">
        <v>2177</v>
      </c>
      <c r="G9298" s="6" t="s">
        <v>25</v>
      </c>
    </row>
    <row r="9299" spans="1:7" hidden="1">
      <c r="A9299" s="5">
        <f t="shared" si="150"/>
        <v>255</v>
      </c>
      <c r="B9299" s="4">
        <v>1470511</v>
      </c>
      <c r="C9299" s="3">
        <v>42844</v>
      </c>
      <c r="D9299" s="2" t="s">
        <v>2176</v>
      </c>
      <c r="E9299" s="2" t="s">
        <v>2175</v>
      </c>
      <c r="F9299" s="2" t="s">
        <v>2174</v>
      </c>
      <c r="G9299" s="1"/>
    </row>
    <row r="9300" spans="1:7" hidden="1">
      <c r="A9300" s="5">
        <f t="shared" si="150"/>
        <v>256</v>
      </c>
      <c r="B9300" s="9">
        <v>1470515</v>
      </c>
      <c r="C9300" s="8">
        <v>42844</v>
      </c>
      <c r="D9300" s="7" t="s">
        <v>2173</v>
      </c>
      <c r="E9300" s="7" t="s">
        <v>2172</v>
      </c>
      <c r="F9300" s="7" t="s">
        <v>2171</v>
      </c>
      <c r="G9300" s="6"/>
    </row>
    <row r="9301" spans="1:7" hidden="1">
      <c r="A9301" s="5">
        <f t="shared" si="150"/>
        <v>257</v>
      </c>
      <c r="B9301" s="4">
        <v>1470558</v>
      </c>
      <c r="C9301" s="3">
        <v>42845</v>
      </c>
      <c r="D9301" s="2" t="s">
        <v>2170</v>
      </c>
      <c r="E9301" s="2" t="s">
        <v>2169</v>
      </c>
      <c r="F9301" s="2" t="s">
        <v>2168</v>
      </c>
      <c r="G9301" s="1"/>
    </row>
    <row r="9302" spans="1:7" hidden="1">
      <c r="A9302" s="5">
        <f t="shared" si="150"/>
        <v>258</v>
      </c>
      <c r="B9302" s="9">
        <v>1470561</v>
      </c>
      <c r="C9302" s="8">
        <v>42845</v>
      </c>
      <c r="D9302" s="7" t="s">
        <v>2167</v>
      </c>
      <c r="E9302" s="7" t="s">
        <v>2166</v>
      </c>
      <c r="F9302" s="7" t="s">
        <v>2165</v>
      </c>
      <c r="G9302" s="6"/>
    </row>
    <row r="9303" spans="1:7" hidden="1">
      <c r="A9303" s="5">
        <f t="shared" ref="A9303:A9366" si="151">SUM(A9302+1)</f>
        <v>259</v>
      </c>
      <c r="B9303" s="4">
        <v>1470562</v>
      </c>
      <c r="C9303" s="3">
        <v>42845</v>
      </c>
      <c r="D9303" s="2" t="s">
        <v>2164</v>
      </c>
      <c r="E9303" s="2" t="s">
        <v>2163</v>
      </c>
      <c r="F9303" s="2" t="s">
        <v>2162</v>
      </c>
      <c r="G9303" s="1"/>
    </row>
    <row r="9304" spans="1:7" hidden="1">
      <c r="A9304" s="5">
        <f t="shared" si="151"/>
        <v>260</v>
      </c>
      <c r="B9304" s="9">
        <v>1470591</v>
      </c>
      <c r="C9304" s="8">
        <v>42846</v>
      </c>
      <c r="D9304" s="7" t="s">
        <v>2161</v>
      </c>
      <c r="E9304" s="7" t="s">
        <v>2160</v>
      </c>
      <c r="F9304" s="7" t="s">
        <v>2159</v>
      </c>
      <c r="G9304" s="6"/>
    </row>
    <row r="9305" spans="1:7" hidden="1">
      <c r="A9305" s="5">
        <f t="shared" si="151"/>
        <v>261</v>
      </c>
      <c r="B9305" s="4">
        <v>1470627</v>
      </c>
      <c r="C9305" s="3">
        <v>42849</v>
      </c>
      <c r="D9305" s="2" t="s">
        <v>2158</v>
      </c>
      <c r="E9305" s="2" t="s">
        <v>2157</v>
      </c>
      <c r="F9305" s="2" t="s">
        <v>2156</v>
      </c>
      <c r="G9305" s="1" t="s">
        <v>0</v>
      </c>
    </row>
    <row r="9306" spans="1:7" hidden="1">
      <c r="A9306" s="5">
        <f t="shared" si="151"/>
        <v>262</v>
      </c>
      <c r="B9306" s="4">
        <v>1470817</v>
      </c>
      <c r="C9306" s="3">
        <v>42851</v>
      </c>
      <c r="D9306" s="2" t="s">
        <v>2155</v>
      </c>
      <c r="E9306" s="2" t="s">
        <v>2154</v>
      </c>
      <c r="F9306" s="2" t="s">
        <v>2153</v>
      </c>
      <c r="G9306" s="1"/>
    </row>
    <row r="9307" spans="1:7" hidden="1">
      <c r="A9307" s="5">
        <f t="shared" si="151"/>
        <v>263</v>
      </c>
      <c r="B9307" s="9">
        <v>1470830</v>
      </c>
      <c r="C9307" s="8">
        <v>42851</v>
      </c>
      <c r="D9307" s="7" t="s">
        <v>2152</v>
      </c>
      <c r="E9307" s="7" t="s">
        <v>2151</v>
      </c>
      <c r="F9307" s="7" t="s">
        <v>2150</v>
      </c>
      <c r="G9307" s="6"/>
    </row>
    <row r="9308" spans="1:7" hidden="1">
      <c r="A9308" s="5">
        <f t="shared" si="151"/>
        <v>264</v>
      </c>
      <c r="B9308" s="4">
        <v>1470999</v>
      </c>
      <c r="C9308" s="3">
        <v>42858</v>
      </c>
      <c r="D9308" s="2" t="s">
        <v>2149</v>
      </c>
      <c r="E9308" s="2" t="s">
        <v>2148</v>
      </c>
      <c r="F9308" s="2" t="s">
        <v>2147</v>
      </c>
      <c r="G9308" s="1" t="s">
        <v>25</v>
      </c>
    </row>
    <row r="9309" spans="1:7" hidden="1">
      <c r="A9309" s="5">
        <f t="shared" si="151"/>
        <v>265</v>
      </c>
      <c r="B9309" s="9">
        <v>1471068</v>
      </c>
      <c r="C9309" s="8">
        <v>42859</v>
      </c>
      <c r="D9309" s="7" t="s">
        <v>2146</v>
      </c>
      <c r="E9309" s="7" t="s">
        <v>2145</v>
      </c>
      <c r="F9309" s="7" t="s">
        <v>2144</v>
      </c>
      <c r="G9309" s="6"/>
    </row>
    <row r="9310" spans="1:7" hidden="1">
      <c r="A9310" s="5">
        <f t="shared" si="151"/>
        <v>266</v>
      </c>
      <c r="B9310" s="4">
        <v>1471566</v>
      </c>
      <c r="C9310" s="3">
        <v>42874</v>
      </c>
      <c r="D9310" s="2" t="s">
        <v>2143</v>
      </c>
      <c r="E9310" s="2" t="s">
        <v>2142</v>
      </c>
      <c r="F9310" s="2" t="s">
        <v>2141</v>
      </c>
      <c r="G9310" s="1"/>
    </row>
    <row r="9311" spans="1:7" hidden="1">
      <c r="A9311" s="5">
        <f t="shared" si="151"/>
        <v>267</v>
      </c>
      <c r="B9311" s="9">
        <v>1471569</v>
      </c>
      <c r="C9311" s="8">
        <v>42874</v>
      </c>
      <c r="D9311" s="7" t="s">
        <v>2140</v>
      </c>
      <c r="E9311" s="7" t="s">
        <v>2139</v>
      </c>
      <c r="F9311" s="7" t="s">
        <v>2138</v>
      </c>
      <c r="G9311" s="6"/>
    </row>
    <row r="9312" spans="1:7" hidden="1">
      <c r="A9312" s="5">
        <f t="shared" si="151"/>
        <v>268</v>
      </c>
      <c r="B9312" s="4">
        <v>1471571</v>
      </c>
      <c r="C9312" s="3">
        <v>42874</v>
      </c>
      <c r="D9312" s="2" t="s">
        <v>2137</v>
      </c>
      <c r="E9312" s="2" t="s">
        <v>2136</v>
      </c>
      <c r="F9312" s="2" t="s">
        <v>2135</v>
      </c>
      <c r="G9312" s="1"/>
    </row>
    <row r="9313" spans="1:7" hidden="1">
      <c r="A9313" s="5">
        <f t="shared" si="151"/>
        <v>269</v>
      </c>
      <c r="B9313" s="9">
        <v>1471572</v>
      </c>
      <c r="C9313" s="8">
        <v>42874</v>
      </c>
      <c r="D9313" s="7" t="s">
        <v>2134</v>
      </c>
      <c r="E9313" s="7" t="s">
        <v>2133</v>
      </c>
      <c r="F9313" s="7" t="s">
        <v>2132</v>
      </c>
      <c r="G9313" s="6"/>
    </row>
    <row r="9314" spans="1:7" hidden="1">
      <c r="A9314" s="5">
        <f t="shared" si="151"/>
        <v>270</v>
      </c>
      <c r="B9314" s="4">
        <v>1471819</v>
      </c>
      <c r="C9314" s="3">
        <v>42879</v>
      </c>
      <c r="D9314" s="2" t="s">
        <v>2131</v>
      </c>
      <c r="E9314" s="2" t="s">
        <v>2130</v>
      </c>
      <c r="F9314" s="2" t="s">
        <v>2129</v>
      </c>
      <c r="G9314" s="1"/>
    </row>
    <row r="9315" spans="1:7" hidden="1">
      <c r="A9315" s="5">
        <f t="shared" si="151"/>
        <v>271</v>
      </c>
      <c r="B9315" s="9">
        <v>1472342</v>
      </c>
      <c r="C9315" s="8">
        <v>42887</v>
      </c>
      <c r="D9315" s="7" t="s">
        <v>2128</v>
      </c>
      <c r="E9315" s="7" t="s">
        <v>2127</v>
      </c>
      <c r="F9315" s="7" t="s">
        <v>2126</v>
      </c>
      <c r="G9315" s="6"/>
    </row>
    <row r="9316" spans="1:7" hidden="1">
      <c r="A9316" s="5">
        <f t="shared" si="151"/>
        <v>272</v>
      </c>
      <c r="B9316" s="4">
        <v>1472435</v>
      </c>
      <c r="C9316" s="3">
        <v>42888</v>
      </c>
      <c r="D9316" s="2" t="s">
        <v>2125</v>
      </c>
      <c r="E9316" s="2" t="s">
        <v>2124</v>
      </c>
      <c r="F9316" s="2" t="s">
        <v>2123</v>
      </c>
      <c r="G9316" s="1"/>
    </row>
    <row r="9317" spans="1:7" hidden="1">
      <c r="A9317" s="5">
        <f t="shared" si="151"/>
        <v>273</v>
      </c>
      <c r="B9317" s="9">
        <v>1472565</v>
      </c>
      <c r="C9317" s="8">
        <v>42907</v>
      </c>
      <c r="D9317" s="7" t="s">
        <v>2122</v>
      </c>
      <c r="E9317" s="7" t="s">
        <v>2121</v>
      </c>
      <c r="F9317" s="7" t="s">
        <v>2120</v>
      </c>
      <c r="G9317" s="6"/>
    </row>
    <row r="9318" spans="1:7" hidden="1">
      <c r="A9318" s="5">
        <f t="shared" si="151"/>
        <v>274</v>
      </c>
      <c r="B9318" s="9">
        <v>1472566</v>
      </c>
      <c r="C9318" s="8">
        <v>42907</v>
      </c>
      <c r="D9318" s="7" t="s">
        <v>2119</v>
      </c>
      <c r="E9318" s="7" t="s">
        <v>2118</v>
      </c>
      <c r="F9318" s="7" t="s">
        <v>29495</v>
      </c>
      <c r="G9318" s="6"/>
    </row>
    <row r="9319" spans="1:7" hidden="1">
      <c r="A9319" s="5">
        <f t="shared" si="151"/>
        <v>275</v>
      </c>
      <c r="B9319" s="4">
        <v>1472567</v>
      </c>
      <c r="C9319" s="3">
        <v>42907</v>
      </c>
      <c r="D9319" s="2" t="s">
        <v>2117</v>
      </c>
      <c r="E9319" s="2" t="s">
        <v>2116</v>
      </c>
      <c r="F9319" s="2" t="s">
        <v>2115</v>
      </c>
      <c r="G9319" s="1"/>
    </row>
    <row r="9320" spans="1:7" hidden="1">
      <c r="A9320" s="5">
        <f t="shared" si="151"/>
        <v>276</v>
      </c>
      <c r="B9320" s="4">
        <v>1472568</v>
      </c>
      <c r="C9320" s="24">
        <v>42907</v>
      </c>
      <c r="D9320" s="25" t="s">
        <v>2114</v>
      </c>
      <c r="E9320" s="25" t="s">
        <v>2113</v>
      </c>
      <c r="F9320" s="25" t="s">
        <v>2112</v>
      </c>
      <c r="G9320" s="26"/>
    </row>
    <row r="9321" spans="1:7" ht="30">
      <c r="A9321" s="5"/>
      <c r="B9321" s="4"/>
      <c r="C9321" s="42">
        <v>42913</v>
      </c>
      <c r="D9321" s="43" t="s">
        <v>2111</v>
      </c>
      <c r="E9321" s="43" t="s">
        <v>2110</v>
      </c>
      <c r="F9321" s="43" t="s">
        <v>2109</v>
      </c>
      <c r="G9321" s="43" t="s">
        <v>0</v>
      </c>
    </row>
    <row r="9322" spans="1:7" hidden="1">
      <c r="A9322" s="5">
        <f t="shared" si="151"/>
        <v>1</v>
      </c>
      <c r="B9322" s="4">
        <v>1472800</v>
      </c>
      <c r="C9322" s="32">
        <v>42913</v>
      </c>
      <c r="D9322" s="33" t="s">
        <v>2108</v>
      </c>
      <c r="E9322" s="33" t="s">
        <v>2107</v>
      </c>
      <c r="F9322" s="33" t="s">
        <v>2106</v>
      </c>
      <c r="G9322" s="34" t="s">
        <v>0</v>
      </c>
    </row>
    <row r="9323" spans="1:7" hidden="1">
      <c r="A9323" s="5">
        <f t="shared" si="151"/>
        <v>2</v>
      </c>
      <c r="B9323" s="4">
        <v>1472801</v>
      </c>
      <c r="C9323" s="3">
        <v>42913</v>
      </c>
      <c r="D9323" s="2" t="s">
        <v>2105</v>
      </c>
      <c r="E9323" s="2" t="s">
        <v>2104</v>
      </c>
      <c r="F9323" s="2" t="s">
        <v>2103</v>
      </c>
      <c r="G9323" s="1" t="s">
        <v>0</v>
      </c>
    </row>
    <row r="9324" spans="1:7" hidden="1">
      <c r="A9324" s="5">
        <f t="shared" si="151"/>
        <v>3</v>
      </c>
      <c r="B9324" s="4">
        <v>1472847</v>
      </c>
      <c r="C9324" s="3">
        <v>42901</v>
      </c>
      <c r="D9324" s="2" t="s">
        <v>2102</v>
      </c>
      <c r="E9324" s="2" t="s">
        <v>2101</v>
      </c>
      <c r="F9324" s="2" t="s">
        <v>2100</v>
      </c>
      <c r="G9324" s="1"/>
    </row>
    <row r="9325" spans="1:7" hidden="1">
      <c r="A9325" s="5">
        <f t="shared" si="151"/>
        <v>4</v>
      </c>
      <c r="B9325" s="9">
        <v>1472902</v>
      </c>
      <c r="C9325" s="8">
        <v>42902</v>
      </c>
      <c r="D9325" s="7" t="s">
        <v>2099</v>
      </c>
      <c r="E9325" s="7" t="s">
        <v>2098</v>
      </c>
      <c r="F9325" s="7" t="s">
        <v>2097</v>
      </c>
      <c r="G9325" s="6"/>
    </row>
    <row r="9326" spans="1:7" hidden="1">
      <c r="A9326" s="5">
        <f t="shared" si="151"/>
        <v>5</v>
      </c>
      <c r="B9326" s="4">
        <v>1472974</v>
      </c>
      <c r="C9326" s="3">
        <v>42906</v>
      </c>
      <c r="D9326" s="2" t="s">
        <v>2096</v>
      </c>
      <c r="E9326" s="2" t="s">
        <v>2095</v>
      </c>
      <c r="F9326" s="2" t="s">
        <v>2094</v>
      </c>
      <c r="G9326" s="1"/>
    </row>
    <row r="9327" spans="1:7" hidden="1">
      <c r="A9327" s="5">
        <f t="shared" si="151"/>
        <v>6</v>
      </c>
      <c r="B9327" s="9">
        <v>1472981</v>
      </c>
      <c r="C9327" s="8">
        <v>42906</v>
      </c>
      <c r="D9327" s="7" t="s">
        <v>2093</v>
      </c>
      <c r="E9327" s="7" t="s">
        <v>2092</v>
      </c>
      <c r="F9327" s="7" t="s">
        <v>2091</v>
      </c>
      <c r="G9327" s="6"/>
    </row>
    <row r="9328" spans="1:7" hidden="1">
      <c r="A9328" s="5">
        <f t="shared" si="151"/>
        <v>7</v>
      </c>
      <c r="B9328" s="4">
        <v>1472982</v>
      </c>
      <c r="C9328" s="3">
        <v>42906</v>
      </c>
      <c r="D9328" s="2" t="s">
        <v>2090</v>
      </c>
      <c r="E9328" s="2" t="s">
        <v>2089</v>
      </c>
      <c r="F9328" s="2" t="s">
        <v>2088</v>
      </c>
      <c r="G9328" s="1"/>
    </row>
    <row r="9329" spans="1:7" hidden="1">
      <c r="A9329" s="5">
        <f t="shared" si="151"/>
        <v>8</v>
      </c>
      <c r="B9329" s="9">
        <v>1472983</v>
      </c>
      <c r="C9329" s="8">
        <v>42906</v>
      </c>
      <c r="D9329" s="7" t="s">
        <v>2087</v>
      </c>
      <c r="E9329" s="7" t="s">
        <v>2086</v>
      </c>
      <c r="F9329" s="7" t="s">
        <v>2085</v>
      </c>
      <c r="G9329" s="6"/>
    </row>
    <row r="9330" spans="1:7" hidden="1">
      <c r="A9330" s="5">
        <f t="shared" si="151"/>
        <v>9</v>
      </c>
      <c r="B9330" s="4">
        <v>1472985</v>
      </c>
      <c r="C9330" s="3">
        <v>42906</v>
      </c>
      <c r="D9330" s="2" t="s">
        <v>2084</v>
      </c>
      <c r="E9330" s="2" t="s">
        <v>2083</v>
      </c>
      <c r="F9330" s="2" t="s">
        <v>2082</v>
      </c>
      <c r="G9330" s="1"/>
    </row>
    <row r="9331" spans="1:7" hidden="1">
      <c r="A9331" s="5">
        <f t="shared" si="151"/>
        <v>10</v>
      </c>
      <c r="B9331" s="9">
        <v>1472988</v>
      </c>
      <c r="C9331" s="8">
        <v>42906</v>
      </c>
      <c r="D9331" s="7" t="s">
        <v>2081</v>
      </c>
      <c r="E9331" s="7" t="s">
        <v>2080</v>
      </c>
      <c r="F9331" s="7" t="s">
        <v>2079</v>
      </c>
      <c r="G9331" s="6"/>
    </row>
    <row r="9332" spans="1:7" hidden="1">
      <c r="A9332" s="5">
        <f t="shared" si="151"/>
        <v>11</v>
      </c>
      <c r="B9332" s="4">
        <v>1473060</v>
      </c>
      <c r="C9332" s="3">
        <v>42908</v>
      </c>
      <c r="D9332" s="2" t="s">
        <v>2078</v>
      </c>
      <c r="E9332" s="2" t="s">
        <v>2077</v>
      </c>
      <c r="F9332" s="2" t="s">
        <v>2076</v>
      </c>
      <c r="G9332" s="1"/>
    </row>
    <row r="9333" spans="1:7" hidden="1">
      <c r="A9333" s="5">
        <f t="shared" si="151"/>
        <v>12</v>
      </c>
      <c r="B9333" s="9">
        <v>1473061</v>
      </c>
      <c r="C9333" s="8">
        <v>42908</v>
      </c>
      <c r="D9333" s="7" t="s">
        <v>2075</v>
      </c>
      <c r="E9333" s="7" t="s">
        <v>2074</v>
      </c>
      <c r="F9333" s="7" t="s">
        <v>2073</v>
      </c>
      <c r="G9333" s="6"/>
    </row>
    <row r="9334" spans="1:7" hidden="1">
      <c r="A9334" s="5">
        <f t="shared" si="151"/>
        <v>13</v>
      </c>
      <c r="B9334" s="4">
        <v>1473065</v>
      </c>
      <c r="C9334" s="3">
        <v>42908</v>
      </c>
      <c r="D9334" s="2" t="s">
        <v>2072</v>
      </c>
      <c r="E9334" s="2" t="s">
        <v>2071</v>
      </c>
      <c r="F9334" s="2" t="s">
        <v>2070</v>
      </c>
      <c r="G9334" s="1"/>
    </row>
    <row r="9335" spans="1:7" hidden="1">
      <c r="A9335" s="5">
        <f t="shared" si="151"/>
        <v>14</v>
      </c>
      <c r="B9335" s="9">
        <v>1473067</v>
      </c>
      <c r="C9335" s="8">
        <v>42908</v>
      </c>
      <c r="D9335" s="7" t="s">
        <v>2069</v>
      </c>
      <c r="E9335" s="7" t="s">
        <v>2068</v>
      </c>
      <c r="F9335" s="7" t="s">
        <v>2067</v>
      </c>
      <c r="G9335" s="6"/>
    </row>
    <row r="9336" spans="1:7" hidden="1">
      <c r="A9336" s="5">
        <f t="shared" si="151"/>
        <v>15</v>
      </c>
      <c r="B9336" s="4">
        <v>1473068</v>
      </c>
      <c r="C9336" s="3">
        <v>42908</v>
      </c>
      <c r="D9336" s="2" t="s">
        <v>2066</v>
      </c>
      <c r="E9336" s="2" t="s">
        <v>2065</v>
      </c>
      <c r="F9336" s="2" t="s">
        <v>2064</v>
      </c>
      <c r="G9336" s="1"/>
    </row>
    <row r="9337" spans="1:7" hidden="1">
      <c r="A9337" s="5">
        <f t="shared" si="151"/>
        <v>16</v>
      </c>
      <c r="B9337" s="9">
        <v>1473069</v>
      </c>
      <c r="C9337" s="8">
        <v>42908</v>
      </c>
      <c r="D9337" s="7" t="s">
        <v>2063</v>
      </c>
      <c r="E9337" s="7" t="s">
        <v>2062</v>
      </c>
      <c r="F9337" s="7" t="s">
        <v>2061</v>
      </c>
      <c r="G9337" s="6"/>
    </row>
    <row r="9338" spans="1:7" hidden="1">
      <c r="A9338" s="5">
        <f t="shared" si="151"/>
        <v>17</v>
      </c>
      <c r="B9338" s="4">
        <v>1473071</v>
      </c>
      <c r="C9338" s="3">
        <v>42908</v>
      </c>
      <c r="D9338" s="2" t="s">
        <v>2060</v>
      </c>
      <c r="E9338" s="2" t="s">
        <v>2059</v>
      </c>
      <c r="F9338" s="2" t="s">
        <v>2058</v>
      </c>
      <c r="G9338" s="1"/>
    </row>
    <row r="9339" spans="1:7" hidden="1">
      <c r="A9339" s="5">
        <f t="shared" si="151"/>
        <v>18</v>
      </c>
      <c r="B9339" s="9">
        <v>1473273</v>
      </c>
      <c r="C9339" s="8">
        <v>42916</v>
      </c>
      <c r="D9339" s="7" t="s">
        <v>2057</v>
      </c>
      <c r="E9339" s="7" t="s">
        <v>2056</v>
      </c>
      <c r="F9339" s="7" t="s">
        <v>2055</v>
      </c>
      <c r="G9339" s="6"/>
    </row>
    <row r="9340" spans="1:7" hidden="1">
      <c r="A9340" s="5">
        <f t="shared" si="151"/>
        <v>19</v>
      </c>
      <c r="B9340" s="9">
        <v>1473565</v>
      </c>
      <c r="C9340" s="8">
        <v>42922</v>
      </c>
      <c r="D9340" s="7" t="s">
        <v>2054</v>
      </c>
      <c r="E9340" s="7" t="s">
        <v>2053</v>
      </c>
      <c r="F9340" s="7" t="s">
        <v>2052</v>
      </c>
      <c r="G9340" s="6" t="s">
        <v>0</v>
      </c>
    </row>
    <row r="9341" spans="1:7" hidden="1">
      <c r="A9341" s="5">
        <f t="shared" si="151"/>
        <v>20</v>
      </c>
      <c r="B9341" s="9">
        <v>1473834</v>
      </c>
      <c r="C9341" s="8">
        <v>42942</v>
      </c>
      <c r="D9341" s="7" t="s">
        <v>2051</v>
      </c>
      <c r="E9341" s="7" t="s">
        <v>2050</v>
      </c>
      <c r="F9341" s="7" t="s">
        <v>2049</v>
      </c>
      <c r="G9341" s="6" t="s">
        <v>0</v>
      </c>
    </row>
    <row r="9342" spans="1:7" hidden="1">
      <c r="A9342" s="5">
        <f t="shared" si="151"/>
        <v>21</v>
      </c>
      <c r="B9342" s="9">
        <v>1473836</v>
      </c>
      <c r="C9342" s="8">
        <v>42942</v>
      </c>
      <c r="D9342" s="7" t="s">
        <v>2048</v>
      </c>
      <c r="E9342" s="7" t="s">
        <v>2047</v>
      </c>
      <c r="F9342" s="7" t="s">
        <v>2046</v>
      </c>
      <c r="G9342" s="6" t="s">
        <v>0</v>
      </c>
    </row>
    <row r="9343" spans="1:7" hidden="1">
      <c r="A9343" s="5">
        <f t="shared" si="151"/>
        <v>22</v>
      </c>
      <c r="B9343" s="9">
        <v>1473897</v>
      </c>
      <c r="C9343" s="8">
        <v>42930</v>
      </c>
      <c r="D9343" s="7" t="s">
        <v>2045</v>
      </c>
      <c r="E9343" s="7" t="s">
        <v>2044</v>
      </c>
      <c r="F9343" s="7" t="s">
        <v>2043</v>
      </c>
      <c r="G9343" s="6"/>
    </row>
    <row r="9344" spans="1:7" hidden="1">
      <c r="A9344" s="5">
        <f t="shared" si="151"/>
        <v>23</v>
      </c>
      <c r="B9344" s="4">
        <v>1473990</v>
      </c>
      <c r="C9344" s="3">
        <v>42934</v>
      </c>
      <c r="D9344" s="2" t="s">
        <v>2042</v>
      </c>
      <c r="E9344" s="2" t="s">
        <v>2041</v>
      </c>
      <c r="F9344" s="2" t="s">
        <v>2040</v>
      </c>
      <c r="G9344" s="1"/>
    </row>
    <row r="9345" spans="1:7" hidden="1">
      <c r="A9345" s="5">
        <f t="shared" si="151"/>
        <v>24</v>
      </c>
      <c r="B9345" s="9">
        <v>1473991</v>
      </c>
      <c r="C9345" s="8">
        <v>42934</v>
      </c>
      <c r="D9345" s="7" t="s">
        <v>2039</v>
      </c>
      <c r="E9345" s="7" t="s">
        <v>2038</v>
      </c>
      <c r="F9345" s="7" t="s">
        <v>2037</v>
      </c>
      <c r="G9345" s="6"/>
    </row>
    <row r="9346" spans="1:7" hidden="1">
      <c r="A9346" s="5">
        <f t="shared" si="151"/>
        <v>25</v>
      </c>
      <c r="B9346" s="4">
        <v>1474050</v>
      </c>
      <c r="C9346" s="3">
        <v>42935</v>
      </c>
      <c r="D9346" s="2" t="s">
        <v>2036</v>
      </c>
      <c r="E9346" s="2" t="s">
        <v>2035</v>
      </c>
      <c r="F9346" s="2" t="s">
        <v>2034</v>
      </c>
      <c r="G9346" s="1"/>
    </row>
    <row r="9347" spans="1:7" hidden="1">
      <c r="A9347" s="5">
        <f t="shared" si="151"/>
        <v>26</v>
      </c>
      <c r="B9347" s="9">
        <v>1474151</v>
      </c>
      <c r="C9347" s="8">
        <v>42937</v>
      </c>
      <c r="D9347" s="7" t="s">
        <v>2033</v>
      </c>
      <c r="E9347" s="7" t="s">
        <v>2032</v>
      </c>
      <c r="F9347" s="7" t="s">
        <v>2031</v>
      </c>
      <c r="G9347" s="6"/>
    </row>
    <row r="9348" spans="1:7" hidden="1">
      <c r="A9348" s="5">
        <f t="shared" si="151"/>
        <v>27</v>
      </c>
      <c r="B9348" s="4">
        <v>1474154</v>
      </c>
      <c r="C9348" s="3">
        <v>42937</v>
      </c>
      <c r="D9348" s="2" t="s">
        <v>2030</v>
      </c>
      <c r="E9348" s="2" t="s">
        <v>2029</v>
      </c>
      <c r="F9348" s="2" t="s">
        <v>2028</v>
      </c>
      <c r="G9348" s="1"/>
    </row>
    <row r="9349" spans="1:7" hidden="1">
      <c r="A9349" s="5">
        <f t="shared" si="151"/>
        <v>28</v>
      </c>
      <c r="B9349" s="9">
        <v>1474359</v>
      </c>
      <c r="C9349" s="8">
        <v>42942</v>
      </c>
      <c r="D9349" s="7" t="s">
        <v>2027</v>
      </c>
      <c r="E9349" s="7" t="s">
        <v>2026</v>
      </c>
      <c r="F9349" s="7" t="s">
        <v>2025</v>
      </c>
      <c r="G9349" s="6"/>
    </row>
    <row r="9350" spans="1:7" hidden="1">
      <c r="A9350" s="5">
        <f t="shared" si="151"/>
        <v>29</v>
      </c>
      <c r="B9350" s="4">
        <v>1474361</v>
      </c>
      <c r="C9350" s="3">
        <v>42942</v>
      </c>
      <c r="D9350" s="2" t="s">
        <v>2024</v>
      </c>
      <c r="E9350" s="2" t="s">
        <v>2023</v>
      </c>
      <c r="F9350" s="2" t="s">
        <v>2022</v>
      </c>
      <c r="G9350" s="1"/>
    </row>
    <row r="9351" spans="1:7" hidden="1">
      <c r="A9351" s="5">
        <f t="shared" si="151"/>
        <v>30</v>
      </c>
      <c r="B9351" s="9">
        <v>1474378</v>
      </c>
      <c r="C9351" s="8">
        <v>42942</v>
      </c>
      <c r="D9351" s="7" t="s">
        <v>2021</v>
      </c>
      <c r="E9351" s="7" t="s">
        <v>2020</v>
      </c>
      <c r="F9351" s="7" t="s">
        <v>2019</v>
      </c>
      <c r="G9351" s="6"/>
    </row>
    <row r="9352" spans="1:7" hidden="1">
      <c r="A9352" s="5">
        <f t="shared" si="151"/>
        <v>31</v>
      </c>
      <c r="B9352" s="4">
        <v>1474392</v>
      </c>
      <c r="C9352" s="3">
        <v>42942</v>
      </c>
      <c r="D9352" s="2" t="s">
        <v>2018</v>
      </c>
      <c r="E9352" s="2" t="s">
        <v>2017</v>
      </c>
      <c r="F9352" s="2" t="s">
        <v>2016</v>
      </c>
      <c r="G9352" s="1"/>
    </row>
    <row r="9353" spans="1:7" hidden="1">
      <c r="A9353" s="5">
        <f t="shared" si="151"/>
        <v>32</v>
      </c>
      <c r="B9353" s="9">
        <v>1474431</v>
      </c>
      <c r="C9353" s="8">
        <v>42955</v>
      </c>
      <c r="D9353" s="7" t="s">
        <v>2015</v>
      </c>
      <c r="E9353" s="7" t="s">
        <v>2014</v>
      </c>
      <c r="F9353" s="7" t="s">
        <v>2013</v>
      </c>
      <c r="G9353" s="6" t="s">
        <v>0</v>
      </c>
    </row>
    <row r="9354" spans="1:7" hidden="1">
      <c r="A9354" s="5">
        <f t="shared" si="151"/>
        <v>33</v>
      </c>
      <c r="B9354" s="4">
        <v>1474593</v>
      </c>
      <c r="C9354" s="3">
        <v>42948</v>
      </c>
      <c r="D9354" s="2" t="s">
        <v>2012</v>
      </c>
      <c r="E9354" s="2" t="s">
        <v>2011</v>
      </c>
      <c r="F9354" s="2" t="s">
        <v>2010</v>
      </c>
      <c r="G9354" s="1"/>
    </row>
    <row r="9355" spans="1:7" hidden="1">
      <c r="A9355" s="5">
        <f t="shared" si="151"/>
        <v>34</v>
      </c>
      <c r="B9355" s="9">
        <v>1474596</v>
      </c>
      <c r="C9355" s="8">
        <v>42948</v>
      </c>
      <c r="D9355" s="7" t="s">
        <v>2009</v>
      </c>
      <c r="E9355" s="7" t="s">
        <v>2008</v>
      </c>
      <c r="F9355" s="7" t="s">
        <v>2007</v>
      </c>
      <c r="G9355" s="6"/>
    </row>
    <row r="9356" spans="1:7" hidden="1">
      <c r="A9356" s="5">
        <f t="shared" si="151"/>
        <v>35</v>
      </c>
      <c r="B9356" s="4">
        <v>1474604</v>
      </c>
      <c r="C9356" s="3">
        <v>42948</v>
      </c>
      <c r="D9356" s="2" t="s">
        <v>2006</v>
      </c>
      <c r="E9356" s="2" t="s">
        <v>2005</v>
      </c>
      <c r="F9356" s="2" t="s">
        <v>2004</v>
      </c>
      <c r="G9356" s="1"/>
    </row>
    <row r="9357" spans="1:7" hidden="1">
      <c r="A9357" s="5">
        <f t="shared" si="151"/>
        <v>36</v>
      </c>
      <c r="B9357" s="9">
        <v>1474633</v>
      </c>
      <c r="C9357" s="8">
        <v>42948</v>
      </c>
      <c r="D9357" s="7" t="s">
        <v>2003</v>
      </c>
      <c r="E9357" s="7" t="s">
        <v>2002</v>
      </c>
      <c r="F9357" s="7" t="s">
        <v>2001</v>
      </c>
      <c r="G9357" s="6" t="s">
        <v>25</v>
      </c>
    </row>
    <row r="9358" spans="1:7" hidden="1">
      <c r="A9358" s="5">
        <f t="shared" si="151"/>
        <v>37</v>
      </c>
      <c r="B9358" s="9">
        <v>1474652</v>
      </c>
      <c r="C9358" s="8">
        <v>42949</v>
      </c>
      <c r="D9358" s="7" t="s">
        <v>2000</v>
      </c>
      <c r="E9358" s="7" t="s">
        <v>1999</v>
      </c>
      <c r="F9358" s="7" t="s">
        <v>1998</v>
      </c>
      <c r="G9358" s="6"/>
    </row>
    <row r="9359" spans="1:7" hidden="1">
      <c r="A9359" s="5">
        <f t="shared" si="151"/>
        <v>38</v>
      </c>
      <c r="B9359" s="4">
        <v>1474656</v>
      </c>
      <c r="C9359" s="3">
        <v>42949</v>
      </c>
      <c r="D9359" s="2" t="s">
        <v>1997</v>
      </c>
      <c r="E9359" s="2" t="s">
        <v>1996</v>
      </c>
      <c r="F9359" s="2" t="s">
        <v>1995</v>
      </c>
      <c r="G9359" s="1"/>
    </row>
    <row r="9360" spans="1:7" hidden="1">
      <c r="A9360" s="5">
        <f t="shared" si="151"/>
        <v>39</v>
      </c>
      <c r="B9360" s="9">
        <v>1474665</v>
      </c>
      <c r="C9360" s="8">
        <v>42949</v>
      </c>
      <c r="D9360" s="7" t="s">
        <v>1994</v>
      </c>
      <c r="E9360" s="7" t="s">
        <v>1993</v>
      </c>
      <c r="F9360" s="7" t="s">
        <v>1992</v>
      </c>
      <c r="G9360" s="6"/>
    </row>
    <row r="9361" spans="1:7" hidden="1">
      <c r="A9361" s="5">
        <f t="shared" si="151"/>
        <v>40</v>
      </c>
      <c r="B9361" s="4">
        <v>1474796</v>
      </c>
      <c r="C9361" s="3">
        <v>42964</v>
      </c>
      <c r="D9361" s="2" t="s">
        <v>1991</v>
      </c>
      <c r="E9361" s="2" t="s">
        <v>1990</v>
      </c>
      <c r="F9361" s="2" t="s">
        <v>1989</v>
      </c>
      <c r="G9361" s="1" t="s">
        <v>0</v>
      </c>
    </row>
    <row r="9362" spans="1:7" hidden="1">
      <c r="A9362" s="5">
        <f t="shared" si="151"/>
        <v>41</v>
      </c>
      <c r="B9362" s="4">
        <v>1474803</v>
      </c>
      <c r="C9362" s="3">
        <v>42954</v>
      </c>
      <c r="D9362" s="2" t="s">
        <v>1988</v>
      </c>
      <c r="E9362" s="2" t="s">
        <v>1987</v>
      </c>
      <c r="F9362" s="2" t="s">
        <v>1986</v>
      </c>
      <c r="G9362" s="1"/>
    </row>
    <row r="9363" spans="1:7" hidden="1">
      <c r="A9363" s="5">
        <f t="shared" si="151"/>
        <v>42</v>
      </c>
      <c r="B9363" s="9">
        <v>1475259</v>
      </c>
      <c r="C9363" s="8">
        <v>42976</v>
      </c>
      <c r="D9363" s="7" t="s">
        <v>1985</v>
      </c>
      <c r="E9363" s="7" t="s">
        <v>1984</v>
      </c>
      <c r="F9363" s="7" t="s">
        <v>1983</v>
      </c>
      <c r="G9363" s="6" t="s">
        <v>0</v>
      </c>
    </row>
    <row r="9364" spans="1:7" hidden="1">
      <c r="A9364" s="5">
        <f t="shared" si="151"/>
        <v>43</v>
      </c>
      <c r="B9364" s="9">
        <v>1475350</v>
      </c>
      <c r="C9364" s="8">
        <v>42957</v>
      </c>
      <c r="D9364" s="7" t="s">
        <v>1982</v>
      </c>
      <c r="E9364" s="7" t="s">
        <v>1981</v>
      </c>
      <c r="F9364" s="7" t="s">
        <v>1980</v>
      </c>
      <c r="G9364" s="6" t="s">
        <v>0</v>
      </c>
    </row>
    <row r="9365" spans="1:7" hidden="1">
      <c r="A9365" s="5">
        <f t="shared" si="151"/>
        <v>44</v>
      </c>
      <c r="B9365" s="4">
        <v>1475371</v>
      </c>
      <c r="C9365" s="3">
        <v>42968</v>
      </c>
      <c r="D9365" s="2" t="s">
        <v>1979</v>
      </c>
      <c r="E9365" s="2" t="s">
        <v>1978</v>
      </c>
      <c r="F9365" s="2" t="s">
        <v>1977</v>
      </c>
      <c r="G9365" s="1"/>
    </row>
    <row r="9366" spans="1:7" hidden="1">
      <c r="A9366" s="5">
        <f t="shared" si="151"/>
        <v>45</v>
      </c>
      <c r="B9366" s="9">
        <v>1475527</v>
      </c>
      <c r="C9366" s="8">
        <v>42976</v>
      </c>
      <c r="D9366" s="7" t="s">
        <v>1976</v>
      </c>
      <c r="E9366" s="7" t="s">
        <v>1975</v>
      </c>
      <c r="F9366" s="7" t="s">
        <v>1974</v>
      </c>
      <c r="G9366" s="6" t="s">
        <v>0</v>
      </c>
    </row>
    <row r="9367" spans="1:7" hidden="1">
      <c r="A9367" s="5">
        <f t="shared" ref="A9367:A9430" si="152">SUM(A9366+1)</f>
        <v>46</v>
      </c>
      <c r="B9367" s="9">
        <v>1475567</v>
      </c>
      <c r="C9367" s="8">
        <v>42975</v>
      </c>
      <c r="D9367" s="7" t="s">
        <v>1973</v>
      </c>
      <c r="E9367" s="7" t="s">
        <v>1972</v>
      </c>
      <c r="F9367" s="7" t="s">
        <v>1971</v>
      </c>
      <c r="G9367" s="6"/>
    </row>
    <row r="9368" spans="1:7" hidden="1">
      <c r="A9368" s="5">
        <f t="shared" si="152"/>
        <v>47</v>
      </c>
      <c r="B9368" s="4">
        <v>1475586</v>
      </c>
      <c r="C9368" s="3">
        <v>42975</v>
      </c>
      <c r="D9368" s="2" t="s">
        <v>1970</v>
      </c>
      <c r="E9368" s="2" t="s">
        <v>1969</v>
      </c>
      <c r="F9368" s="2" t="s">
        <v>1968</v>
      </c>
      <c r="G9368" s="1"/>
    </row>
    <row r="9369" spans="1:7" hidden="1">
      <c r="A9369" s="5">
        <f t="shared" si="152"/>
        <v>48</v>
      </c>
      <c r="B9369" s="4">
        <v>1475593</v>
      </c>
      <c r="C9369" s="3">
        <v>42975</v>
      </c>
      <c r="D9369" s="2" t="s">
        <v>1967</v>
      </c>
      <c r="E9369" s="2" t="s">
        <v>1966</v>
      </c>
      <c r="F9369" s="2" t="s">
        <v>1965</v>
      </c>
      <c r="G9369" s="1"/>
    </row>
    <row r="9370" spans="1:7" hidden="1">
      <c r="A9370" s="5">
        <f t="shared" si="152"/>
        <v>49</v>
      </c>
      <c r="B9370" s="9">
        <v>1475600</v>
      </c>
      <c r="C9370" s="8">
        <v>42975</v>
      </c>
      <c r="D9370" s="7" t="s">
        <v>1964</v>
      </c>
      <c r="E9370" s="7" t="s">
        <v>1963</v>
      </c>
      <c r="F9370" s="7" t="s">
        <v>1962</v>
      </c>
      <c r="G9370" s="6" t="s">
        <v>25</v>
      </c>
    </row>
    <row r="9371" spans="1:7" hidden="1">
      <c r="A9371" s="5">
        <f t="shared" si="152"/>
        <v>50</v>
      </c>
      <c r="B9371" s="4">
        <v>1475608</v>
      </c>
      <c r="C9371" s="3">
        <v>42975</v>
      </c>
      <c r="D9371" s="2" t="s">
        <v>1961</v>
      </c>
      <c r="E9371" s="2" t="s">
        <v>1960</v>
      </c>
      <c r="F9371" s="2" t="s">
        <v>1959</v>
      </c>
      <c r="G9371" s="1"/>
    </row>
    <row r="9372" spans="1:7" hidden="1">
      <c r="A9372" s="5">
        <f t="shared" si="152"/>
        <v>51</v>
      </c>
      <c r="B9372" s="9">
        <v>1475663</v>
      </c>
      <c r="C9372" s="8">
        <v>42976</v>
      </c>
      <c r="D9372" s="7" t="s">
        <v>1958</v>
      </c>
      <c r="E9372" s="7" t="s">
        <v>1957</v>
      </c>
      <c r="F9372" s="7" t="s">
        <v>1956</v>
      </c>
      <c r="G9372" s="6" t="s">
        <v>25</v>
      </c>
    </row>
    <row r="9373" spans="1:7" hidden="1">
      <c r="A9373" s="5">
        <f t="shared" si="152"/>
        <v>52</v>
      </c>
      <c r="B9373" s="4">
        <v>1475793</v>
      </c>
      <c r="C9373" s="3">
        <v>42978</v>
      </c>
      <c r="D9373" s="2" t="s">
        <v>1955</v>
      </c>
      <c r="E9373" s="2" t="s">
        <v>1954</v>
      </c>
      <c r="F9373" s="2" t="s">
        <v>1953</v>
      </c>
      <c r="G9373" s="1"/>
    </row>
    <row r="9374" spans="1:7" hidden="1">
      <c r="A9374" s="5">
        <f t="shared" si="152"/>
        <v>53</v>
      </c>
      <c r="B9374" s="4">
        <v>1475796</v>
      </c>
      <c r="C9374" s="3">
        <v>42978</v>
      </c>
      <c r="D9374" s="2" t="s">
        <v>1952</v>
      </c>
      <c r="E9374" s="2" t="s">
        <v>1951</v>
      </c>
      <c r="F9374" s="2" t="s">
        <v>1950</v>
      </c>
      <c r="G9374" s="1"/>
    </row>
    <row r="9375" spans="1:7" hidden="1">
      <c r="A9375" s="5">
        <f t="shared" si="152"/>
        <v>54</v>
      </c>
      <c r="B9375" s="9">
        <v>1475874</v>
      </c>
      <c r="C9375" s="8">
        <v>42979</v>
      </c>
      <c r="D9375" s="7" t="s">
        <v>1949</v>
      </c>
      <c r="E9375" s="7" t="s">
        <v>1948</v>
      </c>
      <c r="F9375" s="7" t="s">
        <v>1947</v>
      </c>
      <c r="G9375" s="6" t="s">
        <v>25</v>
      </c>
    </row>
    <row r="9376" spans="1:7" hidden="1">
      <c r="A9376" s="5">
        <f t="shared" si="152"/>
        <v>55</v>
      </c>
      <c r="B9376" s="4">
        <v>1476016</v>
      </c>
      <c r="C9376" s="3">
        <v>42984</v>
      </c>
      <c r="D9376" s="2" t="s">
        <v>1946</v>
      </c>
      <c r="E9376" s="2" t="s">
        <v>1939</v>
      </c>
      <c r="F9376" s="2" t="s">
        <v>1945</v>
      </c>
      <c r="G9376" s="1"/>
    </row>
    <row r="9377" spans="1:7" hidden="1">
      <c r="A9377" s="5">
        <f t="shared" si="152"/>
        <v>56</v>
      </c>
      <c r="B9377" s="9">
        <v>1476017</v>
      </c>
      <c r="C9377" s="8">
        <v>42984</v>
      </c>
      <c r="D9377" s="7" t="s">
        <v>1944</v>
      </c>
      <c r="E9377" s="7" t="s">
        <v>1939</v>
      </c>
      <c r="F9377" s="7" t="s">
        <v>1943</v>
      </c>
      <c r="G9377" s="6"/>
    </row>
    <row r="9378" spans="1:7" hidden="1">
      <c r="A9378" s="5">
        <f t="shared" si="152"/>
        <v>57</v>
      </c>
      <c r="B9378" s="4">
        <v>1476019</v>
      </c>
      <c r="C9378" s="3">
        <v>42984</v>
      </c>
      <c r="D9378" s="2" t="s">
        <v>1942</v>
      </c>
      <c r="E9378" s="2" t="s">
        <v>1939</v>
      </c>
      <c r="F9378" s="2" t="s">
        <v>1941</v>
      </c>
      <c r="G9378" s="1"/>
    </row>
    <row r="9379" spans="1:7" hidden="1">
      <c r="A9379" s="5">
        <f t="shared" si="152"/>
        <v>58</v>
      </c>
      <c r="B9379" s="9">
        <v>1476020</v>
      </c>
      <c r="C9379" s="8">
        <v>42984</v>
      </c>
      <c r="D9379" s="7" t="s">
        <v>1940</v>
      </c>
      <c r="E9379" s="7" t="s">
        <v>1939</v>
      </c>
      <c r="F9379" s="7" t="s">
        <v>1938</v>
      </c>
      <c r="G9379" s="6"/>
    </row>
    <row r="9380" spans="1:7" hidden="1">
      <c r="A9380" s="5">
        <f t="shared" si="152"/>
        <v>59</v>
      </c>
      <c r="B9380" s="4">
        <v>1476384</v>
      </c>
      <c r="C9380" s="3">
        <v>42991</v>
      </c>
      <c r="D9380" s="2" t="s">
        <v>1937</v>
      </c>
      <c r="E9380" s="2" t="s">
        <v>1936</v>
      </c>
      <c r="F9380" s="2" t="s">
        <v>1935</v>
      </c>
      <c r="G9380" s="1"/>
    </row>
    <row r="9381" spans="1:7" hidden="1">
      <c r="A9381" s="5">
        <f t="shared" si="152"/>
        <v>60</v>
      </c>
      <c r="B9381" s="9">
        <v>1476386</v>
      </c>
      <c r="C9381" s="8">
        <v>42991</v>
      </c>
      <c r="D9381" s="7" t="s">
        <v>1934</v>
      </c>
      <c r="E9381" s="7" t="s">
        <v>1933</v>
      </c>
      <c r="F9381" s="7" t="s">
        <v>1932</v>
      </c>
      <c r="G9381" s="6"/>
    </row>
    <row r="9382" spans="1:7" hidden="1">
      <c r="A9382" s="5">
        <f t="shared" si="152"/>
        <v>61</v>
      </c>
      <c r="B9382" s="4">
        <v>1476393</v>
      </c>
      <c r="C9382" s="3">
        <v>42991</v>
      </c>
      <c r="D9382" s="2" t="s">
        <v>1931</v>
      </c>
      <c r="E9382" s="2" t="s">
        <v>1930</v>
      </c>
      <c r="F9382" s="2" t="s">
        <v>1929</v>
      </c>
      <c r="G9382" s="1"/>
    </row>
    <row r="9383" spans="1:7" hidden="1">
      <c r="A9383" s="5">
        <f t="shared" si="152"/>
        <v>62</v>
      </c>
      <c r="B9383" s="9">
        <v>1476408</v>
      </c>
      <c r="C9383" s="8">
        <v>42991</v>
      </c>
      <c r="D9383" s="7" t="s">
        <v>1928</v>
      </c>
      <c r="E9383" s="7" t="s">
        <v>1927</v>
      </c>
      <c r="F9383" s="7" t="s">
        <v>1926</v>
      </c>
      <c r="G9383" s="6"/>
    </row>
    <row r="9384" spans="1:7" hidden="1">
      <c r="A9384" s="5">
        <f t="shared" si="152"/>
        <v>63</v>
      </c>
      <c r="B9384" s="4">
        <v>1476412</v>
      </c>
      <c r="C9384" s="3">
        <v>42991</v>
      </c>
      <c r="D9384" s="2" t="s">
        <v>1925</v>
      </c>
      <c r="E9384" s="2" t="s">
        <v>1924</v>
      </c>
      <c r="F9384" s="2" t="s">
        <v>1923</v>
      </c>
      <c r="G9384" s="1"/>
    </row>
    <row r="9385" spans="1:7" hidden="1">
      <c r="A9385" s="5">
        <f t="shared" si="152"/>
        <v>64</v>
      </c>
      <c r="B9385" s="9">
        <v>1476493</v>
      </c>
      <c r="C9385" s="8">
        <v>42992</v>
      </c>
      <c r="D9385" s="7" t="s">
        <v>1922</v>
      </c>
      <c r="E9385" s="7" t="s">
        <v>1921</v>
      </c>
      <c r="F9385" s="7" t="s">
        <v>1920</v>
      </c>
      <c r="G9385" s="6"/>
    </row>
    <row r="9386" spans="1:7" hidden="1">
      <c r="A9386" s="5">
        <f t="shared" si="152"/>
        <v>65</v>
      </c>
      <c r="B9386" s="4">
        <v>1476547</v>
      </c>
      <c r="C9386" s="3">
        <v>43000</v>
      </c>
      <c r="D9386" s="2" t="s">
        <v>1919</v>
      </c>
      <c r="E9386" s="2" t="s">
        <v>1918</v>
      </c>
      <c r="F9386" s="2" t="s">
        <v>1917</v>
      </c>
      <c r="G9386" s="1"/>
    </row>
    <row r="9387" spans="1:7" hidden="1">
      <c r="A9387" s="5">
        <f t="shared" si="152"/>
        <v>66</v>
      </c>
      <c r="B9387" s="4">
        <v>1476556</v>
      </c>
      <c r="C9387" s="3">
        <v>42996</v>
      </c>
      <c r="D9387" s="2" t="s">
        <v>1916</v>
      </c>
      <c r="E9387" s="2" t="s">
        <v>1915</v>
      </c>
      <c r="F9387" s="2" t="s">
        <v>1914</v>
      </c>
      <c r="G9387" s="1"/>
    </row>
    <row r="9388" spans="1:7" hidden="1">
      <c r="A9388" s="5">
        <f t="shared" si="152"/>
        <v>67</v>
      </c>
      <c r="B9388" s="9">
        <v>1476559</v>
      </c>
      <c r="C9388" s="8">
        <v>42996</v>
      </c>
      <c r="D9388" s="7" t="s">
        <v>1913</v>
      </c>
      <c r="E9388" s="7" t="s">
        <v>1912</v>
      </c>
      <c r="F9388" s="7" t="s">
        <v>1911</v>
      </c>
      <c r="G9388" s="6"/>
    </row>
    <row r="9389" spans="1:7" hidden="1">
      <c r="A9389" s="5">
        <f t="shared" si="152"/>
        <v>68</v>
      </c>
      <c r="B9389" s="4">
        <v>1476586</v>
      </c>
      <c r="C9389" s="3">
        <v>42997</v>
      </c>
      <c r="D9389" s="2" t="s">
        <v>1910</v>
      </c>
      <c r="E9389" s="2" t="s">
        <v>1909</v>
      </c>
      <c r="F9389" s="2" t="s">
        <v>1908</v>
      </c>
      <c r="G9389" s="1"/>
    </row>
    <row r="9390" spans="1:7" hidden="1">
      <c r="A9390" s="5">
        <f t="shared" si="152"/>
        <v>69</v>
      </c>
      <c r="B9390" s="9">
        <v>1476592</v>
      </c>
      <c r="C9390" s="8">
        <v>42997</v>
      </c>
      <c r="D9390" s="7" t="s">
        <v>1907</v>
      </c>
      <c r="E9390" s="7" t="s">
        <v>1906</v>
      </c>
      <c r="F9390" s="7" t="s">
        <v>1905</v>
      </c>
      <c r="G9390" s="6"/>
    </row>
    <row r="9391" spans="1:7" hidden="1">
      <c r="A9391" s="5">
        <f t="shared" si="152"/>
        <v>70</v>
      </c>
      <c r="B9391" s="4">
        <v>1476593</v>
      </c>
      <c r="C9391" s="3">
        <v>42997</v>
      </c>
      <c r="D9391" s="2" t="s">
        <v>1904</v>
      </c>
      <c r="E9391" s="2" t="s">
        <v>1903</v>
      </c>
      <c r="F9391" s="2" t="s">
        <v>1902</v>
      </c>
      <c r="G9391" s="1"/>
    </row>
    <row r="9392" spans="1:7" hidden="1">
      <c r="A9392" s="5">
        <f t="shared" si="152"/>
        <v>71</v>
      </c>
      <c r="B9392" s="9">
        <v>1476596</v>
      </c>
      <c r="C9392" s="8">
        <v>42997</v>
      </c>
      <c r="D9392" s="7" t="s">
        <v>1901</v>
      </c>
      <c r="E9392" s="7" t="s">
        <v>1900</v>
      </c>
      <c r="F9392" s="7" t="s">
        <v>1899</v>
      </c>
      <c r="G9392" s="6"/>
    </row>
    <row r="9393" spans="1:7" hidden="1">
      <c r="A9393" s="5">
        <f t="shared" si="152"/>
        <v>72</v>
      </c>
      <c r="B9393" s="4">
        <v>1476597</v>
      </c>
      <c r="C9393" s="3">
        <v>42997</v>
      </c>
      <c r="D9393" s="2" t="s">
        <v>1898</v>
      </c>
      <c r="E9393" s="2" t="s">
        <v>1897</v>
      </c>
      <c r="F9393" s="2" t="s">
        <v>1896</v>
      </c>
      <c r="G9393" s="1"/>
    </row>
    <row r="9394" spans="1:7" hidden="1">
      <c r="A9394" s="5">
        <f t="shared" si="152"/>
        <v>73</v>
      </c>
      <c r="B9394" s="9">
        <v>1476598</v>
      </c>
      <c r="C9394" s="8">
        <v>42997</v>
      </c>
      <c r="D9394" s="7" t="s">
        <v>1895</v>
      </c>
      <c r="E9394" s="7" t="s">
        <v>1894</v>
      </c>
      <c r="F9394" s="7" t="s">
        <v>1893</v>
      </c>
      <c r="G9394" s="6"/>
    </row>
    <row r="9395" spans="1:7" hidden="1">
      <c r="A9395" s="5">
        <f t="shared" si="152"/>
        <v>74</v>
      </c>
      <c r="B9395" s="4">
        <v>1476601</v>
      </c>
      <c r="C9395" s="3">
        <v>42997</v>
      </c>
      <c r="D9395" s="2" t="s">
        <v>1892</v>
      </c>
      <c r="E9395" s="2" t="s">
        <v>1891</v>
      </c>
      <c r="F9395" s="2" t="s">
        <v>1890</v>
      </c>
      <c r="G9395" s="1"/>
    </row>
    <row r="9396" spans="1:7" hidden="1">
      <c r="A9396" s="5">
        <f t="shared" si="152"/>
        <v>75</v>
      </c>
      <c r="B9396" s="9">
        <v>1476739</v>
      </c>
      <c r="C9396" s="8">
        <v>43003</v>
      </c>
      <c r="D9396" s="7" t="s">
        <v>1889</v>
      </c>
      <c r="E9396" s="7" t="s">
        <v>1888</v>
      </c>
      <c r="F9396" s="7" t="s">
        <v>1887</v>
      </c>
      <c r="G9396" s="6" t="s">
        <v>25</v>
      </c>
    </row>
    <row r="9397" spans="1:7" hidden="1">
      <c r="A9397" s="5">
        <f t="shared" si="152"/>
        <v>76</v>
      </c>
      <c r="B9397" s="4">
        <v>1476742</v>
      </c>
      <c r="C9397" s="3">
        <v>43000</v>
      </c>
      <c r="D9397" s="2" t="s">
        <v>1886</v>
      </c>
      <c r="E9397" s="2" t="s">
        <v>1885</v>
      </c>
      <c r="F9397" s="2" t="s">
        <v>1884</v>
      </c>
      <c r="G9397" s="1"/>
    </row>
    <row r="9398" spans="1:7" hidden="1">
      <c r="A9398" s="5">
        <f t="shared" si="152"/>
        <v>77</v>
      </c>
      <c r="B9398" s="4">
        <v>1476744</v>
      </c>
      <c r="C9398" s="3">
        <v>43000</v>
      </c>
      <c r="D9398" s="2" t="s">
        <v>1883</v>
      </c>
      <c r="E9398" s="2" t="s">
        <v>1882</v>
      </c>
      <c r="F9398" s="2" t="s">
        <v>1881</v>
      </c>
      <c r="G9398" s="1" t="s">
        <v>270</v>
      </c>
    </row>
    <row r="9399" spans="1:7" hidden="1">
      <c r="A9399" s="5">
        <f t="shared" si="152"/>
        <v>78</v>
      </c>
      <c r="B9399" s="4">
        <v>1476745</v>
      </c>
      <c r="C9399" s="3">
        <v>43000</v>
      </c>
      <c r="D9399" s="2" t="s">
        <v>1880</v>
      </c>
      <c r="E9399" s="2" t="s">
        <v>1879</v>
      </c>
      <c r="F9399" s="2" t="s">
        <v>1878</v>
      </c>
      <c r="G9399" s="1"/>
    </row>
    <row r="9400" spans="1:7" hidden="1">
      <c r="A9400" s="5">
        <f t="shared" si="152"/>
        <v>79</v>
      </c>
      <c r="B9400" s="4">
        <v>1476746</v>
      </c>
      <c r="C9400" s="3">
        <v>43000</v>
      </c>
      <c r="D9400" s="2" t="s">
        <v>1877</v>
      </c>
      <c r="E9400" s="2" t="s">
        <v>1876</v>
      </c>
      <c r="F9400" s="2" t="s">
        <v>1875</v>
      </c>
      <c r="G9400" s="1" t="s">
        <v>25</v>
      </c>
    </row>
    <row r="9401" spans="1:7" hidden="1">
      <c r="A9401" s="5">
        <f t="shared" si="152"/>
        <v>80</v>
      </c>
      <c r="B9401" s="4">
        <v>1476747</v>
      </c>
      <c r="C9401" s="3">
        <v>43000</v>
      </c>
      <c r="D9401" s="2" t="s">
        <v>1874</v>
      </c>
      <c r="E9401" s="2" t="s">
        <v>1873</v>
      </c>
      <c r="F9401" s="2" t="s">
        <v>1872</v>
      </c>
      <c r="G9401" s="1"/>
    </row>
    <row r="9402" spans="1:7" hidden="1">
      <c r="A9402" s="5">
        <f t="shared" si="152"/>
        <v>81</v>
      </c>
      <c r="B9402" s="4">
        <v>1476748</v>
      </c>
      <c r="C9402" s="3">
        <v>43003</v>
      </c>
      <c r="D9402" s="2" t="s">
        <v>1871</v>
      </c>
      <c r="E9402" s="2" t="s">
        <v>1870</v>
      </c>
      <c r="F9402" s="2" t="s">
        <v>1869</v>
      </c>
      <c r="G9402" s="1" t="s">
        <v>0</v>
      </c>
    </row>
    <row r="9403" spans="1:7" hidden="1">
      <c r="A9403" s="5">
        <f t="shared" si="152"/>
        <v>82</v>
      </c>
      <c r="B9403" s="4">
        <v>1476750</v>
      </c>
      <c r="C9403" s="3">
        <v>43000</v>
      </c>
      <c r="D9403" s="2" t="s">
        <v>1868</v>
      </c>
      <c r="E9403" s="2" t="s">
        <v>1867</v>
      </c>
      <c r="F9403" s="2" t="s">
        <v>1866</v>
      </c>
      <c r="G9403" s="1"/>
    </row>
    <row r="9404" spans="1:7" hidden="1">
      <c r="A9404" s="5">
        <f t="shared" si="152"/>
        <v>83</v>
      </c>
      <c r="B9404" s="4">
        <v>1476751</v>
      </c>
      <c r="C9404" s="3">
        <v>43006</v>
      </c>
      <c r="D9404" s="2" t="s">
        <v>1865</v>
      </c>
      <c r="E9404" s="2" t="s">
        <v>1864</v>
      </c>
      <c r="F9404" s="2" t="s">
        <v>1863</v>
      </c>
      <c r="G9404" s="1"/>
    </row>
    <row r="9405" spans="1:7" hidden="1">
      <c r="A9405" s="5">
        <f t="shared" si="152"/>
        <v>84</v>
      </c>
      <c r="B9405" s="4">
        <v>1476752</v>
      </c>
      <c r="C9405" s="3">
        <v>43000</v>
      </c>
      <c r="D9405" s="2" t="s">
        <v>1862</v>
      </c>
      <c r="E9405" s="2" t="s">
        <v>1861</v>
      </c>
      <c r="F9405" s="2" t="s">
        <v>1860</v>
      </c>
      <c r="G9405" s="1"/>
    </row>
    <row r="9406" spans="1:7" hidden="1">
      <c r="A9406" s="5">
        <f t="shared" si="152"/>
        <v>85</v>
      </c>
      <c r="B9406" s="4">
        <v>1476786</v>
      </c>
      <c r="C9406" s="3">
        <v>43003</v>
      </c>
      <c r="D9406" s="2" t="s">
        <v>1859</v>
      </c>
      <c r="E9406" s="2" t="s">
        <v>1858</v>
      </c>
      <c r="F9406" s="2" t="s">
        <v>1857</v>
      </c>
      <c r="G9406" s="1"/>
    </row>
    <row r="9407" spans="1:7" hidden="1">
      <c r="A9407" s="5">
        <f t="shared" si="152"/>
        <v>86</v>
      </c>
      <c r="B9407" s="9">
        <v>1476837</v>
      </c>
      <c r="C9407" s="21">
        <v>43004</v>
      </c>
      <c r="D9407" s="22" t="s">
        <v>1856</v>
      </c>
      <c r="E9407" s="22" t="s">
        <v>1855</v>
      </c>
      <c r="F9407" s="22" t="s">
        <v>1854</v>
      </c>
      <c r="G9407" s="23"/>
    </row>
    <row r="9408" spans="1:7" ht="30">
      <c r="A9408" s="5"/>
      <c r="B9408" s="4"/>
      <c r="C9408" s="42">
        <v>43010</v>
      </c>
      <c r="D9408" s="43" t="s">
        <v>1853</v>
      </c>
      <c r="E9408" s="43" t="s">
        <v>1852</v>
      </c>
      <c r="F9408" s="43" t="s">
        <v>1851</v>
      </c>
      <c r="G9408" s="43"/>
    </row>
    <row r="9409" spans="1:7" hidden="1">
      <c r="A9409" s="5">
        <f t="shared" si="152"/>
        <v>1</v>
      </c>
      <c r="B9409" s="9">
        <v>1477038</v>
      </c>
      <c r="C9409" s="29">
        <v>43010</v>
      </c>
      <c r="D9409" s="30" t="s">
        <v>1850</v>
      </c>
      <c r="E9409" s="30" t="s">
        <v>1849</v>
      </c>
      <c r="F9409" s="30" t="s">
        <v>1848</v>
      </c>
      <c r="G9409" s="31"/>
    </row>
    <row r="9410" spans="1:7" hidden="1">
      <c r="A9410" s="5">
        <f t="shared" si="152"/>
        <v>2</v>
      </c>
      <c r="B9410" s="4">
        <v>1477167</v>
      </c>
      <c r="C9410" s="3">
        <v>43013</v>
      </c>
      <c r="D9410" s="2" t="s">
        <v>1847</v>
      </c>
      <c r="E9410" s="2" t="s">
        <v>1846</v>
      </c>
      <c r="F9410" s="2" t="s">
        <v>1845</v>
      </c>
      <c r="G9410" s="1"/>
    </row>
    <row r="9411" spans="1:7" hidden="1">
      <c r="A9411" s="5">
        <f t="shared" si="152"/>
        <v>3</v>
      </c>
      <c r="B9411" s="9">
        <v>1477169</v>
      </c>
      <c r="C9411" s="8">
        <v>43013</v>
      </c>
      <c r="D9411" s="7" t="s">
        <v>1844</v>
      </c>
      <c r="E9411" s="7" t="s">
        <v>1843</v>
      </c>
      <c r="F9411" s="7" t="s">
        <v>1842</v>
      </c>
      <c r="G9411" s="6"/>
    </row>
    <row r="9412" spans="1:7" hidden="1">
      <c r="A9412" s="5">
        <f t="shared" si="152"/>
        <v>4</v>
      </c>
      <c r="B9412" s="4">
        <v>1477266</v>
      </c>
      <c r="C9412" s="3">
        <v>43031</v>
      </c>
      <c r="D9412" s="2" t="s">
        <v>1841</v>
      </c>
      <c r="E9412" s="2" t="s">
        <v>1840</v>
      </c>
      <c r="F9412" s="2" t="s">
        <v>1839</v>
      </c>
      <c r="G9412" s="1" t="s">
        <v>0</v>
      </c>
    </row>
    <row r="9413" spans="1:7" hidden="1">
      <c r="A9413" s="5">
        <f t="shared" si="152"/>
        <v>5</v>
      </c>
      <c r="B9413" s="4">
        <v>1477268</v>
      </c>
      <c r="C9413" s="3">
        <v>43031</v>
      </c>
      <c r="D9413" s="2" t="s">
        <v>1838</v>
      </c>
      <c r="E9413" s="2" t="s">
        <v>1837</v>
      </c>
      <c r="F9413" s="2" t="s">
        <v>1836</v>
      </c>
      <c r="G9413" s="1" t="s">
        <v>0</v>
      </c>
    </row>
    <row r="9414" spans="1:7" hidden="1">
      <c r="A9414" s="5">
        <f t="shared" si="152"/>
        <v>6</v>
      </c>
      <c r="B9414" s="4">
        <v>1477270</v>
      </c>
      <c r="C9414" s="3">
        <v>43031</v>
      </c>
      <c r="D9414" s="2" t="s">
        <v>1835</v>
      </c>
      <c r="E9414" s="2" t="s">
        <v>1834</v>
      </c>
      <c r="F9414" s="2" t="s">
        <v>1833</v>
      </c>
      <c r="G9414" s="1" t="s">
        <v>0</v>
      </c>
    </row>
    <row r="9415" spans="1:7" hidden="1">
      <c r="A9415" s="5">
        <f t="shared" si="152"/>
        <v>7</v>
      </c>
      <c r="B9415" s="9">
        <v>1477273</v>
      </c>
      <c r="C9415" s="8">
        <v>43031</v>
      </c>
      <c r="D9415" s="7" t="s">
        <v>1832</v>
      </c>
      <c r="E9415" s="7" t="s">
        <v>1831</v>
      </c>
      <c r="F9415" s="7" t="s">
        <v>1830</v>
      </c>
      <c r="G9415" s="6" t="s">
        <v>0</v>
      </c>
    </row>
    <row r="9416" spans="1:7" hidden="1">
      <c r="A9416" s="5">
        <f t="shared" si="152"/>
        <v>8</v>
      </c>
      <c r="B9416" s="9">
        <v>1477379</v>
      </c>
      <c r="C9416" s="8">
        <v>43019</v>
      </c>
      <c r="D9416" s="7" t="s">
        <v>1829</v>
      </c>
      <c r="E9416" s="7" t="s">
        <v>1828</v>
      </c>
      <c r="F9416" s="7" t="s">
        <v>1827</v>
      </c>
      <c r="G9416" s="6"/>
    </row>
    <row r="9417" spans="1:7" hidden="1">
      <c r="A9417" s="5">
        <f t="shared" si="152"/>
        <v>9</v>
      </c>
      <c r="B9417" s="4">
        <v>1477386</v>
      </c>
      <c r="C9417" s="3">
        <v>43020</v>
      </c>
      <c r="D9417" s="2" t="s">
        <v>1826</v>
      </c>
      <c r="E9417" s="2" t="s">
        <v>1825</v>
      </c>
      <c r="F9417" s="2" t="s">
        <v>1824</v>
      </c>
      <c r="G9417" s="1"/>
    </row>
    <row r="9418" spans="1:7" hidden="1">
      <c r="A9418" s="5">
        <f t="shared" si="152"/>
        <v>10</v>
      </c>
      <c r="B9418" s="9">
        <v>1477690</v>
      </c>
      <c r="C9418" s="8">
        <v>43031</v>
      </c>
      <c r="D9418" s="7" t="s">
        <v>1823</v>
      </c>
      <c r="E9418" s="7" t="s">
        <v>1822</v>
      </c>
      <c r="F9418" s="7" t="s">
        <v>1821</v>
      </c>
      <c r="G9418" s="6"/>
    </row>
    <row r="9419" spans="1:7" hidden="1">
      <c r="A9419" s="5">
        <f t="shared" si="152"/>
        <v>11</v>
      </c>
      <c r="B9419" s="4">
        <v>1477701</v>
      </c>
      <c r="C9419" s="3">
        <v>43031</v>
      </c>
      <c r="D9419" s="2" t="s">
        <v>1820</v>
      </c>
      <c r="E9419" s="2" t="s">
        <v>1819</v>
      </c>
      <c r="F9419" s="2" t="s">
        <v>1818</v>
      </c>
      <c r="G9419" s="1"/>
    </row>
    <row r="9420" spans="1:7" hidden="1">
      <c r="A9420" s="5">
        <f t="shared" si="152"/>
        <v>12</v>
      </c>
      <c r="B9420" s="9">
        <v>1477705</v>
      </c>
      <c r="C9420" s="8">
        <v>43031</v>
      </c>
      <c r="D9420" s="7" t="s">
        <v>1817</v>
      </c>
      <c r="E9420" s="7" t="s">
        <v>654</v>
      </c>
      <c r="F9420" s="7" t="s">
        <v>1816</v>
      </c>
      <c r="G9420" s="6"/>
    </row>
    <row r="9421" spans="1:7" hidden="1">
      <c r="A9421" s="5">
        <f t="shared" si="152"/>
        <v>13</v>
      </c>
      <c r="B9421" s="4">
        <v>1477713</v>
      </c>
      <c r="C9421" s="3">
        <v>43031</v>
      </c>
      <c r="D9421" s="2" t="s">
        <v>1815</v>
      </c>
      <c r="E9421" s="2" t="s">
        <v>1814</v>
      </c>
      <c r="F9421" s="2" t="s">
        <v>1813</v>
      </c>
      <c r="G9421" s="1"/>
    </row>
    <row r="9422" spans="1:7" hidden="1">
      <c r="A9422" s="5">
        <f t="shared" si="152"/>
        <v>14</v>
      </c>
      <c r="B9422" s="9">
        <v>1477715</v>
      </c>
      <c r="C9422" s="8">
        <v>43031</v>
      </c>
      <c r="D9422" s="7" t="s">
        <v>1812</v>
      </c>
      <c r="E9422" s="7" t="s">
        <v>1811</v>
      </c>
      <c r="F9422" s="7" t="s">
        <v>1810</v>
      </c>
      <c r="G9422" s="6"/>
    </row>
    <row r="9423" spans="1:7" hidden="1">
      <c r="A9423" s="5">
        <f t="shared" si="152"/>
        <v>15</v>
      </c>
      <c r="B9423" s="4">
        <v>1477796</v>
      </c>
      <c r="C9423" s="3">
        <v>43039</v>
      </c>
      <c r="D9423" s="2" t="s">
        <v>1809</v>
      </c>
      <c r="E9423" s="2" t="s">
        <v>1808</v>
      </c>
      <c r="F9423" s="2" t="s">
        <v>1807</v>
      </c>
      <c r="G9423" s="1" t="s">
        <v>25</v>
      </c>
    </row>
    <row r="9424" spans="1:7" hidden="1">
      <c r="A9424" s="5">
        <f t="shared" si="152"/>
        <v>16</v>
      </c>
      <c r="B9424" s="9">
        <v>1477919</v>
      </c>
      <c r="C9424" s="8">
        <v>43039</v>
      </c>
      <c r="D9424" s="7" t="s">
        <v>1806</v>
      </c>
      <c r="E9424" s="7" t="s">
        <v>1805</v>
      </c>
      <c r="F9424" s="7" t="s">
        <v>1804</v>
      </c>
      <c r="G9424" s="6" t="s">
        <v>25</v>
      </c>
    </row>
    <row r="9425" spans="1:7" hidden="1">
      <c r="A9425" s="5">
        <f t="shared" si="152"/>
        <v>17</v>
      </c>
      <c r="B9425" s="9">
        <v>1478028</v>
      </c>
      <c r="C9425" s="8">
        <v>43039</v>
      </c>
      <c r="D9425" s="7" t="s">
        <v>1803</v>
      </c>
      <c r="E9425" s="7" t="s">
        <v>1802</v>
      </c>
      <c r="F9425" s="7" t="s">
        <v>1801</v>
      </c>
      <c r="G9425" s="6"/>
    </row>
    <row r="9426" spans="1:7" hidden="1">
      <c r="A9426" s="5">
        <f t="shared" si="152"/>
        <v>18</v>
      </c>
      <c r="B9426" s="4">
        <v>1478235</v>
      </c>
      <c r="C9426" s="3">
        <v>43045</v>
      </c>
      <c r="D9426" s="2" t="s">
        <v>1800</v>
      </c>
      <c r="E9426" s="2" t="s">
        <v>1799</v>
      </c>
      <c r="F9426" s="2" t="s">
        <v>1798</v>
      </c>
      <c r="G9426" s="1"/>
    </row>
    <row r="9427" spans="1:7" hidden="1">
      <c r="A9427" s="5">
        <f t="shared" si="152"/>
        <v>19</v>
      </c>
      <c r="B9427" s="4">
        <v>1478240</v>
      </c>
      <c r="C9427" s="3">
        <v>43045</v>
      </c>
      <c r="D9427" s="2" t="s">
        <v>1797</v>
      </c>
      <c r="E9427" s="2" t="s">
        <v>1796</v>
      </c>
      <c r="F9427" s="2" t="s">
        <v>1795</v>
      </c>
      <c r="G9427" s="1"/>
    </row>
    <row r="9428" spans="1:7" hidden="1">
      <c r="A9428" s="5">
        <f t="shared" si="152"/>
        <v>20</v>
      </c>
      <c r="B9428" s="9">
        <v>1478241</v>
      </c>
      <c r="C9428" s="8">
        <v>43045</v>
      </c>
      <c r="D9428" s="7" t="s">
        <v>1794</v>
      </c>
      <c r="E9428" s="7" t="s">
        <v>1793</v>
      </c>
      <c r="F9428" s="7" t="s">
        <v>1792</v>
      </c>
      <c r="G9428" s="6"/>
    </row>
    <row r="9429" spans="1:7" hidden="1">
      <c r="A9429" s="5">
        <f t="shared" si="152"/>
        <v>21</v>
      </c>
      <c r="B9429" s="4">
        <v>1478244</v>
      </c>
      <c r="C9429" s="3">
        <v>43045</v>
      </c>
      <c r="D9429" s="2" t="s">
        <v>1791</v>
      </c>
      <c r="E9429" s="2" t="s">
        <v>1790</v>
      </c>
      <c r="F9429" s="2" t="s">
        <v>1789</v>
      </c>
      <c r="G9429" s="1"/>
    </row>
    <row r="9430" spans="1:7" hidden="1">
      <c r="A9430" s="5">
        <f t="shared" si="152"/>
        <v>22</v>
      </c>
      <c r="B9430" s="9">
        <v>1478334</v>
      </c>
      <c r="C9430" s="8">
        <v>43047</v>
      </c>
      <c r="D9430" s="7" t="s">
        <v>1788</v>
      </c>
      <c r="E9430" s="7" t="s">
        <v>1787</v>
      </c>
      <c r="F9430" s="7" t="s">
        <v>1786</v>
      </c>
      <c r="G9430" s="6"/>
    </row>
    <row r="9431" spans="1:7" hidden="1">
      <c r="A9431" s="5">
        <f t="shared" ref="A9431:A9494" si="153">SUM(A9430+1)</f>
        <v>23</v>
      </c>
      <c r="B9431" s="4">
        <v>1478336</v>
      </c>
      <c r="C9431" s="3">
        <v>43047</v>
      </c>
      <c r="D9431" s="2" t="s">
        <v>1785</v>
      </c>
      <c r="E9431" s="2" t="s">
        <v>1784</v>
      </c>
      <c r="F9431" s="2" t="s">
        <v>1783</v>
      </c>
      <c r="G9431" s="1"/>
    </row>
    <row r="9432" spans="1:7" hidden="1">
      <c r="A9432" s="5">
        <f t="shared" si="153"/>
        <v>24</v>
      </c>
      <c r="B9432" s="9">
        <v>1478341</v>
      </c>
      <c r="C9432" s="8">
        <v>43052</v>
      </c>
      <c r="D9432" s="7" t="s">
        <v>1782</v>
      </c>
      <c r="E9432" s="7" t="s">
        <v>1781</v>
      </c>
      <c r="F9432" s="7" t="s">
        <v>1780</v>
      </c>
      <c r="G9432" s="6"/>
    </row>
    <row r="9433" spans="1:7" hidden="1">
      <c r="A9433" s="5">
        <f t="shared" si="153"/>
        <v>25</v>
      </c>
      <c r="B9433" s="9">
        <v>1478368</v>
      </c>
      <c r="C9433" s="8">
        <v>43048</v>
      </c>
      <c r="D9433" s="7" t="s">
        <v>1779</v>
      </c>
      <c r="E9433" s="7" t="s">
        <v>1778</v>
      </c>
      <c r="F9433" s="7" t="s">
        <v>1777</v>
      </c>
      <c r="G9433" s="6"/>
    </row>
    <row r="9434" spans="1:7" hidden="1">
      <c r="A9434" s="5">
        <f t="shared" si="153"/>
        <v>26</v>
      </c>
      <c r="B9434" s="4">
        <v>1478386</v>
      </c>
      <c r="C9434" s="3">
        <v>43048</v>
      </c>
      <c r="D9434" s="2" t="s">
        <v>1776</v>
      </c>
      <c r="E9434" s="2" t="s">
        <v>1775</v>
      </c>
      <c r="F9434" s="2" t="s">
        <v>1774</v>
      </c>
      <c r="G9434" s="1"/>
    </row>
    <row r="9435" spans="1:7" hidden="1">
      <c r="A9435" s="5">
        <f t="shared" si="153"/>
        <v>27</v>
      </c>
      <c r="B9435" s="9">
        <v>1478392</v>
      </c>
      <c r="C9435" s="8">
        <v>43048</v>
      </c>
      <c r="D9435" s="7" t="s">
        <v>1773</v>
      </c>
      <c r="E9435" s="7" t="s">
        <v>1772</v>
      </c>
      <c r="F9435" s="7" t="s">
        <v>1771</v>
      </c>
      <c r="G9435" s="6"/>
    </row>
    <row r="9436" spans="1:7" hidden="1">
      <c r="A9436" s="5">
        <f t="shared" si="153"/>
        <v>28</v>
      </c>
      <c r="B9436" s="9">
        <v>1478554</v>
      </c>
      <c r="C9436" s="8">
        <v>43066</v>
      </c>
      <c r="D9436" s="7" t="s">
        <v>1770</v>
      </c>
      <c r="E9436" s="7" t="s">
        <v>1769</v>
      </c>
      <c r="F9436" s="7" t="s">
        <v>1768</v>
      </c>
      <c r="G9436" s="6" t="s">
        <v>25</v>
      </c>
    </row>
    <row r="9437" spans="1:7" hidden="1">
      <c r="A9437" s="5">
        <f t="shared" si="153"/>
        <v>29</v>
      </c>
      <c r="B9437" s="4">
        <v>1478662</v>
      </c>
      <c r="C9437" s="3">
        <v>43054</v>
      </c>
      <c r="D9437" s="2" t="s">
        <v>1767</v>
      </c>
      <c r="E9437" s="2" t="s">
        <v>1766</v>
      </c>
      <c r="F9437" s="2" t="s">
        <v>1765</v>
      </c>
      <c r="G9437" s="1"/>
    </row>
    <row r="9438" spans="1:7" hidden="1">
      <c r="A9438" s="5">
        <f t="shared" si="153"/>
        <v>30</v>
      </c>
      <c r="B9438" s="9">
        <v>1478801</v>
      </c>
      <c r="C9438" s="8">
        <v>43056</v>
      </c>
      <c r="D9438" s="7" t="s">
        <v>1764</v>
      </c>
      <c r="E9438" s="7" t="s">
        <v>1763</v>
      </c>
      <c r="F9438" s="7" t="s">
        <v>1762</v>
      </c>
      <c r="G9438" s="6"/>
    </row>
    <row r="9439" spans="1:7" hidden="1">
      <c r="A9439" s="5">
        <f t="shared" si="153"/>
        <v>31</v>
      </c>
      <c r="B9439" s="4">
        <v>1478953</v>
      </c>
      <c r="C9439" s="3">
        <v>43060</v>
      </c>
      <c r="D9439" s="2" t="s">
        <v>1761</v>
      </c>
      <c r="E9439" s="2" t="s">
        <v>1760</v>
      </c>
      <c r="F9439" s="2" t="s">
        <v>1759</v>
      </c>
      <c r="G9439" s="1"/>
    </row>
    <row r="9440" spans="1:7" hidden="1">
      <c r="A9440" s="5">
        <f t="shared" si="153"/>
        <v>32</v>
      </c>
      <c r="B9440" s="9">
        <v>1479007</v>
      </c>
      <c r="C9440" s="8">
        <v>43061</v>
      </c>
      <c r="D9440" s="7" t="s">
        <v>1758</v>
      </c>
      <c r="E9440" s="7" t="s">
        <v>1757</v>
      </c>
      <c r="F9440" s="7" t="s">
        <v>1756</v>
      </c>
      <c r="G9440" s="6"/>
    </row>
    <row r="9441" spans="1:7" hidden="1">
      <c r="A9441" s="5">
        <f t="shared" si="153"/>
        <v>33</v>
      </c>
      <c r="B9441" s="4">
        <v>1479284</v>
      </c>
      <c r="C9441" s="3">
        <v>40423</v>
      </c>
      <c r="D9441" s="2" t="s">
        <v>1755</v>
      </c>
      <c r="E9441" s="2" t="s">
        <v>1754</v>
      </c>
      <c r="F9441" s="2" t="s">
        <v>1753</v>
      </c>
      <c r="G9441" s="1" t="s">
        <v>1752</v>
      </c>
    </row>
    <row r="9442" spans="1:7" hidden="1">
      <c r="A9442" s="5">
        <f t="shared" si="153"/>
        <v>34</v>
      </c>
      <c r="B9442" s="9">
        <v>1479499</v>
      </c>
      <c r="C9442" s="8">
        <v>43073</v>
      </c>
      <c r="D9442" s="7" t="s">
        <v>1751</v>
      </c>
      <c r="E9442" s="7" t="s">
        <v>1750</v>
      </c>
      <c r="F9442" s="7" t="s">
        <v>1749</v>
      </c>
      <c r="G9442" s="6"/>
    </row>
    <row r="9443" spans="1:7" hidden="1">
      <c r="A9443" s="5">
        <f t="shared" si="153"/>
        <v>35</v>
      </c>
      <c r="B9443" s="4">
        <v>1479508</v>
      </c>
      <c r="C9443" s="3">
        <v>43073</v>
      </c>
      <c r="D9443" s="2" t="s">
        <v>1748</v>
      </c>
      <c r="E9443" s="2" t="s">
        <v>1747</v>
      </c>
      <c r="F9443" s="2" t="s">
        <v>1746</v>
      </c>
      <c r="G9443" s="1"/>
    </row>
    <row r="9444" spans="1:7" hidden="1">
      <c r="A9444" s="5">
        <f t="shared" si="153"/>
        <v>36</v>
      </c>
      <c r="B9444" s="9">
        <v>1479509</v>
      </c>
      <c r="C9444" s="8">
        <v>43073</v>
      </c>
      <c r="D9444" s="7" t="s">
        <v>1745</v>
      </c>
      <c r="E9444" s="7" t="s">
        <v>1744</v>
      </c>
      <c r="F9444" s="7" t="s">
        <v>1743</v>
      </c>
      <c r="G9444" s="6"/>
    </row>
    <row r="9445" spans="1:7" hidden="1">
      <c r="A9445" s="5">
        <f t="shared" si="153"/>
        <v>37</v>
      </c>
      <c r="B9445" s="4">
        <v>1479753</v>
      </c>
      <c r="C9445" s="3">
        <v>43077</v>
      </c>
      <c r="D9445" s="2" t="s">
        <v>1742</v>
      </c>
      <c r="E9445" s="2" t="s">
        <v>1741</v>
      </c>
      <c r="F9445" s="2" t="s">
        <v>1740</v>
      </c>
      <c r="G9445" s="1"/>
    </row>
    <row r="9446" spans="1:7" hidden="1">
      <c r="A9446" s="5">
        <f t="shared" si="153"/>
        <v>38</v>
      </c>
      <c r="B9446" s="9">
        <v>1479754</v>
      </c>
      <c r="C9446" s="8">
        <v>43077</v>
      </c>
      <c r="D9446" s="7" t="s">
        <v>1739</v>
      </c>
      <c r="E9446" s="7" t="s">
        <v>1738</v>
      </c>
      <c r="F9446" s="7" t="s">
        <v>1737</v>
      </c>
      <c r="G9446" s="6"/>
    </row>
    <row r="9447" spans="1:7" hidden="1">
      <c r="A9447" s="5">
        <f t="shared" si="153"/>
        <v>39</v>
      </c>
      <c r="B9447" s="4">
        <v>1479769</v>
      </c>
      <c r="C9447" s="3">
        <v>43080</v>
      </c>
      <c r="D9447" s="2" t="s">
        <v>1736</v>
      </c>
      <c r="E9447" s="2" t="s">
        <v>1735</v>
      </c>
      <c r="F9447" s="2" t="s">
        <v>1734</v>
      </c>
      <c r="G9447" s="1"/>
    </row>
    <row r="9448" spans="1:7" hidden="1">
      <c r="A9448" s="5">
        <f t="shared" si="153"/>
        <v>40</v>
      </c>
      <c r="B9448" s="9">
        <v>1479772</v>
      </c>
      <c r="C9448" s="8">
        <v>43080</v>
      </c>
      <c r="D9448" s="7" t="s">
        <v>1733</v>
      </c>
      <c r="E9448" s="7" t="s">
        <v>1732</v>
      </c>
      <c r="F9448" s="7" t="s">
        <v>1731</v>
      </c>
      <c r="G9448" s="6"/>
    </row>
    <row r="9449" spans="1:7" hidden="1">
      <c r="A9449" s="5">
        <f t="shared" si="153"/>
        <v>41</v>
      </c>
      <c r="B9449" s="4">
        <v>1479793</v>
      </c>
      <c r="C9449" s="3">
        <v>43080</v>
      </c>
      <c r="D9449" s="2" t="s">
        <v>1730</v>
      </c>
      <c r="E9449" s="2" t="s">
        <v>1729</v>
      </c>
      <c r="F9449" s="2" t="s">
        <v>1728</v>
      </c>
      <c r="G9449" s="1"/>
    </row>
    <row r="9450" spans="1:7" hidden="1">
      <c r="A9450" s="5">
        <f t="shared" si="153"/>
        <v>42</v>
      </c>
      <c r="B9450" s="9">
        <v>1479970</v>
      </c>
      <c r="C9450" s="8">
        <v>43083</v>
      </c>
      <c r="D9450" s="7" t="s">
        <v>1727</v>
      </c>
      <c r="E9450" s="7" t="s">
        <v>1726</v>
      </c>
      <c r="F9450" s="7" t="s">
        <v>1725</v>
      </c>
      <c r="G9450" s="6"/>
    </row>
    <row r="9451" spans="1:7" hidden="1">
      <c r="A9451" s="5">
        <f t="shared" si="153"/>
        <v>43</v>
      </c>
      <c r="B9451" s="4">
        <v>1479976</v>
      </c>
      <c r="C9451" s="3">
        <v>43083</v>
      </c>
      <c r="D9451" s="2" t="s">
        <v>1724</v>
      </c>
      <c r="E9451" s="2" t="s">
        <v>1723</v>
      </c>
      <c r="F9451" s="2" t="s">
        <v>1722</v>
      </c>
      <c r="G9451" s="1"/>
    </row>
    <row r="9452" spans="1:7" hidden="1">
      <c r="A9452" s="5">
        <f t="shared" si="153"/>
        <v>44</v>
      </c>
      <c r="B9452" s="9">
        <v>1479978</v>
      </c>
      <c r="C9452" s="8">
        <v>43083</v>
      </c>
      <c r="D9452" s="7" t="s">
        <v>1721</v>
      </c>
      <c r="E9452" s="7" t="s">
        <v>1720</v>
      </c>
      <c r="F9452" s="7" t="s">
        <v>1719</v>
      </c>
      <c r="G9452" s="6"/>
    </row>
    <row r="9453" spans="1:7" hidden="1">
      <c r="A9453" s="5">
        <f t="shared" si="153"/>
        <v>45</v>
      </c>
      <c r="B9453" s="4">
        <v>1479980</v>
      </c>
      <c r="C9453" s="3">
        <v>43083</v>
      </c>
      <c r="D9453" s="2" t="s">
        <v>1718</v>
      </c>
      <c r="E9453" s="2" t="s">
        <v>1717</v>
      </c>
      <c r="F9453" s="2" t="s">
        <v>1716</v>
      </c>
      <c r="G9453" s="1"/>
    </row>
    <row r="9454" spans="1:7" hidden="1">
      <c r="A9454" s="5">
        <f t="shared" si="153"/>
        <v>46</v>
      </c>
      <c r="B9454" s="9">
        <v>1479983</v>
      </c>
      <c r="C9454" s="8">
        <v>43083</v>
      </c>
      <c r="D9454" s="7" t="s">
        <v>1715</v>
      </c>
      <c r="E9454" s="7" t="s">
        <v>1714</v>
      </c>
      <c r="F9454" s="7" t="s">
        <v>1713</v>
      </c>
      <c r="G9454" s="6"/>
    </row>
    <row r="9455" spans="1:7" hidden="1">
      <c r="A9455" s="5">
        <f t="shared" si="153"/>
        <v>47</v>
      </c>
      <c r="B9455" s="4">
        <v>1479990</v>
      </c>
      <c r="C9455" s="3">
        <v>43083</v>
      </c>
      <c r="D9455" s="2" t="s">
        <v>1712</v>
      </c>
      <c r="E9455" s="2" t="s">
        <v>1711</v>
      </c>
      <c r="F9455" s="2" t="s">
        <v>1710</v>
      </c>
      <c r="G9455" s="1"/>
    </row>
    <row r="9456" spans="1:7" hidden="1">
      <c r="A9456" s="5">
        <f t="shared" si="153"/>
        <v>48</v>
      </c>
      <c r="B9456" s="9">
        <v>1479993</v>
      </c>
      <c r="C9456" s="8">
        <v>43083</v>
      </c>
      <c r="D9456" s="7" t="s">
        <v>1709</v>
      </c>
      <c r="E9456" s="7" t="s">
        <v>1708</v>
      </c>
      <c r="F9456" s="7" t="s">
        <v>1707</v>
      </c>
      <c r="G9456" s="6"/>
    </row>
    <row r="9457" spans="1:7" hidden="1">
      <c r="A9457" s="5">
        <f t="shared" si="153"/>
        <v>49</v>
      </c>
      <c r="B9457" s="4">
        <v>1479996</v>
      </c>
      <c r="C9457" s="3">
        <v>43083</v>
      </c>
      <c r="D9457" s="2" t="s">
        <v>1706</v>
      </c>
      <c r="E9457" s="2" t="s">
        <v>1705</v>
      </c>
      <c r="F9457" s="2" t="s">
        <v>1704</v>
      </c>
      <c r="G9457" s="1"/>
    </row>
    <row r="9458" spans="1:7" hidden="1">
      <c r="A9458" s="5">
        <f t="shared" si="153"/>
        <v>50</v>
      </c>
      <c r="B9458" s="9">
        <v>1479997</v>
      </c>
      <c r="C9458" s="8">
        <v>43083</v>
      </c>
      <c r="D9458" s="7" t="s">
        <v>1703</v>
      </c>
      <c r="E9458" s="7" t="s">
        <v>1702</v>
      </c>
      <c r="F9458" s="7" t="s">
        <v>1701</v>
      </c>
      <c r="G9458" s="6"/>
    </row>
    <row r="9459" spans="1:7" hidden="1">
      <c r="A9459" s="5">
        <f t="shared" si="153"/>
        <v>51</v>
      </c>
      <c r="B9459" s="4">
        <v>1480000</v>
      </c>
      <c r="C9459" s="3">
        <v>43083</v>
      </c>
      <c r="D9459" s="2" t="s">
        <v>1700</v>
      </c>
      <c r="E9459" s="2" t="s">
        <v>1699</v>
      </c>
      <c r="F9459" s="2" t="s">
        <v>1698</v>
      </c>
      <c r="G9459" s="1"/>
    </row>
    <row r="9460" spans="1:7" hidden="1">
      <c r="A9460" s="5">
        <f t="shared" si="153"/>
        <v>52</v>
      </c>
      <c r="B9460" s="9">
        <v>1480003</v>
      </c>
      <c r="C9460" s="8">
        <v>43083</v>
      </c>
      <c r="D9460" s="7" t="s">
        <v>1697</v>
      </c>
      <c r="E9460" s="7" t="s">
        <v>1696</v>
      </c>
      <c r="F9460" s="7" t="s">
        <v>1695</v>
      </c>
      <c r="G9460" s="6"/>
    </row>
    <row r="9461" spans="1:7" hidden="1">
      <c r="A9461" s="5">
        <f t="shared" si="153"/>
        <v>53</v>
      </c>
      <c r="B9461" s="4">
        <v>1480056</v>
      </c>
      <c r="C9461" s="24">
        <v>43084</v>
      </c>
      <c r="D9461" s="25" t="s">
        <v>1694</v>
      </c>
      <c r="E9461" s="25" t="s">
        <v>1693</v>
      </c>
      <c r="F9461" s="25" t="s">
        <v>1692</v>
      </c>
      <c r="G9461" s="26"/>
    </row>
    <row r="9462" spans="1:7" ht="30">
      <c r="A9462" s="5"/>
      <c r="B9462" s="9"/>
      <c r="C9462" s="44">
        <v>43084</v>
      </c>
      <c r="D9462" s="45" t="s">
        <v>1691</v>
      </c>
      <c r="E9462" s="45" t="s">
        <v>1690</v>
      </c>
      <c r="F9462" s="45" t="s">
        <v>1689</v>
      </c>
      <c r="G9462" s="45"/>
    </row>
    <row r="9463" spans="1:7" hidden="1">
      <c r="A9463" s="5">
        <f t="shared" si="153"/>
        <v>1</v>
      </c>
      <c r="B9463" s="4">
        <v>1480067</v>
      </c>
      <c r="C9463" s="32">
        <v>43087</v>
      </c>
      <c r="D9463" s="33" t="s">
        <v>1688</v>
      </c>
      <c r="E9463" s="33" t="s">
        <v>1687</v>
      </c>
      <c r="F9463" s="33" t="s">
        <v>1686</v>
      </c>
      <c r="G9463" s="34"/>
    </row>
    <row r="9464" spans="1:7" hidden="1">
      <c r="A9464" s="5">
        <f t="shared" si="153"/>
        <v>2</v>
      </c>
      <c r="B9464" s="9">
        <v>1480098</v>
      </c>
      <c r="C9464" s="8">
        <v>43087</v>
      </c>
      <c r="D9464" s="7" t="s">
        <v>1685</v>
      </c>
      <c r="E9464" s="7" t="s">
        <v>1684</v>
      </c>
      <c r="F9464" s="7" t="s">
        <v>1683</v>
      </c>
      <c r="G9464" s="6"/>
    </row>
    <row r="9465" spans="1:7" hidden="1">
      <c r="A9465" s="5">
        <f t="shared" si="153"/>
        <v>3</v>
      </c>
      <c r="B9465" s="4">
        <v>1480100</v>
      </c>
      <c r="C9465" s="24">
        <v>43087</v>
      </c>
      <c r="D9465" s="25" t="s">
        <v>1682</v>
      </c>
      <c r="E9465" s="25" t="s">
        <v>1681</v>
      </c>
      <c r="F9465" s="25" t="s">
        <v>1680</v>
      </c>
      <c r="G9465" s="26"/>
    </row>
    <row r="9466" spans="1:7" ht="30">
      <c r="A9466" s="5"/>
      <c r="B9466" s="9"/>
      <c r="C9466" s="44">
        <v>43087</v>
      </c>
      <c r="D9466" s="45" t="s">
        <v>1679</v>
      </c>
      <c r="E9466" s="45" t="s">
        <v>1678</v>
      </c>
      <c r="F9466" s="45" t="s">
        <v>1677</v>
      </c>
      <c r="G9466" s="45"/>
    </row>
    <row r="9467" spans="1:7" hidden="1">
      <c r="A9467" s="5">
        <f t="shared" si="153"/>
        <v>1</v>
      </c>
      <c r="B9467" s="4">
        <v>1480119</v>
      </c>
      <c r="C9467" s="32">
        <v>43087</v>
      </c>
      <c r="D9467" s="33" t="s">
        <v>1676</v>
      </c>
      <c r="E9467" s="33" t="s">
        <v>1675</v>
      </c>
      <c r="F9467" s="33" t="s">
        <v>1674</v>
      </c>
      <c r="G9467" s="34"/>
    </row>
    <row r="9468" spans="1:7" hidden="1">
      <c r="A9468" s="5">
        <f t="shared" si="153"/>
        <v>2</v>
      </c>
      <c r="B9468" s="9">
        <v>1480120</v>
      </c>
      <c r="C9468" s="8">
        <v>43087</v>
      </c>
      <c r="D9468" s="7" t="s">
        <v>1673</v>
      </c>
      <c r="E9468" s="7" t="s">
        <v>1672</v>
      </c>
      <c r="F9468" s="7" t="s">
        <v>1671</v>
      </c>
      <c r="G9468" s="6"/>
    </row>
    <row r="9469" spans="1:7" hidden="1">
      <c r="A9469" s="5">
        <f t="shared" si="153"/>
        <v>3</v>
      </c>
      <c r="B9469" s="4">
        <v>1480127</v>
      </c>
      <c r="C9469" s="3">
        <v>43087</v>
      </c>
      <c r="D9469" s="2" t="s">
        <v>1670</v>
      </c>
      <c r="E9469" s="2" t="s">
        <v>1669</v>
      </c>
      <c r="F9469" s="2" t="s">
        <v>1668</v>
      </c>
      <c r="G9469" s="1"/>
    </row>
    <row r="9470" spans="1:7" hidden="1">
      <c r="A9470" s="5">
        <f t="shared" si="153"/>
        <v>4</v>
      </c>
      <c r="B9470" s="9">
        <v>1480147</v>
      </c>
      <c r="C9470" s="8">
        <v>43088</v>
      </c>
      <c r="D9470" s="7" t="s">
        <v>1667</v>
      </c>
      <c r="E9470" s="7" t="s">
        <v>1666</v>
      </c>
      <c r="F9470" s="7" t="s">
        <v>1665</v>
      </c>
      <c r="G9470" s="6"/>
    </row>
    <row r="9471" spans="1:7" hidden="1">
      <c r="A9471" s="5">
        <f t="shared" si="153"/>
        <v>5</v>
      </c>
      <c r="B9471" s="4">
        <v>1480148</v>
      </c>
      <c r="C9471" s="3">
        <v>43088</v>
      </c>
      <c r="D9471" s="2" t="s">
        <v>1664</v>
      </c>
      <c r="E9471" s="2" t="s">
        <v>1663</v>
      </c>
      <c r="F9471" s="2" t="s">
        <v>1662</v>
      </c>
      <c r="G9471" s="1"/>
    </row>
    <row r="9472" spans="1:7" hidden="1">
      <c r="A9472" s="5">
        <f t="shared" si="153"/>
        <v>6</v>
      </c>
      <c r="B9472" s="9">
        <v>1480156</v>
      </c>
      <c r="C9472" s="8">
        <v>43088</v>
      </c>
      <c r="D9472" s="7" t="s">
        <v>1661</v>
      </c>
      <c r="E9472" s="7" t="s">
        <v>1660</v>
      </c>
      <c r="F9472" s="7" t="s">
        <v>1659</v>
      </c>
      <c r="G9472" s="6"/>
    </row>
    <row r="9473" spans="1:7" hidden="1">
      <c r="A9473" s="5">
        <f t="shared" si="153"/>
        <v>7</v>
      </c>
      <c r="B9473" s="4">
        <v>1480160</v>
      </c>
      <c r="C9473" s="3">
        <v>43088</v>
      </c>
      <c r="D9473" s="2" t="s">
        <v>1658</v>
      </c>
      <c r="E9473" s="2" t="s">
        <v>1657</v>
      </c>
      <c r="F9473" s="2" t="s">
        <v>1656</v>
      </c>
      <c r="G9473" s="1"/>
    </row>
    <row r="9474" spans="1:7" hidden="1">
      <c r="A9474" s="5">
        <f t="shared" si="153"/>
        <v>8</v>
      </c>
      <c r="B9474" s="9">
        <v>1480167</v>
      </c>
      <c r="C9474" s="8">
        <v>43088</v>
      </c>
      <c r="D9474" s="7" t="s">
        <v>1655</v>
      </c>
      <c r="E9474" s="7" t="s">
        <v>1654</v>
      </c>
      <c r="F9474" s="7" t="s">
        <v>1653</v>
      </c>
      <c r="G9474" s="6"/>
    </row>
    <row r="9475" spans="1:7" hidden="1">
      <c r="A9475" s="5">
        <f t="shared" si="153"/>
        <v>9</v>
      </c>
      <c r="B9475" s="4">
        <v>1480169</v>
      </c>
      <c r="C9475" s="3">
        <v>43088</v>
      </c>
      <c r="D9475" s="2" t="s">
        <v>1652</v>
      </c>
      <c r="E9475" s="2" t="s">
        <v>1651</v>
      </c>
      <c r="F9475" s="2" t="s">
        <v>1650</v>
      </c>
      <c r="G9475" s="1"/>
    </row>
    <row r="9476" spans="1:7" hidden="1">
      <c r="A9476" s="5">
        <f t="shared" si="153"/>
        <v>10</v>
      </c>
      <c r="B9476" s="9">
        <v>1480178</v>
      </c>
      <c r="C9476" s="8">
        <v>43088</v>
      </c>
      <c r="D9476" s="7" t="s">
        <v>1649</v>
      </c>
      <c r="E9476" s="7" t="s">
        <v>1648</v>
      </c>
      <c r="F9476" s="7" t="s">
        <v>1647</v>
      </c>
      <c r="G9476" s="6"/>
    </row>
    <row r="9477" spans="1:7" hidden="1">
      <c r="A9477" s="5">
        <f t="shared" si="153"/>
        <v>11</v>
      </c>
      <c r="B9477" s="4">
        <v>1480184</v>
      </c>
      <c r="C9477" s="3">
        <v>43088</v>
      </c>
      <c r="D9477" s="2" t="s">
        <v>1646</v>
      </c>
      <c r="E9477" s="2" t="s">
        <v>1645</v>
      </c>
      <c r="F9477" s="2" t="s">
        <v>1644</v>
      </c>
      <c r="G9477" s="1"/>
    </row>
    <row r="9478" spans="1:7" hidden="1">
      <c r="A9478" s="5">
        <f t="shared" si="153"/>
        <v>12</v>
      </c>
      <c r="B9478" s="9">
        <v>1480208</v>
      </c>
      <c r="C9478" s="8">
        <v>43089</v>
      </c>
      <c r="D9478" s="7" t="s">
        <v>1643</v>
      </c>
      <c r="E9478" s="7" t="s">
        <v>1642</v>
      </c>
      <c r="F9478" s="7" t="s">
        <v>1641</v>
      </c>
      <c r="G9478" s="6"/>
    </row>
    <row r="9479" spans="1:7" hidden="1">
      <c r="A9479" s="5">
        <f t="shared" si="153"/>
        <v>13</v>
      </c>
      <c r="B9479" s="4">
        <v>1480215</v>
      </c>
      <c r="C9479" s="3">
        <v>43089</v>
      </c>
      <c r="D9479" s="2" t="s">
        <v>1640</v>
      </c>
      <c r="E9479" s="2" t="s">
        <v>1639</v>
      </c>
      <c r="F9479" s="2" t="s">
        <v>1638</v>
      </c>
      <c r="G9479" s="1"/>
    </row>
    <row r="9480" spans="1:7" hidden="1">
      <c r="A9480" s="5">
        <f t="shared" si="153"/>
        <v>14</v>
      </c>
      <c r="B9480" s="9">
        <v>1480217</v>
      </c>
      <c r="C9480" s="8">
        <v>43089</v>
      </c>
      <c r="D9480" s="7" t="s">
        <v>1637</v>
      </c>
      <c r="E9480" s="7" t="s">
        <v>1636</v>
      </c>
      <c r="F9480" s="7" t="s">
        <v>1635</v>
      </c>
      <c r="G9480" s="6"/>
    </row>
    <row r="9481" spans="1:7" hidden="1">
      <c r="A9481" s="5">
        <f t="shared" si="153"/>
        <v>15</v>
      </c>
      <c r="B9481" s="4">
        <v>1480330</v>
      </c>
      <c r="C9481" s="3">
        <v>43091</v>
      </c>
      <c r="D9481" s="2" t="s">
        <v>1634</v>
      </c>
      <c r="E9481" s="2" t="s">
        <v>1633</v>
      </c>
      <c r="F9481" s="2" t="s">
        <v>1632</v>
      </c>
      <c r="G9481" s="1"/>
    </row>
    <row r="9482" spans="1:7" hidden="1">
      <c r="A9482" s="5">
        <f t="shared" si="153"/>
        <v>16</v>
      </c>
      <c r="B9482" s="9">
        <v>1480331</v>
      </c>
      <c r="C9482" s="8">
        <v>43091</v>
      </c>
      <c r="D9482" s="7" t="s">
        <v>1631</v>
      </c>
      <c r="E9482" s="7" t="s">
        <v>1630</v>
      </c>
      <c r="F9482" s="7" t="s">
        <v>1629</v>
      </c>
      <c r="G9482" s="6"/>
    </row>
    <row r="9483" spans="1:7" hidden="1">
      <c r="A9483" s="5">
        <f t="shared" si="153"/>
        <v>17</v>
      </c>
      <c r="B9483" s="4">
        <v>1480332</v>
      </c>
      <c r="C9483" s="3">
        <v>43091</v>
      </c>
      <c r="D9483" s="2" t="s">
        <v>1628</v>
      </c>
      <c r="E9483" s="2" t="s">
        <v>1627</v>
      </c>
      <c r="F9483" s="2" t="s">
        <v>1626</v>
      </c>
      <c r="G9483" s="1"/>
    </row>
    <row r="9484" spans="1:7" hidden="1">
      <c r="A9484" s="5">
        <f t="shared" si="153"/>
        <v>18</v>
      </c>
      <c r="B9484" s="9">
        <v>1480334</v>
      </c>
      <c r="C9484" s="8">
        <v>43091</v>
      </c>
      <c r="D9484" s="7" t="s">
        <v>1625</v>
      </c>
      <c r="E9484" s="7" t="s">
        <v>1624</v>
      </c>
      <c r="F9484" s="7" t="s">
        <v>1623</v>
      </c>
      <c r="G9484" s="6"/>
    </row>
    <row r="9485" spans="1:7" hidden="1">
      <c r="A9485" s="5">
        <f t="shared" si="153"/>
        <v>19</v>
      </c>
      <c r="B9485" s="4">
        <v>1480335</v>
      </c>
      <c r="C9485" s="3">
        <v>43091</v>
      </c>
      <c r="D9485" s="2" t="s">
        <v>1622</v>
      </c>
      <c r="E9485" s="2" t="s">
        <v>1621</v>
      </c>
      <c r="F9485" s="2" t="s">
        <v>1620</v>
      </c>
      <c r="G9485" s="1"/>
    </row>
    <row r="9486" spans="1:7" hidden="1">
      <c r="A9486" s="5">
        <f t="shared" si="153"/>
        <v>20</v>
      </c>
      <c r="B9486" s="9">
        <v>1480336</v>
      </c>
      <c r="C9486" s="8">
        <v>43091</v>
      </c>
      <c r="D9486" s="7" t="s">
        <v>1619</v>
      </c>
      <c r="E9486" s="7" t="s">
        <v>1618</v>
      </c>
      <c r="F9486" s="7" t="s">
        <v>1617</v>
      </c>
      <c r="G9486" s="6"/>
    </row>
    <row r="9487" spans="1:7" hidden="1">
      <c r="A9487" s="5">
        <f t="shared" si="153"/>
        <v>21</v>
      </c>
      <c r="B9487" s="4">
        <v>1480338</v>
      </c>
      <c r="C9487" s="3">
        <v>43091</v>
      </c>
      <c r="D9487" s="2" t="s">
        <v>1616</v>
      </c>
      <c r="E9487" s="2" t="s">
        <v>1615</v>
      </c>
      <c r="F9487" s="2" t="s">
        <v>1614</v>
      </c>
      <c r="G9487" s="1"/>
    </row>
    <row r="9488" spans="1:7" hidden="1">
      <c r="A9488" s="5">
        <f t="shared" si="153"/>
        <v>22</v>
      </c>
      <c r="B9488" s="9">
        <v>1480341</v>
      </c>
      <c r="C9488" s="8">
        <v>43091</v>
      </c>
      <c r="D9488" s="7" t="s">
        <v>1613</v>
      </c>
      <c r="E9488" s="7" t="s">
        <v>1612</v>
      </c>
      <c r="F9488" s="7" t="s">
        <v>1611</v>
      </c>
      <c r="G9488" s="6"/>
    </row>
    <row r="9489" spans="1:7" hidden="1">
      <c r="A9489" s="5">
        <f t="shared" si="153"/>
        <v>23</v>
      </c>
      <c r="B9489" s="4">
        <v>1480342</v>
      </c>
      <c r="C9489" s="3">
        <v>43091</v>
      </c>
      <c r="D9489" s="2" t="s">
        <v>1610</v>
      </c>
      <c r="E9489" s="2" t="s">
        <v>1609</v>
      </c>
      <c r="F9489" s="2" t="s">
        <v>1608</v>
      </c>
      <c r="G9489" s="1"/>
    </row>
    <row r="9490" spans="1:7" hidden="1">
      <c r="A9490" s="5">
        <f t="shared" si="153"/>
        <v>24</v>
      </c>
      <c r="B9490" s="9">
        <v>1480410</v>
      </c>
      <c r="C9490" s="8">
        <v>43095</v>
      </c>
      <c r="D9490" s="7" t="s">
        <v>1607</v>
      </c>
      <c r="E9490" s="7" t="s">
        <v>1606</v>
      </c>
      <c r="F9490" s="7" t="s">
        <v>1605</v>
      </c>
      <c r="G9490" s="6"/>
    </row>
    <row r="9491" spans="1:7" hidden="1">
      <c r="A9491" s="5">
        <f t="shared" si="153"/>
        <v>25</v>
      </c>
      <c r="B9491" s="4">
        <v>1480414</v>
      </c>
      <c r="C9491" s="3">
        <v>43095</v>
      </c>
      <c r="D9491" s="2" t="s">
        <v>1604</v>
      </c>
      <c r="E9491" s="2" t="s">
        <v>1603</v>
      </c>
      <c r="F9491" s="2" t="s">
        <v>1602</v>
      </c>
      <c r="G9491" s="1"/>
    </row>
    <row r="9492" spans="1:7" hidden="1">
      <c r="A9492" s="5">
        <f t="shared" si="153"/>
        <v>26</v>
      </c>
      <c r="B9492" s="9">
        <v>1480420</v>
      </c>
      <c r="C9492" s="8">
        <v>43095</v>
      </c>
      <c r="D9492" s="7" t="s">
        <v>1601</v>
      </c>
      <c r="E9492" s="7" t="s">
        <v>1600</v>
      </c>
      <c r="F9492" s="7" t="s">
        <v>1599</v>
      </c>
      <c r="G9492" s="6"/>
    </row>
    <row r="9493" spans="1:7" hidden="1">
      <c r="A9493" s="5">
        <f t="shared" si="153"/>
        <v>27</v>
      </c>
      <c r="B9493" s="4">
        <v>1480421</v>
      </c>
      <c r="C9493" s="3">
        <v>43095</v>
      </c>
      <c r="D9493" s="2" t="s">
        <v>1598</v>
      </c>
      <c r="E9493" s="2" t="s">
        <v>1597</v>
      </c>
      <c r="F9493" s="2" t="s">
        <v>1596</v>
      </c>
      <c r="G9493" s="1"/>
    </row>
    <row r="9494" spans="1:7" hidden="1">
      <c r="A9494" s="5">
        <f t="shared" si="153"/>
        <v>28</v>
      </c>
      <c r="B9494" s="9">
        <v>1480424</v>
      </c>
      <c r="C9494" s="8">
        <v>43095</v>
      </c>
      <c r="D9494" s="7" t="s">
        <v>1595</v>
      </c>
      <c r="E9494" s="7" t="s">
        <v>1594</v>
      </c>
      <c r="F9494" s="7" t="s">
        <v>1593</v>
      </c>
      <c r="G9494" s="6"/>
    </row>
    <row r="9495" spans="1:7" hidden="1">
      <c r="A9495" s="5">
        <f t="shared" ref="A9495:A9558" si="154">SUM(A9494+1)</f>
        <v>29</v>
      </c>
      <c r="B9495" s="4">
        <v>1480430</v>
      </c>
      <c r="C9495" s="3">
        <v>43095</v>
      </c>
      <c r="D9495" s="2" t="s">
        <v>1592</v>
      </c>
      <c r="E9495" s="2" t="s">
        <v>1591</v>
      </c>
      <c r="F9495" s="2" t="s">
        <v>1590</v>
      </c>
      <c r="G9495" s="1"/>
    </row>
    <row r="9496" spans="1:7" hidden="1">
      <c r="A9496" s="5">
        <f t="shared" si="154"/>
        <v>30</v>
      </c>
      <c r="B9496" s="9">
        <v>1480444</v>
      </c>
      <c r="C9496" s="8">
        <v>43096</v>
      </c>
      <c r="D9496" s="7" t="s">
        <v>1589</v>
      </c>
      <c r="E9496" s="7" t="s">
        <v>1588</v>
      </c>
      <c r="F9496" s="7" t="s">
        <v>1587</v>
      </c>
      <c r="G9496" s="6"/>
    </row>
    <row r="9497" spans="1:7" hidden="1">
      <c r="A9497" s="5">
        <f t="shared" si="154"/>
        <v>31</v>
      </c>
      <c r="B9497" s="4">
        <v>1480481</v>
      </c>
      <c r="C9497" s="3">
        <v>43096</v>
      </c>
      <c r="D9497" s="2" t="s">
        <v>1586</v>
      </c>
      <c r="E9497" s="2" t="s">
        <v>1585</v>
      </c>
      <c r="F9497" s="2" t="s">
        <v>1584</v>
      </c>
      <c r="G9497" s="1"/>
    </row>
    <row r="9498" spans="1:7" hidden="1">
      <c r="A9498" s="5">
        <f t="shared" si="154"/>
        <v>32</v>
      </c>
      <c r="B9498" s="4">
        <v>1480482</v>
      </c>
      <c r="C9498" s="3">
        <v>43096</v>
      </c>
      <c r="D9498" s="2" t="s">
        <v>1583</v>
      </c>
      <c r="E9498" s="2" t="s">
        <v>1582</v>
      </c>
      <c r="F9498" s="2" t="s">
        <v>1581</v>
      </c>
      <c r="G9498" s="1"/>
    </row>
    <row r="9499" spans="1:7" hidden="1">
      <c r="A9499" s="5">
        <f t="shared" si="154"/>
        <v>33</v>
      </c>
      <c r="B9499" s="9">
        <v>1480486</v>
      </c>
      <c r="C9499" s="8">
        <v>43096</v>
      </c>
      <c r="D9499" s="7" t="s">
        <v>1580</v>
      </c>
      <c r="E9499" s="7" t="s">
        <v>1579</v>
      </c>
      <c r="F9499" s="7" t="s">
        <v>1578</v>
      </c>
      <c r="G9499" s="6"/>
    </row>
    <row r="9500" spans="1:7" hidden="1">
      <c r="A9500" s="5">
        <f t="shared" si="154"/>
        <v>34</v>
      </c>
      <c r="B9500" s="4">
        <v>1480490</v>
      </c>
      <c r="C9500" s="3">
        <v>43096</v>
      </c>
      <c r="D9500" s="2" t="s">
        <v>1577</v>
      </c>
      <c r="E9500" s="2" t="s">
        <v>1576</v>
      </c>
      <c r="F9500" s="2" t="s">
        <v>1575</v>
      </c>
      <c r="G9500" s="1"/>
    </row>
    <row r="9501" spans="1:7" hidden="1">
      <c r="A9501" s="5">
        <f t="shared" si="154"/>
        <v>35</v>
      </c>
      <c r="B9501" s="9">
        <v>1480491</v>
      </c>
      <c r="C9501" s="8">
        <v>43096</v>
      </c>
      <c r="D9501" s="7" t="s">
        <v>1574</v>
      </c>
      <c r="E9501" s="7" t="s">
        <v>1573</v>
      </c>
      <c r="F9501" s="7" t="s">
        <v>1572</v>
      </c>
      <c r="G9501" s="6"/>
    </row>
    <row r="9502" spans="1:7" hidden="1">
      <c r="A9502" s="5">
        <f t="shared" si="154"/>
        <v>36</v>
      </c>
      <c r="B9502" s="4">
        <v>1480494</v>
      </c>
      <c r="C9502" s="3">
        <v>43096</v>
      </c>
      <c r="D9502" s="2" t="s">
        <v>1571</v>
      </c>
      <c r="E9502" s="2" t="s">
        <v>1570</v>
      </c>
      <c r="F9502" s="2" t="s">
        <v>1569</v>
      </c>
      <c r="G9502" s="1"/>
    </row>
    <row r="9503" spans="1:7" hidden="1">
      <c r="A9503" s="5">
        <f t="shared" si="154"/>
        <v>37</v>
      </c>
      <c r="B9503" s="9">
        <v>1480781</v>
      </c>
      <c r="C9503" s="8">
        <v>43105</v>
      </c>
      <c r="D9503" s="7" t="s">
        <v>1568</v>
      </c>
      <c r="E9503" s="7" t="s">
        <v>1567</v>
      </c>
      <c r="F9503" s="7" t="s">
        <v>1566</v>
      </c>
      <c r="G9503" s="6" t="s">
        <v>0</v>
      </c>
    </row>
    <row r="9504" spans="1:7" hidden="1">
      <c r="A9504" s="5">
        <f t="shared" si="154"/>
        <v>38</v>
      </c>
      <c r="B9504" s="9">
        <v>1480807</v>
      </c>
      <c r="C9504" s="8">
        <v>43109</v>
      </c>
      <c r="D9504" s="7" t="s">
        <v>1565</v>
      </c>
      <c r="E9504" s="7" t="s">
        <v>1564</v>
      </c>
      <c r="F9504" s="7" t="s">
        <v>1563</v>
      </c>
      <c r="G9504" s="6"/>
    </row>
    <row r="9505" spans="1:7" hidden="1">
      <c r="A9505" s="5">
        <f t="shared" si="154"/>
        <v>39</v>
      </c>
      <c r="B9505" s="4">
        <v>1481482</v>
      </c>
      <c r="C9505" s="3">
        <v>43129</v>
      </c>
      <c r="D9505" s="2" t="s">
        <v>1562</v>
      </c>
      <c r="E9505" s="2" t="s">
        <v>1561</v>
      </c>
      <c r="F9505" s="2" t="s">
        <v>1560</v>
      </c>
      <c r="G9505" s="1"/>
    </row>
    <row r="9506" spans="1:7" hidden="1">
      <c r="A9506" s="5">
        <f t="shared" si="154"/>
        <v>40</v>
      </c>
      <c r="B9506" s="9">
        <v>1481483</v>
      </c>
      <c r="C9506" s="8">
        <v>43129</v>
      </c>
      <c r="D9506" s="7" t="s">
        <v>1559</v>
      </c>
      <c r="E9506" s="7" t="s">
        <v>1558</v>
      </c>
      <c r="F9506" s="7" t="s">
        <v>1557</v>
      </c>
      <c r="G9506" s="6"/>
    </row>
    <row r="9507" spans="1:7" hidden="1">
      <c r="A9507" s="5">
        <f t="shared" si="154"/>
        <v>41</v>
      </c>
      <c r="B9507" s="4">
        <v>1481484</v>
      </c>
      <c r="C9507" s="3">
        <v>43129</v>
      </c>
      <c r="D9507" s="2" t="s">
        <v>1556</v>
      </c>
      <c r="E9507" s="2" t="s">
        <v>1555</v>
      </c>
      <c r="F9507" s="2" t="s">
        <v>1554</v>
      </c>
      <c r="G9507" s="1"/>
    </row>
    <row r="9508" spans="1:7" hidden="1">
      <c r="A9508" s="5">
        <f t="shared" si="154"/>
        <v>42</v>
      </c>
      <c r="B9508" s="9">
        <v>1481487</v>
      </c>
      <c r="C9508" s="8">
        <v>43129</v>
      </c>
      <c r="D9508" s="7" t="s">
        <v>1553</v>
      </c>
      <c r="E9508" s="7" t="s">
        <v>1552</v>
      </c>
      <c r="F9508" s="7" t="s">
        <v>1551</v>
      </c>
      <c r="G9508" s="6"/>
    </row>
    <row r="9509" spans="1:7" hidden="1">
      <c r="A9509" s="5">
        <f t="shared" si="154"/>
        <v>43</v>
      </c>
      <c r="B9509" s="4">
        <v>1481490</v>
      </c>
      <c r="C9509" s="3">
        <v>43129</v>
      </c>
      <c r="D9509" s="2" t="s">
        <v>1550</v>
      </c>
      <c r="E9509" s="2" t="s">
        <v>1549</v>
      </c>
      <c r="F9509" s="2" t="s">
        <v>1548</v>
      </c>
      <c r="G9509" s="1"/>
    </row>
    <row r="9510" spans="1:7" hidden="1">
      <c r="A9510" s="5">
        <f t="shared" si="154"/>
        <v>44</v>
      </c>
      <c r="B9510" s="9">
        <v>1481491</v>
      </c>
      <c r="C9510" s="8">
        <v>43129</v>
      </c>
      <c r="D9510" s="7" t="s">
        <v>1547</v>
      </c>
      <c r="E9510" s="7" t="s">
        <v>1546</v>
      </c>
      <c r="F9510" s="7" t="s">
        <v>1545</v>
      </c>
      <c r="G9510" s="6"/>
    </row>
    <row r="9511" spans="1:7" hidden="1">
      <c r="A9511" s="5">
        <f t="shared" si="154"/>
        <v>45</v>
      </c>
      <c r="B9511" s="4">
        <v>1481493</v>
      </c>
      <c r="C9511" s="3">
        <v>43129</v>
      </c>
      <c r="D9511" s="2" t="s">
        <v>1544</v>
      </c>
      <c r="E9511" s="2" t="s">
        <v>1543</v>
      </c>
      <c r="F9511" s="2" t="s">
        <v>1542</v>
      </c>
      <c r="G9511" s="1"/>
    </row>
    <row r="9512" spans="1:7" hidden="1">
      <c r="A9512" s="5">
        <f t="shared" si="154"/>
        <v>46</v>
      </c>
      <c r="B9512" s="9">
        <v>1481494</v>
      </c>
      <c r="C9512" s="8">
        <v>43129</v>
      </c>
      <c r="D9512" s="7" t="s">
        <v>1541</v>
      </c>
      <c r="E9512" s="7" t="s">
        <v>1540</v>
      </c>
      <c r="F9512" s="7" t="s">
        <v>1539</v>
      </c>
      <c r="G9512" s="6"/>
    </row>
    <row r="9513" spans="1:7" hidden="1">
      <c r="A9513" s="5">
        <f t="shared" si="154"/>
        <v>47</v>
      </c>
      <c r="B9513" s="4">
        <v>1481505</v>
      </c>
      <c r="C9513" s="3">
        <v>43129</v>
      </c>
      <c r="D9513" s="2" t="s">
        <v>1538</v>
      </c>
      <c r="E9513" s="2" t="s">
        <v>1537</v>
      </c>
      <c r="F9513" s="2" t="s">
        <v>1536</v>
      </c>
      <c r="G9513" s="1"/>
    </row>
    <row r="9514" spans="1:7" hidden="1">
      <c r="A9514" s="5">
        <f t="shared" si="154"/>
        <v>48</v>
      </c>
      <c r="B9514" s="9">
        <v>1481508</v>
      </c>
      <c r="C9514" s="8">
        <v>43129</v>
      </c>
      <c r="D9514" s="7" t="s">
        <v>1535</v>
      </c>
      <c r="E9514" s="7" t="s">
        <v>1534</v>
      </c>
      <c r="F9514" s="7" t="s">
        <v>1533</v>
      </c>
      <c r="G9514" s="6"/>
    </row>
    <row r="9515" spans="1:7" hidden="1">
      <c r="A9515" s="5">
        <f t="shared" si="154"/>
        <v>49</v>
      </c>
      <c r="B9515" s="4">
        <v>1481525</v>
      </c>
      <c r="C9515" s="3">
        <v>43130</v>
      </c>
      <c r="D9515" s="2" t="s">
        <v>1532</v>
      </c>
      <c r="E9515" s="2" t="s">
        <v>1531</v>
      </c>
      <c r="F9515" s="2" t="s">
        <v>1530</v>
      </c>
      <c r="G9515" s="1"/>
    </row>
    <row r="9516" spans="1:7" hidden="1">
      <c r="A9516" s="5">
        <f t="shared" si="154"/>
        <v>50</v>
      </c>
      <c r="B9516" s="9">
        <v>1481547</v>
      </c>
      <c r="C9516" s="8">
        <v>43130</v>
      </c>
      <c r="D9516" s="7" t="s">
        <v>1529</v>
      </c>
      <c r="E9516" s="7" t="s">
        <v>1528</v>
      </c>
      <c r="F9516" s="7" t="s">
        <v>1527</v>
      </c>
      <c r="G9516" s="6"/>
    </row>
    <row r="9517" spans="1:7" hidden="1">
      <c r="A9517" s="5">
        <f t="shared" si="154"/>
        <v>51</v>
      </c>
      <c r="B9517" s="4">
        <v>1481548</v>
      </c>
      <c r="C9517" s="3">
        <v>43130</v>
      </c>
      <c r="D9517" s="2" t="s">
        <v>1526</v>
      </c>
      <c r="E9517" s="2" t="s">
        <v>1525</v>
      </c>
      <c r="F9517" s="2" t="s">
        <v>1524</v>
      </c>
      <c r="G9517" s="1"/>
    </row>
    <row r="9518" spans="1:7" hidden="1">
      <c r="A9518" s="5">
        <f t="shared" si="154"/>
        <v>52</v>
      </c>
      <c r="B9518" s="9">
        <v>1481555</v>
      </c>
      <c r="C9518" s="21">
        <v>43130</v>
      </c>
      <c r="D9518" s="22" t="s">
        <v>1523</v>
      </c>
      <c r="E9518" s="22" t="s">
        <v>1522</v>
      </c>
      <c r="F9518" s="22" t="s">
        <v>1521</v>
      </c>
      <c r="G9518" s="23"/>
    </row>
    <row r="9519" spans="1:7" ht="30">
      <c r="A9519" s="5"/>
      <c r="B9519" s="4"/>
      <c r="C9519" s="42">
        <v>43130</v>
      </c>
      <c r="D9519" s="43" t="s">
        <v>1520</v>
      </c>
      <c r="E9519" s="43" t="s">
        <v>1519</v>
      </c>
      <c r="F9519" s="43" t="s">
        <v>1518</v>
      </c>
      <c r="G9519" s="43"/>
    </row>
    <row r="9520" spans="1:7" hidden="1">
      <c r="A9520" s="5">
        <f t="shared" si="154"/>
        <v>1</v>
      </c>
      <c r="B9520" s="9">
        <v>1481564</v>
      </c>
      <c r="C9520" s="29">
        <v>43130</v>
      </c>
      <c r="D9520" s="30" t="s">
        <v>1517</v>
      </c>
      <c r="E9520" s="30" t="s">
        <v>1516</v>
      </c>
      <c r="F9520" s="30" t="s">
        <v>1515</v>
      </c>
      <c r="G9520" s="31"/>
    </row>
    <row r="9521" spans="1:7" hidden="1">
      <c r="A9521" s="5">
        <f t="shared" si="154"/>
        <v>2</v>
      </c>
      <c r="B9521" s="4">
        <v>1482440</v>
      </c>
      <c r="C9521" s="3">
        <v>43146</v>
      </c>
      <c r="D9521" s="2" t="s">
        <v>1514</v>
      </c>
      <c r="E9521" s="2" t="s">
        <v>1513</v>
      </c>
      <c r="F9521" s="2" t="s">
        <v>1512</v>
      </c>
      <c r="G9521" s="1"/>
    </row>
    <row r="9522" spans="1:7" hidden="1">
      <c r="A9522" s="5">
        <f t="shared" si="154"/>
        <v>3</v>
      </c>
      <c r="B9522" s="9">
        <v>1482441</v>
      </c>
      <c r="C9522" s="8">
        <v>43146</v>
      </c>
      <c r="D9522" s="7" t="s">
        <v>1511</v>
      </c>
      <c r="E9522" s="7" t="s">
        <v>1510</v>
      </c>
      <c r="F9522" s="7" t="s">
        <v>1509</v>
      </c>
      <c r="G9522" s="6"/>
    </row>
    <row r="9523" spans="1:7" hidden="1">
      <c r="A9523" s="5">
        <f t="shared" si="154"/>
        <v>4</v>
      </c>
      <c r="B9523" s="4">
        <v>1482442</v>
      </c>
      <c r="C9523" s="3">
        <v>43146</v>
      </c>
      <c r="D9523" s="2" t="s">
        <v>1508</v>
      </c>
      <c r="E9523" s="2" t="s">
        <v>1507</v>
      </c>
      <c r="F9523" s="2" t="s">
        <v>1506</v>
      </c>
      <c r="G9523" s="1"/>
    </row>
    <row r="9524" spans="1:7" hidden="1">
      <c r="A9524" s="5">
        <f t="shared" si="154"/>
        <v>5</v>
      </c>
      <c r="B9524" s="9">
        <v>1482462</v>
      </c>
      <c r="C9524" s="8">
        <v>43146</v>
      </c>
      <c r="D9524" s="7" t="s">
        <v>1505</v>
      </c>
      <c r="E9524" s="7" t="s">
        <v>1504</v>
      </c>
      <c r="F9524" s="7" t="s">
        <v>1503</v>
      </c>
      <c r="G9524" s="6"/>
    </row>
    <row r="9525" spans="1:7" hidden="1">
      <c r="A9525" s="5">
        <f t="shared" si="154"/>
        <v>6</v>
      </c>
      <c r="B9525" s="4">
        <v>1482534</v>
      </c>
      <c r="C9525" s="3">
        <v>43147</v>
      </c>
      <c r="D9525" s="2" t="s">
        <v>1502</v>
      </c>
      <c r="E9525" s="2" t="s">
        <v>1501</v>
      </c>
      <c r="F9525" s="2" t="s">
        <v>1500</v>
      </c>
      <c r="G9525" s="1"/>
    </row>
    <row r="9526" spans="1:7" hidden="1">
      <c r="A9526" s="5">
        <f t="shared" si="154"/>
        <v>7</v>
      </c>
      <c r="B9526" s="9">
        <v>1482576</v>
      </c>
      <c r="C9526" s="8">
        <v>43150</v>
      </c>
      <c r="D9526" s="7" t="s">
        <v>1499</v>
      </c>
      <c r="E9526" s="7" t="s">
        <v>1498</v>
      </c>
      <c r="F9526" s="7" t="s">
        <v>1497</v>
      </c>
      <c r="G9526" s="6"/>
    </row>
    <row r="9527" spans="1:7" hidden="1">
      <c r="A9527" s="5">
        <f t="shared" si="154"/>
        <v>8</v>
      </c>
      <c r="B9527" s="4">
        <v>1482580</v>
      </c>
      <c r="C9527" s="3">
        <v>43150</v>
      </c>
      <c r="D9527" s="2" t="s">
        <v>1496</v>
      </c>
      <c r="E9527" s="2" t="s">
        <v>1495</v>
      </c>
      <c r="F9527" s="2" t="s">
        <v>1494</v>
      </c>
      <c r="G9527" s="1"/>
    </row>
    <row r="9528" spans="1:7" hidden="1">
      <c r="A9528" s="5">
        <f t="shared" si="154"/>
        <v>9</v>
      </c>
      <c r="B9528" s="9">
        <v>1482588</v>
      </c>
      <c r="C9528" s="8">
        <v>43150</v>
      </c>
      <c r="D9528" s="7" t="s">
        <v>1493</v>
      </c>
      <c r="E9528" s="7" t="s">
        <v>1492</v>
      </c>
      <c r="F9528" s="7" t="s">
        <v>1491</v>
      </c>
      <c r="G9528" s="6"/>
    </row>
    <row r="9529" spans="1:7" hidden="1">
      <c r="A9529" s="5">
        <f t="shared" si="154"/>
        <v>10</v>
      </c>
      <c r="B9529" s="4">
        <v>1482589</v>
      </c>
      <c r="C9529" s="3">
        <v>43150</v>
      </c>
      <c r="D9529" s="2" t="s">
        <v>1490</v>
      </c>
      <c r="E9529" s="2" t="s">
        <v>1489</v>
      </c>
      <c r="F9529" s="2" t="s">
        <v>1488</v>
      </c>
      <c r="G9529" s="1"/>
    </row>
    <row r="9530" spans="1:7" hidden="1">
      <c r="A9530" s="5">
        <f t="shared" si="154"/>
        <v>11</v>
      </c>
      <c r="B9530" s="9">
        <v>1482591</v>
      </c>
      <c r="C9530" s="8">
        <v>43150</v>
      </c>
      <c r="D9530" s="7" t="s">
        <v>1487</v>
      </c>
      <c r="E9530" s="7" t="s">
        <v>1486</v>
      </c>
      <c r="F9530" s="7" t="s">
        <v>1485</v>
      </c>
      <c r="G9530" s="6"/>
    </row>
    <row r="9531" spans="1:7" hidden="1">
      <c r="A9531" s="5">
        <f t="shared" si="154"/>
        <v>12</v>
      </c>
      <c r="B9531" s="4">
        <v>1482592</v>
      </c>
      <c r="C9531" s="3">
        <v>43150</v>
      </c>
      <c r="D9531" s="2" t="s">
        <v>1484</v>
      </c>
      <c r="E9531" s="2" t="s">
        <v>1483</v>
      </c>
      <c r="F9531" s="2" t="s">
        <v>1482</v>
      </c>
      <c r="G9531" s="1"/>
    </row>
    <row r="9532" spans="1:7" hidden="1">
      <c r="A9532" s="5">
        <f t="shared" si="154"/>
        <v>13</v>
      </c>
      <c r="B9532" s="9">
        <v>1482616</v>
      </c>
      <c r="C9532" s="8">
        <v>43151</v>
      </c>
      <c r="D9532" s="7" t="s">
        <v>1481</v>
      </c>
      <c r="E9532" s="7" t="s">
        <v>1480</v>
      </c>
      <c r="F9532" s="7" t="s">
        <v>1479</v>
      </c>
      <c r="G9532" s="6"/>
    </row>
    <row r="9533" spans="1:7" hidden="1">
      <c r="A9533" s="5">
        <f t="shared" si="154"/>
        <v>14</v>
      </c>
      <c r="B9533" s="4">
        <v>1482617</v>
      </c>
      <c r="C9533" s="3">
        <v>43151</v>
      </c>
      <c r="D9533" s="2" t="s">
        <v>1478</v>
      </c>
      <c r="E9533" s="2" t="s">
        <v>1477</v>
      </c>
      <c r="F9533" s="2" t="s">
        <v>1476</v>
      </c>
      <c r="G9533" s="1"/>
    </row>
    <row r="9534" spans="1:7" hidden="1">
      <c r="A9534" s="5">
        <f t="shared" si="154"/>
        <v>15</v>
      </c>
      <c r="B9534" s="9">
        <v>1482619</v>
      </c>
      <c r="C9534" s="8">
        <v>43151</v>
      </c>
      <c r="D9534" s="7" t="s">
        <v>1475</v>
      </c>
      <c r="E9534" s="7" t="s">
        <v>1474</v>
      </c>
      <c r="F9534" s="7" t="s">
        <v>1473</v>
      </c>
      <c r="G9534" s="6"/>
    </row>
    <row r="9535" spans="1:7" hidden="1">
      <c r="A9535" s="5">
        <f t="shared" si="154"/>
        <v>16</v>
      </c>
      <c r="B9535" s="4">
        <v>1482620</v>
      </c>
      <c r="C9535" s="3">
        <v>43151</v>
      </c>
      <c r="D9535" s="2" t="s">
        <v>1472</v>
      </c>
      <c r="E9535" s="2" t="s">
        <v>1471</v>
      </c>
      <c r="F9535" s="2" t="s">
        <v>1470</v>
      </c>
      <c r="G9535" s="1"/>
    </row>
    <row r="9536" spans="1:7" hidden="1">
      <c r="A9536" s="5">
        <f t="shared" si="154"/>
        <v>17</v>
      </c>
      <c r="B9536" s="9">
        <v>1482639</v>
      </c>
      <c r="C9536" s="8">
        <v>43151</v>
      </c>
      <c r="D9536" s="7" t="s">
        <v>1469</v>
      </c>
      <c r="E9536" s="7" t="s">
        <v>1468</v>
      </c>
      <c r="F9536" s="7" t="s">
        <v>1467</v>
      </c>
      <c r="G9536" s="6"/>
    </row>
    <row r="9537" spans="1:7" hidden="1">
      <c r="A9537" s="5">
        <f t="shared" si="154"/>
        <v>18</v>
      </c>
      <c r="B9537" s="4">
        <v>1482643</v>
      </c>
      <c r="C9537" s="3">
        <v>43151</v>
      </c>
      <c r="D9537" s="2" t="s">
        <v>1466</v>
      </c>
      <c r="E9537" s="2" t="s">
        <v>1465</v>
      </c>
      <c r="F9537" s="2" t="s">
        <v>1464</v>
      </c>
      <c r="G9537" s="1"/>
    </row>
    <row r="9538" spans="1:7" hidden="1">
      <c r="A9538" s="5">
        <f t="shared" si="154"/>
        <v>19</v>
      </c>
      <c r="B9538" s="9">
        <v>1482647</v>
      </c>
      <c r="C9538" s="8">
        <v>43151</v>
      </c>
      <c r="D9538" s="7" t="s">
        <v>1463</v>
      </c>
      <c r="E9538" s="7" t="s">
        <v>1462</v>
      </c>
      <c r="F9538" s="7" t="s">
        <v>1461</v>
      </c>
      <c r="G9538" s="6"/>
    </row>
    <row r="9539" spans="1:7" hidden="1">
      <c r="A9539" s="5">
        <f t="shared" si="154"/>
        <v>20</v>
      </c>
      <c r="B9539" s="4">
        <v>1482648</v>
      </c>
      <c r="C9539" s="3">
        <v>43151</v>
      </c>
      <c r="D9539" s="2" t="s">
        <v>1460</v>
      </c>
      <c r="E9539" s="2" t="s">
        <v>1459</v>
      </c>
      <c r="F9539" s="2" t="s">
        <v>1458</v>
      </c>
      <c r="G9539" s="1"/>
    </row>
    <row r="9540" spans="1:7" hidden="1">
      <c r="A9540" s="5">
        <f t="shared" si="154"/>
        <v>21</v>
      </c>
      <c r="B9540" s="9">
        <v>1482895</v>
      </c>
      <c r="C9540" s="8">
        <v>43154</v>
      </c>
      <c r="D9540" s="7" t="s">
        <v>1457</v>
      </c>
      <c r="E9540" s="7" t="s">
        <v>1456</v>
      </c>
      <c r="F9540" s="7" t="s">
        <v>1455</v>
      </c>
      <c r="G9540" s="6"/>
    </row>
    <row r="9541" spans="1:7" hidden="1">
      <c r="A9541" s="5">
        <f t="shared" si="154"/>
        <v>22</v>
      </c>
      <c r="B9541" s="4">
        <v>1483127</v>
      </c>
      <c r="C9541" s="24">
        <v>43159</v>
      </c>
      <c r="D9541" s="25" t="s">
        <v>1454</v>
      </c>
      <c r="E9541" s="25" t="s">
        <v>176</v>
      </c>
      <c r="F9541" s="25" t="s">
        <v>1453</v>
      </c>
      <c r="G9541" s="26"/>
    </row>
    <row r="9542" spans="1:7" ht="30">
      <c r="A9542" s="5"/>
      <c r="B9542" s="9"/>
      <c r="C9542" s="44">
        <v>43160</v>
      </c>
      <c r="D9542" s="45" t="s">
        <v>1452</v>
      </c>
      <c r="E9542" s="45" t="s">
        <v>1451</v>
      </c>
      <c r="F9542" s="45" t="s">
        <v>1450</v>
      </c>
      <c r="G9542" s="45"/>
    </row>
    <row r="9543" spans="1:7" ht="30">
      <c r="A9543" s="5"/>
      <c r="B9543" s="4"/>
      <c r="C9543" s="42">
        <v>43160</v>
      </c>
      <c r="D9543" s="43" t="s">
        <v>1449</v>
      </c>
      <c r="E9543" s="43" t="s">
        <v>1448</v>
      </c>
      <c r="F9543" s="43" t="s">
        <v>1447</v>
      </c>
      <c r="G9543" s="43"/>
    </row>
    <row r="9544" spans="1:7" ht="30">
      <c r="A9544" s="5"/>
      <c r="B9544" s="9"/>
      <c r="C9544" s="44">
        <v>43160</v>
      </c>
      <c r="D9544" s="45" t="s">
        <v>1446</v>
      </c>
      <c r="E9544" s="45" t="s">
        <v>1445</v>
      </c>
      <c r="F9544" s="45" t="s">
        <v>1444</v>
      </c>
      <c r="G9544" s="45"/>
    </row>
    <row r="9545" spans="1:7" hidden="1">
      <c r="A9545" s="5">
        <f t="shared" si="154"/>
        <v>1</v>
      </c>
      <c r="B9545" s="4">
        <v>1483611</v>
      </c>
      <c r="C9545" s="32">
        <v>43174</v>
      </c>
      <c r="D9545" s="33" t="s">
        <v>1443</v>
      </c>
      <c r="E9545" s="33" t="s">
        <v>1442</v>
      </c>
      <c r="F9545" s="33" t="s">
        <v>1441</v>
      </c>
      <c r="G9545" s="34" t="s">
        <v>1440</v>
      </c>
    </row>
    <row r="9546" spans="1:7" hidden="1">
      <c r="A9546" s="5">
        <f t="shared" si="154"/>
        <v>2</v>
      </c>
      <c r="B9546" s="4">
        <v>1483667</v>
      </c>
      <c r="C9546" s="3">
        <v>43172</v>
      </c>
      <c r="D9546" s="2" t="s">
        <v>1439</v>
      </c>
      <c r="E9546" s="2" t="s">
        <v>176</v>
      </c>
      <c r="F9546" s="2" t="s">
        <v>1438</v>
      </c>
      <c r="G9546" s="1"/>
    </row>
    <row r="9547" spans="1:7" hidden="1">
      <c r="A9547" s="5">
        <f t="shared" si="154"/>
        <v>3</v>
      </c>
      <c r="B9547" s="9">
        <v>1483722</v>
      </c>
      <c r="C9547" s="8">
        <v>43173</v>
      </c>
      <c r="D9547" s="7" t="s">
        <v>1437</v>
      </c>
      <c r="E9547" s="7" t="s">
        <v>1436</v>
      </c>
      <c r="F9547" s="7" t="s">
        <v>1435</v>
      </c>
      <c r="G9547" s="6"/>
    </row>
    <row r="9548" spans="1:7" hidden="1">
      <c r="A9548" s="5">
        <f t="shared" si="154"/>
        <v>4</v>
      </c>
      <c r="B9548" s="4">
        <v>1483728</v>
      </c>
      <c r="C9548" s="3">
        <v>43173</v>
      </c>
      <c r="D9548" s="2" t="s">
        <v>1434</v>
      </c>
      <c r="E9548" s="2" t="s">
        <v>1433</v>
      </c>
      <c r="F9548" s="2" t="s">
        <v>1432</v>
      </c>
      <c r="G9548" s="1"/>
    </row>
    <row r="9549" spans="1:7" hidden="1">
      <c r="A9549" s="5">
        <f t="shared" si="154"/>
        <v>5</v>
      </c>
      <c r="B9549" s="9">
        <v>1483734</v>
      </c>
      <c r="C9549" s="8">
        <v>43173</v>
      </c>
      <c r="D9549" s="7" t="s">
        <v>1431</v>
      </c>
      <c r="E9549" s="7" t="s">
        <v>176</v>
      </c>
      <c r="F9549" s="7" t="s">
        <v>1430</v>
      </c>
      <c r="G9549" s="6"/>
    </row>
    <row r="9550" spans="1:7" hidden="1">
      <c r="A9550" s="5">
        <f t="shared" si="154"/>
        <v>6</v>
      </c>
      <c r="B9550" s="4">
        <v>1483738</v>
      </c>
      <c r="C9550" s="3">
        <v>43173</v>
      </c>
      <c r="D9550" s="2" t="s">
        <v>1429</v>
      </c>
      <c r="E9550" s="2" t="s">
        <v>1428</v>
      </c>
      <c r="F9550" s="2" t="s">
        <v>1427</v>
      </c>
      <c r="G9550" s="1"/>
    </row>
    <row r="9551" spans="1:7" hidden="1">
      <c r="A9551" s="5">
        <f t="shared" si="154"/>
        <v>7</v>
      </c>
      <c r="B9551" s="9">
        <v>1483747</v>
      </c>
      <c r="C9551" s="8">
        <v>43173</v>
      </c>
      <c r="D9551" s="7" t="s">
        <v>1426</v>
      </c>
      <c r="E9551" s="7" t="s">
        <v>1425</v>
      </c>
      <c r="F9551" s="7" t="s">
        <v>1424</v>
      </c>
      <c r="G9551" s="6"/>
    </row>
    <row r="9552" spans="1:7" hidden="1">
      <c r="A9552" s="5">
        <f t="shared" si="154"/>
        <v>8</v>
      </c>
      <c r="B9552" s="4">
        <v>1483754</v>
      </c>
      <c r="C9552" s="3">
        <v>43173</v>
      </c>
      <c r="D9552" s="2" t="s">
        <v>1423</v>
      </c>
      <c r="E9552" s="2" t="s">
        <v>1422</v>
      </c>
      <c r="F9552" s="2" t="s">
        <v>1421</v>
      </c>
      <c r="G9552" s="1"/>
    </row>
    <row r="9553" spans="1:7" hidden="1">
      <c r="A9553" s="5">
        <f t="shared" si="154"/>
        <v>9</v>
      </c>
      <c r="B9553" s="9">
        <v>1483769</v>
      </c>
      <c r="C9553" s="8">
        <v>43173</v>
      </c>
      <c r="D9553" s="7" t="s">
        <v>1420</v>
      </c>
      <c r="E9553" s="7" t="s">
        <v>1419</v>
      </c>
      <c r="F9553" s="7" t="s">
        <v>1418</v>
      </c>
      <c r="G9553" s="6"/>
    </row>
    <row r="9554" spans="1:7" hidden="1">
      <c r="A9554" s="5">
        <f t="shared" si="154"/>
        <v>10</v>
      </c>
      <c r="B9554" s="4">
        <v>1484164</v>
      </c>
      <c r="C9554" s="3">
        <v>43180</v>
      </c>
      <c r="D9554" s="2" t="s">
        <v>1417</v>
      </c>
      <c r="E9554" s="2" t="s">
        <v>1416</v>
      </c>
      <c r="F9554" s="2" t="s">
        <v>1415</v>
      </c>
      <c r="G9554" s="1"/>
    </row>
    <row r="9555" spans="1:7" hidden="1">
      <c r="A9555" s="5">
        <f t="shared" si="154"/>
        <v>11</v>
      </c>
      <c r="B9555" s="9">
        <v>1484167</v>
      </c>
      <c r="C9555" s="8">
        <v>43180</v>
      </c>
      <c r="D9555" s="7" t="s">
        <v>1414</v>
      </c>
      <c r="E9555" s="7" t="s">
        <v>1413</v>
      </c>
      <c r="F9555" s="7" t="s">
        <v>1412</v>
      </c>
      <c r="G9555" s="6"/>
    </row>
    <row r="9556" spans="1:7" hidden="1">
      <c r="A9556" s="5">
        <f t="shared" si="154"/>
        <v>12</v>
      </c>
      <c r="B9556" s="4">
        <v>1484170</v>
      </c>
      <c r="C9556" s="3">
        <v>43180</v>
      </c>
      <c r="D9556" s="2" t="s">
        <v>1411</v>
      </c>
      <c r="E9556" s="2" t="s">
        <v>1410</v>
      </c>
      <c r="F9556" s="2" t="s">
        <v>1409</v>
      </c>
      <c r="G9556" s="1"/>
    </row>
    <row r="9557" spans="1:7" hidden="1">
      <c r="A9557" s="5">
        <f t="shared" si="154"/>
        <v>13</v>
      </c>
      <c r="B9557" s="9">
        <v>1484171</v>
      </c>
      <c r="C9557" s="8">
        <v>43180</v>
      </c>
      <c r="D9557" s="7" t="s">
        <v>1408</v>
      </c>
      <c r="E9557" s="7" t="s">
        <v>1407</v>
      </c>
      <c r="F9557" s="7" t="s">
        <v>1406</v>
      </c>
      <c r="G9557" s="6"/>
    </row>
    <row r="9558" spans="1:7" hidden="1">
      <c r="A9558" s="5">
        <f t="shared" si="154"/>
        <v>14</v>
      </c>
      <c r="B9558" s="4">
        <v>1484174</v>
      </c>
      <c r="C9558" s="3">
        <v>43180</v>
      </c>
      <c r="D9558" s="2" t="s">
        <v>1405</v>
      </c>
      <c r="E9558" s="2" t="s">
        <v>1404</v>
      </c>
      <c r="F9558" s="2" t="s">
        <v>1403</v>
      </c>
      <c r="G9558" s="1"/>
    </row>
    <row r="9559" spans="1:7" hidden="1">
      <c r="A9559" s="5">
        <f t="shared" ref="A9559:A9622" si="155">SUM(A9558+1)</f>
        <v>15</v>
      </c>
      <c r="B9559" s="9">
        <v>1484177</v>
      </c>
      <c r="C9559" s="8">
        <v>43180</v>
      </c>
      <c r="D9559" s="7" t="s">
        <v>1402</v>
      </c>
      <c r="E9559" s="7" t="s">
        <v>1401</v>
      </c>
      <c r="F9559" s="7" t="s">
        <v>1400</v>
      </c>
      <c r="G9559" s="6"/>
    </row>
    <row r="9560" spans="1:7" hidden="1">
      <c r="A9560" s="5">
        <f t="shared" si="155"/>
        <v>16</v>
      </c>
      <c r="B9560" s="4">
        <v>1484182</v>
      </c>
      <c r="C9560" s="3">
        <v>43180</v>
      </c>
      <c r="D9560" s="2" t="s">
        <v>1399</v>
      </c>
      <c r="E9560" s="2" t="s">
        <v>1398</v>
      </c>
      <c r="F9560" s="2" t="s">
        <v>1397</v>
      </c>
      <c r="G9560" s="1"/>
    </row>
    <row r="9561" spans="1:7" hidden="1">
      <c r="A9561" s="5">
        <f t="shared" si="155"/>
        <v>17</v>
      </c>
      <c r="B9561" s="9">
        <v>1484220</v>
      </c>
      <c r="C9561" s="8">
        <v>43181</v>
      </c>
      <c r="D9561" s="7" t="s">
        <v>1396</v>
      </c>
      <c r="E9561" s="7" t="s">
        <v>1395</v>
      </c>
      <c r="F9561" s="7" t="s">
        <v>1394</v>
      </c>
      <c r="G9561" s="6"/>
    </row>
    <row r="9562" spans="1:7" hidden="1">
      <c r="A9562" s="5">
        <f t="shared" si="155"/>
        <v>18</v>
      </c>
      <c r="B9562" s="4">
        <v>1484249</v>
      </c>
      <c r="C9562" s="3">
        <v>43181</v>
      </c>
      <c r="D9562" s="2" t="s">
        <v>1393</v>
      </c>
      <c r="E9562" s="2" t="s">
        <v>1392</v>
      </c>
      <c r="F9562" s="2" t="s">
        <v>1391</v>
      </c>
      <c r="G9562" s="1"/>
    </row>
    <row r="9563" spans="1:7" hidden="1">
      <c r="A9563" s="5">
        <f t="shared" si="155"/>
        <v>19</v>
      </c>
      <c r="B9563" s="9">
        <v>1484297</v>
      </c>
      <c r="C9563" s="8">
        <v>43182</v>
      </c>
      <c r="D9563" s="7" t="s">
        <v>1390</v>
      </c>
      <c r="E9563" s="7" t="s">
        <v>1389</v>
      </c>
      <c r="F9563" s="7" t="s">
        <v>1388</v>
      </c>
      <c r="G9563" s="6"/>
    </row>
    <row r="9564" spans="1:7" hidden="1">
      <c r="A9564" s="5">
        <f t="shared" si="155"/>
        <v>20</v>
      </c>
      <c r="B9564" s="4">
        <v>1484301</v>
      </c>
      <c r="C9564" s="3">
        <v>43182</v>
      </c>
      <c r="D9564" s="2" t="s">
        <v>1387</v>
      </c>
      <c r="E9564" s="2" t="s">
        <v>1386</v>
      </c>
      <c r="F9564" s="2" t="s">
        <v>1385</v>
      </c>
      <c r="G9564" s="1"/>
    </row>
    <row r="9565" spans="1:7" hidden="1">
      <c r="A9565" s="5">
        <f t="shared" si="155"/>
        <v>21</v>
      </c>
      <c r="B9565" s="9">
        <v>1484358</v>
      </c>
      <c r="C9565" s="8">
        <v>43185</v>
      </c>
      <c r="D9565" s="7" t="s">
        <v>1384</v>
      </c>
      <c r="E9565" s="7" t="s">
        <v>1383</v>
      </c>
      <c r="F9565" s="7" t="s">
        <v>1382</v>
      </c>
      <c r="G9565" s="6"/>
    </row>
    <row r="9566" spans="1:7" hidden="1">
      <c r="A9566" s="5">
        <f t="shared" si="155"/>
        <v>22</v>
      </c>
      <c r="B9566" s="4">
        <v>1484363</v>
      </c>
      <c r="C9566" s="3">
        <v>43185</v>
      </c>
      <c r="D9566" s="2" t="s">
        <v>1381</v>
      </c>
      <c r="E9566" s="2" t="s">
        <v>1380</v>
      </c>
      <c r="F9566" s="2" t="s">
        <v>1379</v>
      </c>
      <c r="G9566" s="1"/>
    </row>
    <row r="9567" spans="1:7" hidden="1">
      <c r="A9567" s="5">
        <f t="shared" si="155"/>
        <v>23</v>
      </c>
      <c r="B9567" s="9">
        <v>1484389</v>
      </c>
      <c r="C9567" s="8">
        <v>43185</v>
      </c>
      <c r="D9567" s="7" t="s">
        <v>1378</v>
      </c>
      <c r="E9567" s="7" t="s">
        <v>1377</v>
      </c>
      <c r="F9567" s="7" t="s">
        <v>1376</v>
      </c>
      <c r="G9567" s="6"/>
    </row>
    <row r="9568" spans="1:7" hidden="1">
      <c r="A9568" s="5">
        <f t="shared" si="155"/>
        <v>24</v>
      </c>
      <c r="B9568" s="4">
        <v>1484915</v>
      </c>
      <c r="C9568" s="3">
        <v>43192</v>
      </c>
      <c r="D9568" s="2" t="s">
        <v>1375</v>
      </c>
      <c r="E9568" s="2" t="s">
        <v>1374</v>
      </c>
      <c r="F9568" s="2" t="s">
        <v>1373</v>
      </c>
      <c r="G9568" s="1"/>
    </row>
    <row r="9569" spans="1:7" hidden="1">
      <c r="A9569" s="5">
        <f t="shared" si="155"/>
        <v>25</v>
      </c>
      <c r="B9569" s="9">
        <v>1484918</v>
      </c>
      <c r="C9569" s="8">
        <v>43192</v>
      </c>
      <c r="D9569" s="7" t="s">
        <v>1372</v>
      </c>
      <c r="E9569" s="7" t="s">
        <v>1371</v>
      </c>
      <c r="F9569" s="7" t="s">
        <v>1370</v>
      </c>
      <c r="G9569" s="6"/>
    </row>
    <row r="9570" spans="1:7" hidden="1">
      <c r="A9570" s="5">
        <f t="shared" si="155"/>
        <v>26</v>
      </c>
      <c r="B9570" s="4">
        <v>1484928</v>
      </c>
      <c r="C9570" s="3">
        <v>43206</v>
      </c>
      <c r="D9570" s="2" t="s">
        <v>1369</v>
      </c>
      <c r="E9570" s="2" t="s">
        <v>1368</v>
      </c>
      <c r="F9570" s="2" t="s">
        <v>1367</v>
      </c>
      <c r="G9570" s="1" t="s">
        <v>0</v>
      </c>
    </row>
    <row r="9571" spans="1:7" hidden="1">
      <c r="A9571" s="5">
        <f t="shared" si="155"/>
        <v>27</v>
      </c>
      <c r="B9571" s="4">
        <v>1484931</v>
      </c>
      <c r="C9571" s="3">
        <v>43192</v>
      </c>
      <c r="D9571" s="2" t="s">
        <v>1366</v>
      </c>
      <c r="E9571" s="2" t="s">
        <v>1365</v>
      </c>
      <c r="F9571" s="2" t="s">
        <v>1364</v>
      </c>
      <c r="G9571" s="1"/>
    </row>
    <row r="9572" spans="1:7" hidden="1">
      <c r="A9572" s="5">
        <f t="shared" si="155"/>
        <v>28</v>
      </c>
      <c r="B9572" s="9">
        <v>1484936</v>
      </c>
      <c r="C9572" s="8">
        <v>43192</v>
      </c>
      <c r="D9572" s="7" t="s">
        <v>1363</v>
      </c>
      <c r="E9572" s="7" t="s">
        <v>1362</v>
      </c>
      <c r="F9572" s="7" t="s">
        <v>1361</v>
      </c>
      <c r="G9572" s="6"/>
    </row>
    <row r="9573" spans="1:7" hidden="1">
      <c r="A9573" s="5">
        <f t="shared" si="155"/>
        <v>29</v>
      </c>
      <c r="B9573" s="4">
        <v>1485023</v>
      </c>
      <c r="C9573" s="3">
        <v>43193</v>
      </c>
      <c r="D9573" s="2" t="s">
        <v>1360</v>
      </c>
      <c r="E9573" s="2" t="s">
        <v>1359</v>
      </c>
      <c r="F9573" s="2" t="s">
        <v>1358</v>
      </c>
      <c r="G9573" s="1"/>
    </row>
    <row r="9574" spans="1:7" hidden="1">
      <c r="A9574" s="5">
        <f t="shared" si="155"/>
        <v>30</v>
      </c>
      <c r="B9574" s="9">
        <v>1485123</v>
      </c>
      <c r="C9574" s="8">
        <v>43194</v>
      </c>
      <c r="D9574" s="7" t="s">
        <v>1357</v>
      </c>
      <c r="E9574" s="7" t="s">
        <v>1356</v>
      </c>
      <c r="F9574" s="7" t="s">
        <v>1355</v>
      </c>
      <c r="G9574" s="6"/>
    </row>
    <row r="9575" spans="1:7" hidden="1">
      <c r="A9575" s="5">
        <f t="shared" si="155"/>
        <v>31</v>
      </c>
      <c r="B9575" s="4">
        <v>1485127</v>
      </c>
      <c r="C9575" s="3">
        <v>43194</v>
      </c>
      <c r="D9575" s="2" t="s">
        <v>1354</v>
      </c>
      <c r="E9575" s="2" t="s">
        <v>1353</v>
      </c>
      <c r="F9575" s="2" t="s">
        <v>1352</v>
      </c>
      <c r="G9575" s="1"/>
    </row>
    <row r="9576" spans="1:7" hidden="1">
      <c r="A9576" s="5">
        <f t="shared" si="155"/>
        <v>32</v>
      </c>
      <c r="B9576" s="9">
        <v>1485610</v>
      </c>
      <c r="C9576" s="8">
        <v>43203</v>
      </c>
      <c r="D9576" s="7" t="s">
        <v>1351</v>
      </c>
      <c r="E9576" s="7" t="s">
        <v>1350</v>
      </c>
      <c r="F9576" s="7" t="s">
        <v>1349</v>
      </c>
      <c r="G9576" s="6"/>
    </row>
    <row r="9577" spans="1:7" hidden="1">
      <c r="A9577" s="5">
        <f t="shared" si="155"/>
        <v>33</v>
      </c>
      <c r="B9577" s="4">
        <v>1486054</v>
      </c>
      <c r="C9577" s="3">
        <v>43213</v>
      </c>
      <c r="D9577" s="2" t="s">
        <v>1348</v>
      </c>
      <c r="E9577" s="2" t="s">
        <v>1347</v>
      </c>
      <c r="F9577" s="2" t="s">
        <v>1346</v>
      </c>
      <c r="G9577" s="1"/>
    </row>
    <row r="9578" spans="1:7" hidden="1">
      <c r="A9578" s="5">
        <f t="shared" si="155"/>
        <v>34</v>
      </c>
      <c r="B9578" s="9">
        <v>1486056</v>
      </c>
      <c r="C9578" s="8">
        <v>43213</v>
      </c>
      <c r="D9578" s="7" t="s">
        <v>1345</v>
      </c>
      <c r="E9578" s="7" t="s">
        <v>1344</v>
      </c>
      <c r="F9578" s="7" t="s">
        <v>1343</v>
      </c>
      <c r="G9578" s="6"/>
    </row>
    <row r="9579" spans="1:7" hidden="1">
      <c r="A9579" s="5">
        <f t="shared" si="155"/>
        <v>35</v>
      </c>
      <c r="B9579" s="4">
        <v>1486066</v>
      </c>
      <c r="C9579" s="3">
        <v>43213</v>
      </c>
      <c r="D9579" s="2" t="s">
        <v>1342</v>
      </c>
      <c r="E9579" s="2" t="s">
        <v>1341</v>
      </c>
      <c r="F9579" s="2" t="s">
        <v>1340</v>
      </c>
      <c r="G9579" s="1"/>
    </row>
    <row r="9580" spans="1:7" hidden="1">
      <c r="A9580" s="5">
        <f t="shared" si="155"/>
        <v>36</v>
      </c>
      <c r="B9580" s="9">
        <v>1486070</v>
      </c>
      <c r="C9580" s="8">
        <v>43213</v>
      </c>
      <c r="D9580" s="7" t="s">
        <v>1339</v>
      </c>
      <c r="E9580" s="7" t="s">
        <v>1338</v>
      </c>
      <c r="F9580" s="7" t="s">
        <v>1337</v>
      </c>
      <c r="G9580" s="6"/>
    </row>
    <row r="9581" spans="1:7" hidden="1">
      <c r="A9581" s="5">
        <f t="shared" si="155"/>
        <v>37</v>
      </c>
      <c r="B9581" s="4">
        <v>1486090</v>
      </c>
      <c r="C9581" s="3">
        <v>43213</v>
      </c>
      <c r="D9581" s="2" t="s">
        <v>1336</v>
      </c>
      <c r="E9581" s="2" t="s">
        <v>1335</v>
      </c>
      <c r="F9581" s="2" t="s">
        <v>1334</v>
      </c>
      <c r="G9581" s="1"/>
    </row>
    <row r="9582" spans="1:7" hidden="1">
      <c r="A9582" s="5">
        <f t="shared" si="155"/>
        <v>38</v>
      </c>
      <c r="B9582" s="9">
        <v>1486093</v>
      </c>
      <c r="C9582" s="8">
        <v>43213</v>
      </c>
      <c r="D9582" s="7" t="s">
        <v>1333</v>
      </c>
      <c r="E9582" s="7" t="s">
        <v>1332</v>
      </c>
      <c r="F9582" s="7" t="s">
        <v>1331</v>
      </c>
      <c r="G9582" s="6"/>
    </row>
    <row r="9583" spans="1:7" hidden="1">
      <c r="A9583" s="5">
        <f t="shared" si="155"/>
        <v>39</v>
      </c>
      <c r="B9583" s="4">
        <v>1486103</v>
      </c>
      <c r="C9583" s="3">
        <v>43213</v>
      </c>
      <c r="D9583" s="2" t="s">
        <v>1330</v>
      </c>
      <c r="E9583" s="2" t="s">
        <v>1329</v>
      </c>
      <c r="F9583" s="2" t="s">
        <v>1328</v>
      </c>
      <c r="G9583" s="1"/>
    </row>
    <row r="9584" spans="1:7" hidden="1">
      <c r="A9584" s="5">
        <f t="shared" si="155"/>
        <v>40</v>
      </c>
      <c r="B9584" s="9">
        <v>1486110</v>
      </c>
      <c r="C9584" s="8">
        <v>43213</v>
      </c>
      <c r="D9584" s="7" t="s">
        <v>1327</v>
      </c>
      <c r="E9584" s="7" t="s">
        <v>1326</v>
      </c>
      <c r="F9584" s="7" t="s">
        <v>1325</v>
      </c>
      <c r="G9584" s="6"/>
    </row>
    <row r="9585" spans="1:7" hidden="1">
      <c r="A9585" s="5">
        <f t="shared" si="155"/>
        <v>41</v>
      </c>
      <c r="B9585" s="4">
        <v>1486113</v>
      </c>
      <c r="C9585" s="3">
        <v>43213</v>
      </c>
      <c r="D9585" s="2" t="s">
        <v>1324</v>
      </c>
      <c r="E9585" s="2" t="s">
        <v>1323</v>
      </c>
      <c r="F9585" s="2" t="s">
        <v>1322</v>
      </c>
      <c r="G9585" s="1"/>
    </row>
    <row r="9586" spans="1:7" hidden="1">
      <c r="A9586" s="5">
        <f t="shared" si="155"/>
        <v>42</v>
      </c>
      <c r="B9586" s="9">
        <v>1486116</v>
      </c>
      <c r="C9586" s="8">
        <v>43213</v>
      </c>
      <c r="D9586" s="7" t="s">
        <v>1321</v>
      </c>
      <c r="E9586" s="7" t="s">
        <v>1320</v>
      </c>
      <c r="F9586" s="7" t="s">
        <v>1319</v>
      </c>
      <c r="G9586" s="6"/>
    </row>
    <row r="9587" spans="1:7" hidden="1">
      <c r="A9587" s="5">
        <f t="shared" si="155"/>
        <v>43</v>
      </c>
      <c r="B9587" s="4">
        <v>1486249</v>
      </c>
      <c r="C9587" s="3">
        <v>43228</v>
      </c>
      <c r="D9587" s="2" t="s">
        <v>1318</v>
      </c>
      <c r="E9587" s="2" t="s">
        <v>1317</v>
      </c>
      <c r="F9587" s="2" t="s">
        <v>1316</v>
      </c>
      <c r="G9587" s="1" t="s">
        <v>25</v>
      </c>
    </row>
    <row r="9588" spans="1:7" hidden="1">
      <c r="A9588" s="5">
        <f t="shared" si="155"/>
        <v>44</v>
      </c>
      <c r="B9588" s="4">
        <v>1486260</v>
      </c>
      <c r="C9588" s="3">
        <v>43230</v>
      </c>
      <c r="D9588" s="2" t="s">
        <v>1315</v>
      </c>
      <c r="E9588" s="2" t="s">
        <v>1314</v>
      </c>
      <c r="F9588" s="2" t="s">
        <v>1313</v>
      </c>
      <c r="G9588" s="1" t="s">
        <v>0</v>
      </c>
    </row>
    <row r="9589" spans="1:7" hidden="1">
      <c r="A9589" s="5">
        <f t="shared" si="155"/>
        <v>45</v>
      </c>
      <c r="B9589" s="4">
        <v>1486261</v>
      </c>
      <c r="C9589" s="3">
        <v>43230</v>
      </c>
      <c r="D9589" s="2" t="s">
        <v>1312</v>
      </c>
      <c r="E9589" s="2" t="s">
        <v>1311</v>
      </c>
      <c r="F9589" s="2" t="s">
        <v>1310</v>
      </c>
      <c r="G9589" s="1" t="s">
        <v>0</v>
      </c>
    </row>
    <row r="9590" spans="1:7" hidden="1">
      <c r="A9590" s="5">
        <f t="shared" si="155"/>
        <v>46</v>
      </c>
      <c r="B9590" s="4">
        <v>1486438</v>
      </c>
      <c r="C9590" s="3">
        <v>43217</v>
      </c>
      <c r="D9590" s="2" t="s">
        <v>1309</v>
      </c>
      <c r="E9590" s="2" t="s">
        <v>1308</v>
      </c>
      <c r="F9590" s="2" t="s">
        <v>1307</v>
      </c>
      <c r="G9590" s="1"/>
    </row>
    <row r="9591" spans="1:7" hidden="1">
      <c r="A9591" s="5">
        <f t="shared" si="155"/>
        <v>47</v>
      </c>
      <c r="B9591" s="9">
        <v>1486440</v>
      </c>
      <c r="C9591" s="8">
        <v>43217</v>
      </c>
      <c r="D9591" s="7" t="s">
        <v>1306</v>
      </c>
      <c r="E9591" s="7" t="s">
        <v>1305</v>
      </c>
      <c r="F9591" s="7" t="s">
        <v>1304</v>
      </c>
      <c r="G9591" s="6"/>
    </row>
    <row r="9592" spans="1:7" hidden="1">
      <c r="A9592" s="5">
        <f t="shared" si="155"/>
        <v>48</v>
      </c>
      <c r="B9592" s="4">
        <v>1486443</v>
      </c>
      <c r="C9592" s="3">
        <v>43217</v>
      </c>
      <c r="D9592" s="2" t="s">
        <v>1303</v>
      </c>
      <c r="E9592" s="2" t="s">
        <v>1302</v>
      </c>
      <c r="F9592" s="2" t="s">
        <v>1301</v>
      </c>
      <c r="G9592" s="1"/>
    </row>
    <row r="9593" spans="1:7" hidden="1">
      <c r="A9593" s="5">
        <f t="shared" si="155"/>
        <v>49</v>
      </c>
      <c r="B9593" s="9">
        <v>1486445</v>
      </c>
      <c r="C9593" s="8">
        <v>43217</v>
      </c>
      <c r="D9593" s="7" t="s">
        <v>1300</v>
      </c>
      <c r="E9593" s="7" t="s">
        <v>1299</v>
      </c>
      <c r="F9593" s="7" t="s">
        <v>1298</v>
      </c>
      <c r="G9593" s="6"/>
    </row>
    <row r="9594" spans="1:7" hidden="1">
      <c r="A9594" s="5">
        <f t="shared" si="155"/>
        <v>50</v>
      </c>
      <c r="B9594" s="4">
        <v>1486452</v>
      </c>
      <c r="C9594" s="3">
        <v>43217</v>
      </c>
      <c r="D9594" s="2" t="s">
        <v>1297</v>
      </c>
      <c r="E9594" s="2" t="s">
        <v>1296</v>
      </c>
      <c r="F9594" s="2" t="s">
        <v>1295</v>
      </c>
      <c r="G9594" s="1"/>
    </row>
    <row r="9595" spans="1:7" hidden="1">
      <c r="A9595" s="5">
        <f t="shared" si="155"/>
        <v>51</v>
      </c>
      <c r="B9595" s="9">
        <v>1486456</v>
      </c>
      <c r="C9595" s="8">
        <v>43217</v>
      </c>
      <c r="D9595" s="7" t="s">
        <v>1294</v>
      </c>
      <c r="E9595" s="7" t="s">
        <v>1293</v>
      </c>
      <c r="F9595" s="7" t="s">
        <v>1292</v>
      </c>
      <c r="G9595" s="6"/>
    </row>
    <row r="9596" spans="1:7" hidden="1">
      <c r="A9596" s="5">
        <f t="shared" si="155"/>
        <v>52</v>
      </c>
      <c r="B9596" s="4">
        <v>1486571</v>
      </c>
      <c r="C9596" s="3">
        <v>43223</v>
      </c>
      <c r="D9596" s="2" t="s">
        <v>1291</v>
      </c>
      <c r="E9596" s="2" t="s">
        <v>1290</v>
      </c>
      <c r="F9596" s="2" t="s">
        <v>1289</v>
      </c>
      <c r="G9596" s="1" t="s">
        <v>25</v>
      </c>
    </row>
    <row r="9597" spans="1:7" hidden="1">
      <c r="A9597" s="5">
        <f t="shared" si="155"/>
        <v>53</v>
      </c>
      <c r="B9597" s="9">
        <v>1486624</v>
      </c>
      <c r="C9597" s="8">
        <v>43223</v>
      </c>
      <c r="D9597" s="7" t="s">
        <v>1288</v>
      </c>
      <c r="E9597" s="7" t="s">
        <v>1287</v>
      </c>
      <c r="F9597" s="7" t="s">
        <v>1286</v>
      </c>
      <c r="G9597" s="6"/>
    </row>
    <row r="9598" spans="1:7" hidden="1">
      <c r="A9598" s="5">
        <f t="shared" si="155"/>
        <v>54</v>
      </c>
      <c r="B9598" s="4">
        <v>1486750</v>
      </c>
      <c r="C9598" s="3">
        <v>43225</v>
      </c>
      <c r="D9598" s="2" t="s">
        <v>1285</v>
      </c>
      <c r="E9598" s="2" t="s">
        <v>1284</v>
      </c>
      <c r="F9598" s="2" t="s">
        <v>1283</v>
      </c>
      <c r="G9598" s="1"/>
    </row>
    <row r="9599" spans="1:7" hidden="1">
      <c r="A9599" s="5">
        <f t="shared" si="155"/>
        <v>55</v>
      </c>
      <c r="B9599" s="9">
        <v>1486757</v>
      </c>
      <c r="C9599" s="8">
        <v>43225</v>
      </c>
      <c r="D9599" s="7" t="s">
        <v>1282</v>
      </c>
      <c r="E9599" s="7" t="s">
        <v>1281</v>
      </c>
      <c r="F9599" s="7" t="s">
        <v>1280</v>
      </c>
      <c r="G9599" s="6"/>
    </row>
    <row r="9600" spans="1:7" hidden="1">
      <c r="A9600" s="5">
        <f t="shared" si="155"/>
        <v>56</v>
      </c>
      <c r="B9600" s="4">
        <v>1486760</v>
      </c>
      <c r="C9600" s="3">
        <v>43225</v>
      </c>
      <c r="D9600" s="2" t="s">
        <v>1279</v>
      </c>
      <c r="E9600" s="2" t="s">
        <v>1278</v>
      </c>
      <c r="F9600" s="2" t="s">
        <v>1277</v>
      </c>
      <c r="G9600" s="1"/>
    </row>
    <row r="9601" spans="1:7" hidden="1">
      <c r="A9601" s="5">
        <f t="shared" si="155"/>
        <v>57</v>
      </c>
      <c r="B9601" s="9">
        <v>1486764</v>
      </c>
      <c r="C9601" s="8">
        <v>43225</v>
      </c>
      <c r="D9601" s="7" t="s">
        <v>1276</v>
      </c>
      <c r="E9601" s="7" t="s">
        <v>1275</v>
      </c>
      <c r="F9601" s="7" t="s">
        <v>1274</v>
      </c>
      <c r="G9601" s="6"/>
    </row>
    <row r="9602" spans="1:7" hidden="1">
      <c r="A9602" s="5">
        <f t="shared" si="155"/>
        <v>58</v>
      </c>
      <c r="B9602" s="4">
        <v>1486772</v>
      </c>
      <c r="C9602" s="3">
        <v>43225</v>
      </c>
      <c r="D9602" s="2" t="s">
        <v>1273</v>
      </c>
      <c r="E9602" s="2" t="s">
        <v>1272</v>
      </c>
      <c r="F9602" s="2" t="s">
        <v>1271</v>
      </c>
      <c r="G9602" s="1"/>
    </row>
    <row r="9603" spans="1:7" hidden="1">
      <c r="A9603" s="5">
        <f t="shared" si="155"/>
        <v>59</v>
      </c>
      <c r="B9603" s="9">
        <v>1486850</v>
      </c>
      <c r="C9603" s="8">
        <v>43227</v>
      </c>
      <c r="D9603" s="7" t="s">
        <v>1270</v>
      </c>
      <c r="E9603" s="7" t="s">
        <v>1269</v>
      </c>
      <c r="F9603" s="7" t="s">
        <v>1268</v>
      </c>
      <c r="G9603" s="6"/>
    </row>
    <row r="9604" spans="1:7" hidden="1">
      <c r="A9604" s="5">
        <f t="shared" si="155"/>
        <v>60</v>
      </c>
      <c r="B9604" s="4">
        <v>1486853</v>
      </c>
      <c r="C9604" s="3">
        <v>43227</v>
      </c>
      <c r="D9604" s="2" t="s">
        <v>1267</v>
      </c>
      <c r="E9604" s="2" t="s">
        <v>1266</v>
      </c>
      <c r="F9604" s="2" t="s">
        <v>1265</v>
      </c>
      <c r="G9604" s="1"/>
    </row>
    <row r="9605" spans="1:7" hidden="1">
      <c r="A9605" s="5">
        <f t="shared" si="155"/>
        <v>61</v>
      </c>
      <c r="B9605" s="9">
        <v>1486855</v>
      </c>
      <c r="C9605" s="8">
        <v>43227</v>
      </c>
      <c r="D9605" s="7" t="s">
        <v>1264</v>
      </c>
      <c r="E9605" s="7" t="s">
        <v>1263</v>
      </c>
      <c r="F9605" s="7" t="s">
        <v>1262</v>
      </c>
      <c r="G9605" s="6"/>
    </row>
    <row r="9606" spans="1:7" hidden="1">
      <c r="A9606" s="5">
        <f t="shared" si="155"/>
        <v>62</v>
      </c>
      <c r="B9606" s="4">
        <v>1486947</v>
      </c>
      <c r="C9606" s="3">
        <v>43228</v>
      </c>
      <c r="D9606" s="2" t="s">
        <v>1261</v>
      </c>
      <c r="E9606" s="2" t="s">
        <v>1260</v>
      </c>
      <c r="F9606" s="2" t="s">
        <v>1259</v>
      </c>
      <c r="G9606" s="1"/>
    </row>
    <row r="9607" spans="1:7" hidden="1">
      <c r="A9607" s="5">
        <f t="shared" si="155"/>
        <v>63</v>
      </c>
      <c r="B9607" s="9">
        <v>1487080</v>
      </c>
      <c r="C9607" s="8">
        <v>43234</v>
      </c>
      <c r="D9607" s="7" t="s">
        <v>1258</v>
      </c>
      <c r="E9607" s="7" t="s">
        <v>1257</v>
      </c>
      <c r="F9607" s="7" t="s">
        <v>1256</v>
      </c>
      <c r="G9607" s="6"/>
    </row>
    <row r="9608" spans="1:7" hidden="1">
      <c r="A9608" s="5">
        <f t="shared" si="155"/>
        <v>64</v>
      </c>
      <c r="B9608" s="4">
        <v>1487098</v>
      </c>
      <c r="C9608" s="3">
        <v>43235</v>
      </c>
      <c r="D9608" s="2" t="s">
        <v>1255</v>
      </c>
      <c r="E9608" s="2" t="s">
        <v>1254</v>
      </c>
      <c r="F9608" s="2" t="s">
        <v>1253</v>
      </c>
      <c r="G9608" s="1"/>
    </row>
    <row r="9609" spans="1:7" hidden="1">
      <c r="A9609" s="5">
        <f t="shared" si="155"/>
        <v>65</v>
      </c>
      <c r="B9609" s="9">
        <v>1487106</v>
      </c>
      <c r="C9609" s="8">
        <v>43235</v>
      </c>
      <c r="D9609" s="7" t="s">
        <v>1252</v>
      </c>
      <c r="E9609" s="7" t="s">
        <v>1251</v>
      </c>
      <c r="F9609" s="7" t="s">
        <v>1250</v>
      </c>
      <c r="G9609" s="6"/>
    </row>
    <row r="9610" spans="1:7" hidden="1">
      <c r="A9610" s="5">
        <f t="shared" si="155"/>
        <v>66</v>
      </c>
      <c r="B9610" s="4">
        <v>1487108</v>
      </c>
      <c r="C9610" s="3">
        <v>43235</v>
      </c>
      <c r="D9610" s="2" t="s">
        <v>1249</v>
      </c>
      <c r="E9610" s="2" t="s">
        <v>1248</v>
      </c>
      <c r="F9610" s="2" t="s">
        <v>1247</v>
      </c>
      <c r="G9610" s="1"/>
    </row>
    <row r="9611" spans="1:7" hidden="1">
      <c r="A9611" s="5">
        <f t="shared" si="155"/>
        <v>67</v>
      </c>
      <c r="B9611" s="9">
        <v>1487110</v>
      </c>
      <c r="C9611" s="8">
        <v>43235</v>
      </c>
      <c r="D9611" s="7" t="s">
        <v>1246</v>
      </c>
      <c r="E9611" s="7" t="s">
        <v>1245</v>
      </c>
      <c r="F9611" s="7" t="s">
        <v>1244</v>
      </c>
      <c r="G9611" s="6"/>
    </row>
    <row r="9612" spans="1:7" hidden="1">
      <c r="A9612" s="5">
        <f t="shared" si="155"/>
        <v>68</v>
      </c>
      <c r="B9612" s="4">
        <v>1487133</v>
      </c>
      <c r="C9612" s="3">
        <v>43235</v>
      </c>
      <c r="D9612" s="2" t="s">
        <v>1243</v>
      </c>
      <c r="E9612" s="2" t="s">
        <v>1242</v>
      </c>
      <c r="F9612" s="2" t="s">
        <v>1241</v>
      </c>
      <c r="G9612" s="1"/>
    </row>
    <row r="9613" spans="1:7" hidden="1">
      <c r="A9613" s="5">
        <f t="shared" si="155"/>
        <v>69</v>
      </c>
      <c r="B9613" s="9">
        <v>1487139</v>
      </c>
      <c r="C9613" s="8">
        <v>43235</v>
      </c>
      <c r="D9613" s="7" t="s">
        <v>1240</v>
      </c>
      <c r="E9613" s="7" t="s">
        <v>1239</v>
      </c>
      <c r="F9613" s="7" t="s">
        <v>1238</v>
      </c>
      <c r="G9613" s="6"/>
    </row>
    <row r="9614" spans="1:7" hidden="1">
      <c r="A9614" s="5">
        <f t="shared" si="155"/>
        <v>70</v>
      </c>
      <c r="B9614" s="4">
        <v>1487220</v>
      </c>
      <c r="C9614" s="3">
        <v>43237</v>
      </c>
      <c r="D9614" s="2" t="s">
        <v>1237</v>
      </c>
      <c r="E9614" s="2" t="s">
        <v>1236</v>
      </c>
      <c r="F9614" s="2" t="s">
        <v>1235</v>
      </c>
      <c r="G9614" s="1"/>
    </row>
    <row r="9615" spans="1:7" hidden="1">
      <c r="A9615" s="5">
        <f t="shared" si="155"/>
        <v>71</v>
      </c>
      <c r="B9615" s="9">
        <v>1487222</v>
      </c>
      <c r="C9615" s="8">
        <v>43237</v>
      </c>
      <c r="D9615" s="7" t="s">
        <v>1234</v>
      </c>
      <c r="E9615" s="7" t="s">
        <v>1233</v>
      </c>
      <c r="F9615" s="7" t="s">
        <v>1232</v>
      </c>
      <c r="G9615" s="6"/>
    </row>
    <row r="9616" spans="1:7" hidden="1">
      <c r="A9616" s="5">
        <f t="shared" si="155"/>
        <v>72</v>
      </c>
      <c r="B9616" s="4">
        <v>1487286</v>
      </c>
      <c r="C9616" s="3">
        <v>43238</v>
      </c>
      <c r="D9616" s="2" t="s">
        <v>1231</v>
      </c>
      <c r="E9616" s="2" t="s">
        <v>1230</v>
      </c>
      <c r="F9616" s="2" t="s">
        <v>1229</v>
      </c>
      <c r="G9616" s="1"/>
    </row>
    <row r="9617" spans="1:7" hidden="1">
      <c r="A9617" s="5">
        <f t="shared" si="155"/>
        <v>73</v>
      </c>
      <c r="B9617" s="9">
        <v>1487387</v>
      </c>
      <c r="C9617" s="8">
        <v>43242</v>
      </c>
      <c r="D9617" s="7" t="s">
        <v>1228</v>
      </c>
      <c r="E9617" s="7" t="s">
        <v>176</v>
      </c>
      <c r="F9617" s="7" t="s">
        <v>1227</v>
      </c>
      <c r="G9617" s="6"/>
    </row>
    <row r="9618" spans="1:7" hidden="1">
      <c r="A9618" s="5">
        <f t="shared" si="155"/>
        <v>74</v>
      </c>
      <c r="B9618" s="4">
        <v>1487552</v>
      </c>
      <c r="C9618" s="3">
        <v>43244</v>
      </c>
      <c r="D9618" s="2" t="s">
        <v>1226</v>
      </c>
      <c r="E9618" s="2" t="s">
        <v>1225</v>
      </c>
      <c r="F9618" s="2" t="s">
        <v>1224</v>
      </c>
      <c r="G9618" s="1"/>
    </row>
    <row r="9619" spans="1:7" hidden="1">
      <c r="A9619" s="5">
        <f t="shared" si="155"/>
        <v>75</v>
      </c>
      <c r="B9619" s="9">
        <v>1487557</v>
      </c>
      <c r="C9619" s="8">
        <v>43244</v>
      </c>
      <c r="D9619" s="7" t="s">
        <v>1223</v>
      </c>
      <c r="E9619" s="7" t="s">
        <v>1222</v>
      </c>
      <c r="F9619" s="7" t="s">
        <v>1221</v>
      </c>
      <c r="G9619" s="6"/>
    </row>
    <row r="9620" spans="1:7" hidden="1">
      <c r="A9620" s="5">
        <f t="shared" si="155"/>
        <v>76</v>
      </c>
      <c r="B9620" s="4">
        <v>1487565</v>
      </c>
      <c r="C9620" s="3">
        <v>43244</v>
      </c>
      <c r="D9620" s="2" t="s">
        <v>1220</v>
      </c>
      <c r="E9620" s="2" t="s">
        <v>1219</v>
      </c>
      <c r="F9620" s="2" t="s">
        <v>1218</v>
      </c>
      <c r="G9620" s="1"/>
    </row>
    <row r="9621" spans="1:7" hidden="1">
      <c r="A9621" s="5">
        <f t="shared" si="155"/>
        <v>77</v>
      </c>
      <c r="B9621" s="9">
        <v>1487570</v>
      </c>
      <c r="C9621" s="8">
        <v>43244</v>
      </c>
      <c r="D9621" s="7" t="s">
        <v>1217</v>
      </c>
      <c r="E9621" s="7" t="s">
        <v>1216</v>
      </c>
      <c r="F9621" s="7" t="s">
        <v>1215</v>
      </c>
      <c r="G9621" s="6"/>
    </row>
    <row r="9622" spans="1:7" hidden="1">
      <c r="A9622" s="5">
        <f t="shared" si="155"/>
        <v>78</v>
      </c>
      <c r="B9622" s="4">
        <v>1487571</v>
      </c>
      <c r="C9622" s="3">
        <v>43244</v>
      </c>
      <c r="D9622" s="2" t="s">
        <v>1214</v>
      </c>
      <c r="E9622" s="2" t="s">
        <v>1213</v>
      </c>
      <c r="F9622" s="2" t="s">
        <v>1212</v>
      </c>
      <c r="G9622" s="1"/>
    </row>
    <row r="9623" spans="1:7" hidden="1">
      <c r="A9623" s="5">
        <f t="shared" ref="A9623:A9686" si="156">SUM(A9622+1)</f>
        <v>79</v>
      </c>
      <c r="B9623" s="9">
        <v>1487577</v>
      </c>
      <c r="C9623" s="8">
        <v>43244</v>
      </c>
      <c r="D9623" s="7" t="s">
        <v>1211</v>
      </c>
      <c r="E9623" s="7" t="s">
        <v>1210</v>
      </c>
      <c r="F9623" s="7" t="s">
        <v>1209</v>
      </c>
      <c r="G9623" s="6"/>
    </row>
    <row r="9624" spans="1:7" hidden="1">
      <c r="A9624" s="5">
        <f t="shared" si="156"/>
        <v>80</v>
      </c>
      <c r="B9624" s="4">
        <v>1487579</v>
      </c>
      <c r="C9624" s="3">
        <v>43244</v>
      </c>
      <c r="D9624" s="2" t="s">
        <v>1208</v>
      </c>
      <c r="E9624" s="2" t="s">
        <v>1207</v>
      </c>
      <c r="F9624" s="2" t="s">
        <v>1206</v>
      </c>
      <c r="G9624" s="1"/>
    </row>
    <row r="9625" spans="1:7" hidden="1">
      <c r="A9625" s="5">
        <f t="shared" si="156"/>
        <v>81</v>
      </c>
      <c r="B9625" s="9">
        <v>1487605</v>
      </c>
      <c r="C9625" s="8">
        <v>43245</v>
      </c>
      <c r="D9625" s="7" t="s">
        <v>1205</v>
      </c>
      <c r="E9625" s="7" t="s">
        <v>1204</v>
      </c>
      <c r="F9625" s="7" t="s">
        <v>1203</v>
      </c>
      <c r="G9625" s="6"/>
    </row>
    <row r="9626" spans="1:7" hidden="1">
      <c r="A9626" s="5">
        <f t="shared" si="156"/>
        <v>82</v>
      </c>
      <c r="B9626" s="4">
        <v>1487611</v>
      </c>
      <c r="C9626" s="3">
        <v>43245</v>
      </c>
      <c r="D9626" s="2" t="s">
        <v>1202</v>
      </c>
      <c r="E9626" s="2" t="s">
        <v>1201</v>
      </c>
      <c r="F9626" s="2" t="s">
        <v>1200</v>
      </c>
      <c r="G9626" s="1"/>
    </row>
    <row r="9627" spans="1:7" hidden="1">
      <c r="A9627" s="5">
        <f t="shared" si="156"/>
        <v>83</v>
      </c>
      <c r="B9627" s="9">
        <v>1487613</v>
      </c>
      <c r="C9627" s="8">
        <v>43245</v>
      </c>
      <c r="D9627" s="7" t="s">
        <v>1199</v>
      </c>
      <c r="E9627" s="7" t="s">
        <v>1198</v>
      </c>
      <c r="F9627" s="7" t="s">
        <v>1197</v>
      </c>
      <c r="G9627" s="6"/>
    </row>
    <row r="9628" spans="1:7" hidden="1">
      <c r="A9628" s="5">
        <f t="shared" si="156"/>
        <v>84</v>
      </c>
      <c r="B9628" s="4">
        <v>1487635</v>
      </c>
      <c r="C9628" s="3">
        <v>43245</v>
      </c>
      <c r="D9628" s="2" t="s">
        <v>1196</v>
      </c>
      <c r="E9628" s="2" t="s">
        <v>1195</v>
      </c>
      <c r="F9628" s="2" t="s">
        <v>1194</v>
      </c>
      <c r="G9628" s="1"/>
    </row>
    <row r="9629" spans="1:7" hidden="1">
      <c r="A9629" s="5">
        <f t="shared" si="156"/>
        <v>85</v>
      </c>
      <c r="B9629" s="9">
        <v>1487636</v>
      </c>
      <c r="C9629" s="8">
        <v>43245</v>
      </c>
      <c r="D9629" s="7" t="s">
        <v>1193</v>
      </c>
      <c r="E9629" s="7" t="s">
        <v>1192</v>
      </c>
      <c r="F9629" s="7" t="s">
        <v>1191</v>
      </c>
      <c r="G9629" s="6"/>
    </row>
    <row r="9630" spans="1:7" hidden="1">
      <c r="A9630" s="5">
        <f t="shared" si="156"/>
        <v>86</v>
      </c>
      <c r="B9630" s="4">
        <v>1487639</v>
      </c>
      <c r="C9630" s="3">
        <v>43245</v>
      </c>
      <c r="D9630" s="2" t="s">
        <v>1190</v>
      </c>
      <c r="E9630" s="2" t="s">
        <v>1189</v>
      </c>
      <c r="F9630" s="2" t="s">
        <v>1188</v>
      </c>
      <c r="G9630" s="1"/>
    </row>
    <row r="9631" spans="1:7" hidden="1">
      <c r="A9631" s="5">
        <f t="shared" si="156"/>
        <v>87</v>
      </c>
      <c r="B9631" s="9">
        <v>1487793</v>
      </c>
      <c r="C9631" s="8">
        <v>43251</v>
      </c>
      <c r="D9631" s="7" t="s">
        <v>1187</v>
      </c>
      <c r="E9631" s="7" t="s">
        <v>1186</v>
      </c>
      <c r="F9631" s="7" t="s">
        <v>1185</v>
      </c>
      <c r="G9631" s="6"/>
    </row>
    <row r="9632" spans="1:7" hidden="1">
      <c r="A9632" s="5">
        <f t="shared" si="156"/>
        <v>88</v>
      </c>
      <c r="B9632" s="4">
        <v>1487900</v>
      </c>
      <c r="C9632" s="3">
        <v>43255</v>
      </c>
      <c r="D9632" s="2" t="s">
        <v>1184</v>
      </c>
      <c r="E9632" s="2" t="s">
        <v>1183</v>
      </c>
      <c r="F9632" s="2" t="s">
        <v>1182</v>
      </c>
      <c r="G9632" s="1"/>
    </row>
    <row r="9633" spans="1:7" hidden="1">
      <c r="A9633" s="5">
        <f t="shared" si="156"/>
        <v>89</v>
      </c>
      <c r="B9633" s="9">
        <v>1488247</v>
      </c>
      <c r="C9633" s="8">
        <v>43262</v>
      </c>
      <c r="D9633" s="7" t="s">
        <v>1181</v>
      </c>
      <c r="E9633" s="7" t="s">
        <v>1180</v>
      </c>
      <c r="F9633" s="7" t="s">
        <v>1179</v>
      </c>
      <c r="G9633" s="6"/>
    </row>
    <row r="9634" spans="1:7" hidden="1">
      <c r="A9634" s="5">
        <f t="shared" si="156"/>
        <v>90</v>
      </c>
      <c r="B9634" s="4">
        <v>1488252</v>
      </c>
      <c r="C9634" s="3">
        <v>43262</v>
      </c>
      <c r="D9634" s="2" t="s">
        <v>1178</v>
      </c>
      <c r="E9634" s="2" t="s">
        <v>1177</v>
      </c>
      <c r="F9634" s="2" t="s">
        <v>1176</v>
      </c>
      <c r="G9634" s="1"/>
    </row>
    <row r="9635" spans="1:7" hidden="1">
      <c r="A9635" s="5">
        <f t="shared" si="156"/>
        <v>91</v>
      </c>
      <c r="B9635" s="9">
        <v>1488308</v>
      </c>
      <c r="C9635" s="8">
        <v>43263</v>
      </c>
      <c r="D9635" s="7" t="s">
        <v>1175</v>
      </c>
      <c r="E9635" s="7" t="s">
        <v>1174</v>
      </c>
      <c r="F9635" s="7" t="s">
        <v>1173</v>
      </c>
      <c r="G9635" s="6"/>
    </row>
    <row r="9636" spans="1:7" hidden="1">
      <c r="A9636" s="5">
        <f t="shared" si="156"/>
        <v>92</v>
      </c>
      <c r="B9636" s="4">
        <v>1488412</v>
      </c>
      <c r="C9636" s="3">
        <v>43269</v>
      </c>
      <c r="D9636" s="2" t="s">
        <v>1172</v>
      </c>
      <c r="E9636" s="2" t="s">
        <v>1171</v>
      </c>
      <c r="F9636" s="2" t="s">
        <v>1170</v>
      </c>
      <c r="G9636" s="1" t="s">
        <v>0</v>
      </c>
    </row>
    <row r="9637" spans="1:7" hidden="1">
      <c r="A9637" s="5">
        <f t="shared" si="156"/>
        <v>93</v>
      </c>
      <c r="B9637" s="9">
        <v>1488622</v>
      </c>
      <c r="C9637" s="8">
        <v>43269</v>
      </c>
      <c r="D9637" s="7" t="s">
        <v>1169</v>
      </c>
      <c r="E9637" s="7" t="s">
        <v>1168</v>
      </c>
      <c r="F9637" s="7" t="s">
        <v>1167</v>
      </c>
      <c r="G9637" s="6"/>
    </row>
    <row r="9638" spans="1:7" hidden="1">
      <c r="A9638" s="5">
        <f t="shared" si="156"/>
        <v>94</v>
      </c>
      <c r="B9638" s="4">
        <v>1488623</v>
      </c>
      <c r="C9638" s="3">
        <v>43269</v>
      </c>
      <c r="D9638" s="2" t="s">
        <v>1166</v>
      </c>
      <c r="E9638" s="2" t="s">
        <v>1165</v>
      </c>
      <c r="F9638" s="2" t="s">
        <v>1164</v>
      </c>
      <c r="G9638" s="1"/>
    </row>
    <row r="9639" spans="1:7" hidden="1">
      <c r="A9639" s="5">
        <f t="shared" si="156"/>
        <v>95</v>
      </c>
      <c r="B9639" s="9">
        <v>1488624</v>
      </c>
      <c r="C9639" s="8">
        <v>43269</v>
      </c>
      <c r="D9639" s="7" t="s">
        <v>1163</v>
      </c>
      <c r="E9639" s="7" t="s">
        <v>1162</v>
      </c>
      <c r="F9639" s="7" t="s">
        <v>1161</v>
      </c>
      <c r="G9639" s="6"/>
    </row>
    <row r="9640" spans="1:7" hidden="1">
      <c r="A9640" s="5">
        <f t="shared" si="156"/>
        <v>96</v>
      </c>
      <c r="B9640" s="4">
        <v>1488685</v>
      </c>
      <c r="C9640" s="3">
        <v>43270</v>
      </c>
      <c r="D9640" s="2" t="s">
        <v>1160</v>
      </c>
      <c r="E9640" s="2" t="s">
        <v>1159</v>
      </c>
      <c r="F9640" s="2" t="s">
        <v>1158</v>
      </c>
      <c r="G9640" s="1"/>
    </row>
    <row r="9641" spans="1:7" hidden="1">
      <c r="A9641" s="5">
        <f t="shared" si="156"/>
        <v>97</v>
      </c>
      <c r="B9641" s="9">
        <v>1488695</v>
      </c>
      <c r="C9641" s="8">
        <v>43270</v>
      </c>
      <c r="D9641" s="7" t="s">
        <v>1157</v>
      </c>
      <c r="E9641" s="7" t="s">
        <v>1156</v>
      </c>
      <c r="F9641" s="7" t="s">
        <v>1155</v>
      </c>
      <c r="G9641" s="6"/>
    </row>
    <row r="9642" spans="1:7" hidden="1">
      <c r="A9642" s="5">
        <f t="shared" si="156"/>
        <v>98</v>
      </c>
      <c r="B9642" s="4">
        <v>1488806</v>
      </c>
      <c r="C9642" s="3">
        <v>43271</v>
      </c>
      <c r="D9642" s="2" t="s">
        <v>1154</v>
      </c>
      <c r="E9642" s="2" t="s">
        <v>1153</v>
      </c>
      <c r="F9642" s="2" t="s">
        <v>1152</v>
      </c>
      <c r="G9642" s="1"/>
    </row>
    <row r="9643" spans="1:7" hidden="1">
      <c r="A9643" s="5">
        <f t="shared" si="156"/>
        <v>99</v>
      </c>
      <c r="B9643" s="9">
        <v>1488817</v>
      </c>
      <c r="C9643" s="8">
        <v>43271</v>
      </c>
      <c r="D9643" s="7" t="s">
        <v>1151</v>
      </c>
      <c r="E9643" s="7" t="s">
        <v>1150</v>
      </c>
      <c r="F9643" s="7" t="s">
        <v>1149</v>
      </c>
      <c r="G9643" s="6"/>
    </row>
    <row r="9644" spans="1:7" hidden="1">
      <c r="A9644" s="5">
        <f t="shared" si="156"/>
        <v>100</v>
      </c>
      <c r="B9644" s="4">
        <v>1488819</v>
      </c>
      <c r="C9644" s="3">
        <v>43271</v>
      </c>
      <c r="D9644" s="2" t="s">
        <v>1148</v>
      </c>
      <c r="E9644" s="2" t="s">
        <v>1147</v>
      </c>
      <c r="F9644" s="2" t="s">
        <v>1146</v>
      </c>
      <c r="G9644" s="1"/>
    </row>
    <row r="9645" spans="1:7" hidden="1">
      <c r="A9645" s="5">
        <f t="shared" si="156"/>
        <v>101</v>
      </c>
      <c r="B9645" s="9">
        <v>1488821</v>
      </c>
      <c r="C9645" s="8">
        <v>43271</v>
      </c>
      <c r="D9645" s="7" t="s">
        <v>1145</v>
      </c>
      <c r="E9645" s="7" t="s">
        <v>1144</v>
      </c>
      <c r="F9645" s="7" t="s">
        <v>1143</v>
      </c>
      <c r="G9645" s="6"/>
    </row>
    <row r="9646" spans="1:7" hidden="1">
      <c r="A9646" s="5">
        <f t="shared" si="156"/>
        <v>102</v>
      </c>
      <c r="B9646" s="4">
        <v>1488833</v>
      </c>
      <c r="C9646" s="3">
        <v>43271</v>
      </c>
      <c r="D9646" s="2" t="s">
        <v>1142</v>
      </c>
      <c r="E9646" s="2" t="s">
        <v>1141</v>
      </c>
      <c r="F9646" s="2" t="s">
        <v>1140</v>
      </c>
      <c r="G9646" s="1"/>
    </row>
    <row r="9647" spans="1:7" hidden="1">
      <c r="A9647" s="5">
        <f t="shared" si="156"/>
        <v>103</v>
      </c>
      <c r="B9647" s="9">
        <v>1488857</v>
      </c>
      <c r="C9647" s="8">
        <v>43272</v>
      </c>
      <c r="D9647" s="7" t="s">
        <v>1139</v>
      </c>
      <c r="E9647" s="7" t="s">
        <v>1138</v>
      </c>
      <c r="F9647" s="7" t="s">
        <v>1137</v>
      </c>
      <c r="G9647" s="6"/>
    </row>
    <row r="9648" spans="1:7" hidden="1">
      <c r="A9648" s="5">
        <f t="shared" si="156"/>
        <v>104</v>
      </c>
      <c r="B9648" s="4">
        <v>1488858</v>
      </c>
      <c r="C9648" s="3">
        <v>43272</v>
      </c>
      <c r="D9648" s="2" t="s">
        <v>1136</v>
      </c>
      <c r="E9648" s="2" t="s">
        <v>1135</v>
      </c>
      <c r="F9648" s="2" t="s">
        <v>1134</v>
      </c>
      <c r="G9648" s="1"/>
    </row>
    <row r="9649" spans="1:7" hidden="1">
      <c r="A9649" s="5">
        <f t="shared" si="156"/>
        <v>105</v>
      </c>
      <c r="B9649" s="9">
        <v>1488860</v>
      </c>
      <c r="C9649" s="8">
        <v>43272</v>
      </c>
      <c r="D9649" s="7" t="s">
        <v>1133</v>
      </c>
      <c r="E9649" s="7" t="s">
        <v>1132</v>
      </c>
      <c r="F9649" s="7" t="s">
        <v>1131</v>
      </c>
      <c r="G9649" s="6"/>
    </row>
    <row r="9650" spans="1:7" hidden="1">
      <c r="A9650" s="5">
        <f t="shared" si="156"/>
        <v>106</v>
      </c>
      <c r="B9650" s="4">
        <v>1488862</v>
      </c>
      <c r="C9650" s="3">
        <v>43272</v>
      </c>
      <c r="D9650" s="2" t="s">
        <v>1130</v>
      </c>
      <c r="E9650" s="2" t="s">
        <v>1129</v>
      </c>
      <c r="F9650" s="2" t="s">
        <v>1128</v>
      </c>
      <c r="G9650" s="1"/>
    </row>
    <row r="9651" spans="1:7" hidden="1">
      <c r="A9651" s="5">
        <f t="shared" si="156"/>
        <v>107</v>
      </c>
      <c r="B9651" s="9">
        <v>1488879</v>
      </c>
      <c r="C9651" s="8">
        <v>43272</v>
      </c>
      <c r="D9651" s="7" t="s">
        <v>1127</v>
      </c>
      <c r="E9651" s="7" t="s">
        <v>1126</v>
      </c>
      <c r="F9651" s="7" t="s">
        <v>1125</v>
      </c>
      <c r="G9651" s="6"/>
    </row>
    <row r="9652" spans="1:7" hidden="1">
      <c r="A9652" s="5">
        <f t="shared" si="156"/>
        <v>108</v>
      </c>
      <c r="B9652" s="4">
        <v>1488903</v>
      </c>
      <c r="C9652" s="3">
        <v>43291</v>
      </c>
      <c r="D9652" s="2" t="s">
        <v>1124</v>
      </c>
      <c r="E9652" s="2" t="s">
        <v>1123</v>
      </c>
      <c r="F9652" s="2" t="s">
        <v>1122</v>
      </c>
      <c r="G9652" s="1" t="s">
        <v>0</v>
      </c>
    </row>
    <row r="9653" spans="1:7" hidden="1">
      <c r="A9653" s="5">
        <f t="shared" si="156"/>
        <v>109</v>
      </c>
      <c r="B9653" s="4">
        <v>1488905</v>
      </c>
      <c r="C9653" s="3">
        <v>43291</v>
      </c>
      <c r="D9653" s="2" t="s">
        <v>1121</v>
      </c>
      <c r="E9653" s="2" t="s">
        <v>1120</v>
      </c>
      <c r="F9653" s="2" t="s">
        <v>1119</v>
      </c>
      <c r="G9653" s="1" t="s">
        <v>0</v>
      </c>
    </row>
    <row r="9654" spans="1:7" hidden="1">
      <c r="A9654" s="5">
        <f t="shared" si="156"/>
        <v>110</v>
      </c>
      <c r="B9654" s="4">
        <v>1488908</v>
      </c>
      <c r="C9654" s="3">
        <v>43291</v>
      </c>
      <c r="D9654" s="2" t="s">
        <v>1118</v>
      </c>
      <c r="E9654" s="2" t="s">
        <v>1117</v>
      </c>
      <c r="F9654" s="2" t="s">
        <v>1116</v>
      </c>
      <c r="G9654" s="1" t="s">
        <v>0</v>
      </c>
    </row>
    <row r="9655" spans="1:7" hidden="1">
      <c r="A9655" s="5">
        <f t="shared" si="156"/>
        <v>111</v>
      </c>
      <c r="B9655" s="9">
        <v>1488910</v>
      </c>
      <c r="C9655" s="8">
        <v>43291</v>
      </c>
      <c r="D9655" s="7" t="s">
        <v>1115</v>
      </c>
      <c r="E9655" s="7" t="s">
        <v>1114</v>
      </c>
      <c r="F9655" s="7" t="s">
        <v>1113</v>
      </c>
      <c r="G9655" s="6" t="s">
        <v>0</v>
      </c>
    </row>
    <row r="9656" spans="1:7" hidden="1">
      <c r="A9656" s="5">
        <f t="shared" si="156"/>
        <v>112</v>
      </c>
      <c r="B9656" s="4">
        <v>1488912</v>
      </c>
      <c r="C9656" s="3">
        <v>43291</v>
      </c>
      <c r="D9656" s="2" t="s">
        <v>1112</v>
      </c>
      <c r="E9656" s="2" t="s">
        <v>1111</v>
      </c>
      <c r="F9656" s="2" t="s">
        <v>1110</v>
      </c>
      <c r="G9656" s="1" t="s">
        <v>0</v>
      </c>
    </row>
    <row r="9657" spans="1:7" hidden="1">
      <c r="A9657" s="5">
        <f t="shared" si="156"/>
        <v>113</v>
      </c>
      <c r="B9657" s="9">
        <v>1488915</v>
      </c>
      <c r="C9657" s="8">
        <v>43291</v>
      </c>
      <c r="D9657" s="7" t="s">
        <v>1109</v>
      </c>
      <c r="E9657" s="7" t="s">
        <v>1108</v>
      </c>
      <c r="F9657" s="7" t="s">
        <v>1107</v>
      </c>
      <c r="G9657" s="6" t="s">
        <v>25</v>
      </c>
    </row>
    <row r="9658" spans="1:7" hidden="1">
      <c r="A9658" s="5">
        <f t="shared" si="156"/>
        <v>114</v>
      </c>
      <c r="B9658" s="4">
        <v>1488961</v>
      </c>
      <c r="C9658" s="3">
        <v>43287</v>
      </c>
      <c r="D9658" s="2" t="s">
        <v>1106</v>
      </c>
      <c r="E9658" s="2" t="s">
        <v>1105</v>
      </c>
      <c r="F9658" s="2" t="s">
        <v>1104</v>
      </c>
      <c r="G9658" s="1" t="s">
        <v>1103</v>
      </c>
    </row>
    <row r="9659" spans="1:7" hidden="1">
      <c r="A9659" s="5">
        <f t="shared" si="156"/>
        <v>115</v>
      </c>
      <c r="B9659" s="4">
        <v>1488967</v>
      </c>
      <c r="C9659" s="3">
        <v>43291</v>
      </c>
      <c r="D9659" s="2" t="s">
        <v>1102</v>
      </c>
      <c r="E9659" s="2" t="s">
        <v>1101</v>
      </c>
      <c r="F9659" s="2" t="s">
        <v>1100</v>
      </c>
      <c r="G9659" s="1" t="s">
        <v>0</v>
      </c>
    </row>
    <row r="9660" spans="1:7" hidden="1">
      <c r="A9660" s="5">
        <f t="shared" si="156"/>
        <v>116</v>
      </c>
      <c r="B9660" s="9">
        <v>1488968</v>
      </c>
      <c r="C9660" s="8">
        <v>43291</v>
      </c>
      <c r="D9660" s="7" t="s">
        <v>1099</v>
      </c>
      <c r="E9660" s="7" t="s">
        <v>1098</v>
      </c>
      <c r="F9660" s="7" t="s">
        <v>1097</v>
      </c>
      <c r="G9660" s="6" t="s">
        <v>0</v>
      </c>
    </row>
    <row r="9661" spans="1:7" hidden="1">
      <c r="A9661" s="5">
        <f t="shared" si="156"/>
        <v>117</v>
      </c>
      <c r="B9661" s="4">
        <v>1488989</v>
      </c>
      <c r="C9661" s="3">
        <v>43273</v>
      </c>
      <c r="D9661" s="2" t="s">
        <v>1096</v>
      </c>
      <c r="E9661" s="2" t="s">
        <v>1095</v>
      </c>
      <c r="F9661" s="2" t="s">
        <v>1094</v>
      </c>
      <c r="G9661" s="1"/>
    </row>
    <row r="9662" spans="1:7" hidden="1">
      <c r="A9662" s="5">
        <f t="shared" si="156"/>
        <v>118</v>
      </c>
      <c r="B9662" s="9">
        <v>1488994</v>
      </c>
      <c r="C9662" s="8">
        <v>43273</v>
      </c>
      <c r="D9662" s="7" t="s">
        <v>1093</v>
      </c>
      <c r="E9662" s="7" t="s">
        <v>1092</v>
      </c>
      <c r="F9662" s="7" t="s">
        <v>1091</v>
      </c>
      <c r="G9662" s="6"/>
    </row>
    <row r="9663" spans="1:7" hidden="1">
      <c r="A9663" s="5">
        <f t="shared" si="156"/>
        <v>119</v>
      </c>
      <c r="B9663" s="4">
        <v>1488998</v>
      </c>
      <c r="C9663" s="3">
        <v>43273</v>
      </c>
      <c r="D9663" s="2" t="s">
        <v>1090</v>
      </c>
      <c r="E9663" s="2" t="s">
        <v>1089</v>
      </c>
      <c r="F9663" s="2" t="s">
        <v>1088</v>
      </c>
      <c r="G9663" s="1"/>
    </row>
    <row r="9664" spans="1:7" hidden="1">
      <c r="A9664" s="5">
        <f t="shared" si="156"/>
        <v>120</v>
      </c>
      <c r="B9664" s="9">
        <v>1489000</v>
      </c>
      <c r="C9664" s="8">
        <v>43273</v>
      </c>
      <c r="D9664" s="7" t="s">
        <v>1087</v>
      </c>
      <c r="E9664" s="7" t="s">
        <v>1086</v>
      </c>
      <c r="F9664" s="7" t="s">
        <v>1085</v>
      </c>
      <c r="G9664" s="6"/>
    </row>
    <row r="9665" spans="1:7" hidden="1">
      <c r="A9665" s="5">
        <f t="shared" si="156"/>
        <v>121</v>
      </c>
      <c r="B9665" s="4">
        <v>1489002</v>
      </c>
      <c r="C9665" s="3">
        <v>43273</v>
      </c>
      <c r="D9665" s="2" t="s">
        <v>1084</v>
      </c>
      <c r="E9665" s="2" t="s">
        <v>1083</v>
      </c>
      <c r="F9665" s="2" t="s">
        <v>1082</v>
      </c>
      <c r="G9665" s="1"/>
    </row>
    <row r="9666" spans="1:7" hidden="1">
      <c r="A9666" s="5">
        <f t="shared" si="156"/>
        <v>122</v>
      </c>
      <c r="B9666" s="9">
        <v>1489003</v>
      </c>
      <c r="C9666" s="8">
        <v>43273</v>
      </c>
      <c r="D9666" s="7" t="s">
        <v>1081</v>
      </c>
      <c r="E9666" s="7" t="s">
        <v>1080</v>
      </c>
      <c r="F9666" s="7" t="s">
        <v>1079</v>
      </c>
      <c r="G9666" s="6"/>
    </row>
    <row r="9667" spans="1:7" hidden="1">
      <c r="A9667" s="5">
        <f t="shared" si="156"/>
        <v>123</v>
      </c>
      <c r="B9667" s="4">
        <v>1489006</v>
      </c>
      <c r="C9667" s="3">
        <v>43273</v>
      </c>
      <c r="D9667" s="2" t="s">
        <v>1078</v>
      </c>
      <c r="E9667" s="2" t="s">
        <v>1077</v>
      </c>
      <c r="F9667" s="2" t="s">
        <v>1076</v>
      </c>
      <c r="G9667" s="1"/>
    </row>
    <row r="9668" spans="1:7" hidden="1">
      <c r="A9668" s="5">
        <f t="shared" si="156"/>
        <v>124</v>
      </c>
      <c r="B9668" s="9">
        <v>1489015</v>
      </c>
      <c r="C9668" s="8">
        <v>43273</v>
      </c>
      <c r="D9668" s="7" t="s">
        <v>1075</v>
      </c>
      <c r="E9668" s="7" t="s">
        <v>1074</v>
      </c>
      <c r="F9668" s="7" t="s">
        <v>1073</v>
      </c>
      <c r="G9668" s="6"/>
    </row>
    <row r="9669" spans="1:7" hidden="1">
      <c r="A9669" s="5">
        <f t="shared" si="156"/>
        <v>125</v>
      </c>
      <c r="B9669" s="4">
        <v>1489097</v>
      </c>
      <c r="C9669" s="3">
        <v>43274</v>
      </c>
      <c r="D9669" s="2" t="s">
        <v>1072</v>
      </c>
      <c r="E9669" s="2" t="s">
        <v>1071</v>
      </c>
      <c r="F9669" s="2" t="s">
        <v>1070</v>
      </c>
      <c r="G9669" s="1"/>
    </row>
    <row r="9670" spans="1:7" hidden="1">
      <c r="A9670" s="5">
        <f t="shared" si="156"/>
        <v>126</v>
      </c>
      <c r="B9670" s="9">
        <v>1489098</v>
      </c>
      <c r="C9670" s="8">
        <v>43274</v>
      </c>
      <c r="D9670" s="7" t="s">
        <v>1069</v>
      </c>
      <c r="E9670" s="7" t="s">
        <v>1068</v>
      </c>
      <c r="F9670" s="7" t="s">
        <v>1067</v>
      </c>
      <c r="G9670" s="6"/>
    </row>
    <row r="9671" spans="1:7" hidden="1">
      <c r="A9671" s="5">
        <f t="shared" si="156"/>
        <v>127</v>
      </c>
      <c r="B9671" s="4">
        <v>1489113</v>
      </c>
      <c r="C9671" s="3">
        <v>43276</v>
      </c>
      <c r="D9671" s="2" t="s">
        <v>1066</v>
      </c>
      <c r="E9671" s="2" t="s">
        <v>1065</v>
      </c>
      <c r="F9671" s="2" t="s">
        <v>1064</v>
      </c>
      <c r="G9671" s="1"/>
    </row>
    <row r="9672" spans="1:7" hidden="1">
      <c r="A9672" s="5">
        <f t="shared" si="156"/>
        <v>128</v>
      </c>
      <c r="B9672" s="9">
        <v>1489123</v>
      </c>
      <c r="C9672" s="8">
        <v>43292</v>
      </c>
      <c r="D9672" s="7" t="s">
        <v>1063</v>
      </c>
      <c r="E9672" s="7" t="s">
        <v>1062</v>
      </c>
      <c r="F9672" s="7" t="s">
        <v>1061</v>
      </c>
      <c r="G9672" s="6" t="s">
        <v>0</v>
      </c>
    </row>
    <row r="9673" spans="1:7" hidden="1">
      <c r="A9673" s="5">
        <f t="shared" si="156"/>
        <v>129</v>
      </c>
      <c r="B9673" s="4">
        <v>1489125</v>
      </c>
      <c r="C9673" s="3">
        <v>43292</v>
      </c>
      <c r="D9673" s="2" t="s">
        <v>1060</v>
      </c>
      <c r="E9673" s="2" t="s">
        <v>1059</v>
      </c>
      <c r="F9673" s="2" t="s">
        <v>1058</v>
      </c>
      <c r="G9673" s="1" t="s">
        <v>0</v>
      </c>
    </row>
    <row r="9674" spans="1:7" hidden="1">
      <c r="A9674" s="5">
        <f t="shared" si="156"/>
        <v>130</v>
      </c>
      <c r="B9674" s="9">
        <v>1489132</v>
      </c>
      <c r="C9674" s="8">
        <v>43292</v>
      </c>
      <c r="D9674" s="7" t="s">
        <v>1057</v>
      </c>
      <c r="E9674" s="7" t="s">
        <v>1056</v>
      </c>
      <c r="F9674" s="7" t="s">
        <v>1055</v>
      </c>
      <c r="G9674" s="6" t="s">
        <v>0</v>
      </c>
    </row>
    <row r="9675" spans="1:7" hidden="1">
      <c r="A9675" s="5">
        <f t="shared" si="156"/>
        <v>131</v>
      </c>
      <c r="B9675" s="4">
        <v>1489134</v>
      </c>
      <c r="C9675" s="3">
        <v>43290</v>
      </c>
      <c r="D9675" s="2" t="s">
        <v>1054</v>
      </c>
      <c r="E9675" s="2" t="s">
        <v>1053</v>
      </c>
      <c r="F9675" s="2" t="s">
        <v>1052</v>
      </c>
      <c r="G9675" s="1" t="s">
        <v>270</v>
      </c>
    </row>
    <row r="9676" spans="1:7" hidden="1">
      <c r="A9676" s="5">
        <f t="shared" si="156"/>
        <v>132</v>
      </c>
      <c r="B9676" s="9">
        <v>1489135</v>
      </c>
      <c r="C9676" s="21">
        <v>43290</v>
      </c>
      <c r="D9676" s="22" t="s">
        <v>1051</v>
      </c>
      <c r="E9676" s="22" t="s">
        <v>1050</v>
      </c>
      <c r="F9676" s="22" t="s">
        <v>1049</v>
      </c>
      <c r="G9676" s="23" t="s">
        <v>270</v>
      </c>
    </row>
    <row r="9677" spans="1:7" ht="30">
      <c r="A9677" s="5"/>
      <c r="B9677" s="4"/>
      <c r="C9677" s="42">
        <v>43291</v>
      </c>
      <c r="D9677" s="43" t="s">
        <v>1048</v>
      </c>
      <c r="E9677" s="43" t="s">
        <v>1047</v>
      </c>
      <c r="F9677" s="43" t="s">
        <v>1046</v>
      </c>
      <c r="G9677" s="43" t="s">
        <v>25</v>
      </c>
    </row>
    <row r="9678" spans="1:7" hidden="1">
      <c r="A9678" s="5">
        <f t="shared" si="156"/>
        <v>1</v>
      </c>
      <c r="B9678" s="9">
        <v>1489158</v>
      </c>
      <c r="C9678" s="29">
        <v>43291</v>
      </c>
      <c r="D9678" s="30" t="s">
        <v>1045</v>
      </c>
      <c r="E9678" s="30" t="s">
        <v>1044</v>
      </c>
      <c r="F9678" s="30" t="s">
        <v>1043</v>
      </c>
      <c r="G9678" s="31" t="s">
        <v>25</v>
      </c>
    </row>
    <row r="9679" spans="1:7" hidden="1">
      <c r="A9679" s="5">
        <f t="shared" si="156"/>
        <v>2</v>
      </c>
      <c r="B9679" s="4">
        <v>1489202</v>
      </c>
      <c r="C9679" s="3">
        <v>43277</v>
      </c>
      <c r="D9679" s="2" t="s">
        <v>1042</v>
      </c>
      <c r="E9679" s="2" t="s">
        <v>1041</v>
      </c>
      <c r="F9679" s="2" t="s">
        <v>1040</v>
      </c>
      <c r="G9679" s="1"/>
    </row>
    <row r="9680" spans="1:7" hidden="1">
      <c r="A9680" s="5">
        <f t="shared" si="156"/>
        <v>3</v>
      </c>
      <c r="B9680" s="9">
        <v>1489207</v>
      </c>
      <c r="C9680" s="8">
        <v>43277</v>
      </c>
      <c r="D9680" s="7" t="s">
        <v>1039</v>
      </c>
      <c r="E9680" s="7" t="s">
        <v>1038</v>
      </c>
      <c r="F9680" s="7" t="s">
        <v>1037</v>
      </c>
      <c r="G9680" s="6"/>
    </row>
    <row r="9681" spans="1:7" hidden="1">
      <c r="A9681" s="5">
        <f t="shared" si="156"/>
        <v>4</v>
      </c>
      <c r="B9681" s="4">
        <v>1489214</v>
      </c>
      <c r="C9681" s="3">
        <v>43277</v>
      </c>
      <c r="D9681" s="2" t="s">
        <v>1036</v>
      </c>
      <c r="E9681" s="2" t="s">
        <v>1035</v>
      </c>
      <c r="F9681" s="2" t="s">
        <v>1034</v>
      </c>
      <c r="G9681" s="1"/>
    </row>
    <row r="9682" spans="1:7" hidden="1">
      <c r="A9682" s="5">
        <f t="shared" si="156"/>
        <v>5</v>
      </c>
      <c r="B9682" s="9">
        <v>1489216</v>
      </c>
      <c r="C9682" s="8">
        <v>43277</v>
      </c>
      <c r="D9682" s="7" t="s">
        <v>1033</v>
      </c>
      <c r="E9682" s="7" t="s">
        <v>1032</v>
      </c>
      <c r="F9682" s="7" t="s">
        <v>1031</v>
      </c>
      <c r="G9682" s="6"/>
    </row>
    <row r="9683" spans="1:7" hidden="1">
      <c r="A9683" s="5">
        <f t="shared" si="156"/>
        <v>6</v>
      </c>
      <c r="B9683" s="4">
        <v>1489232</v>
      </c>
      <c r="C9683" s="3">
        <v>43277</v>
      </c>
      <c r="D9683" s="2" t="s">
        <v>1030</v>
      </c>
      <c r="E9683" s="2" t="s">
        <v>1029</v>
      </c>
      <c r="F9683" s="2" t="s">
        <v>1028</v>
      </c>
      <c r="G9683" s="1"/>
    </row>
    <row r="9684" spans="1:7" hidden="1">
      <c r="A9684" s="5">
        <f t="shared" si="156"/>
        <v>7</v>
      </c>
      <c r="B9684" s="9">
        <v>1489245</v>
      </c>
      <c r="C9684" s="8">
        <v>43277</v>
      </c>
      <c r="D9684" s="7" t="s">
        <v>1027</v>
      </c>
      <c r="E9684" s="7" t="s">
        <v>1026</v>
      </c>
      <c r="F9684" s="7" t="s">
        <v>1025</v>
      </c>
      <c r="G9684" s="6"/>
    </row>
    <row r="9685" spans="1:7" hidden="1">
      <c r="A9685" s="5">
        <f t="shared" si="156"/>
        <v>8</v>
      </c>
      <c r="B9685" s="4">
        <v>1489254</v>
      </c>
      <c r="C9685" s="3">
        <v>43277</v>
      </c>
      <c r="D9685" s="2" t="s">
        <v>1024</v>
      </c>
      <c r="E9685" s="2" t="s">
        <v>1023</v>
      </c>
      <c r="F9685" s="2" t="s">
        <v>1022</v>
      </c>
      <c r="G9685" s="1"/>
    </row>
    <row r="9686" spans="1:7" hidden="1">
      <c r="A9686" s="5">
        <f t="shared" si="156"/>
        <v>9</v>
      </c>
      <c r="B9686" s="9">
        <v>1489303</v>
      </c>
      <c r="C9686" s="8">
        <v>43293</v>
      </c>
      <c r="D9686" s="7" t="s">
        <v>1021</v>
      </c>
      <c r="E9686" s="7" t="s">
        <v>1020</v>
      </c>
      <c r="F9686" s="7" t="s">
        <v>1019</v>
      </c>
      <c r="G9686" s="6" t="s">
        <v>0</v>
      </c>
    </row>
    <row r="9687" spans="1:7" hidden="1">
      <c r="A9687" s="5">
        <f t="shared" ref="A9687:A9750" si="157">SUM(A9686+1)</f>
        <v>10</v>
      </c>
      <c r="B9687" s="4">
        <v>1489304</v>
      </c>
      <c r="C9687" s="3">
        <v>43291</v>
      </c>
      <c r="D9687" s="2" t="s">
        <v>1018</v>
      </c>
      <c r="E9687" s="2" t="s">
        <v>1017</v>
      </c>
      <c r="F9687" s="2" t="s">
        <v>1016</v>
      </c>
      <c r="G9687" s="1"/>
    </row>
    <row r="9688" spans="1:7" hidden="1">
      <c r="A9688" s="5">
        <f t="shared" si="157"/>
        <v>11</v>
      </c>
      <c r="B9688" s="9">
        <v>1489305</v>
      </c>
      <c r="C9688" s="8">
        <v>43291</v>
      </c>
      <c r="D9688" s="7" t="s">
        <v>1015</v>
      </c>
      <c r="E9688" s="7" t="s">
        <v>1014</v>
      </c>
      <c r="F9688" s="7" t="s">
        <v>1013</v>
      </c>
      <c r="G9688" s="6"/>
    </row>
    <row r="9689" spans="1:7" hidden="1">
      <c r="A9689" s="5">
        <f t="shared" si="157"/>
        <v>12</v>
      </c>
      <c r="B9689" s="4">
        <v>1489310</v>
      </c>
      <c r="C9689" s="3">
        <v>43291</v>
      </c>
      <c r="D9689" s="2" t="s">
        <v>1012</v>
      </c>
      <c r="E9689" s="2" t="s">
        <v>1011</v>
      </c>
      <c r="F9689" s="2" t="s">
        <v>1010</v>
      </c>
      <c r="G9689" s="1"/>
    </row>
    <row r="9690" spans="1:7" hidden="1">
      <c r="A9690" s="5">
        <f t="shared" si="157"/>
        <v>13</v>
      </c>
      <c r="B9690" s="9">
        <v>1489311</v>
      </c>
      <c r="C9690" s="8">
        <v>43291</v>
      </c>
      <c r="D9690" s="7" t="s">
        <v>1009</v>
      </c>
      <c r="E9690" s="7" t="s">
        <v>1008</v>
      </c>
      <c r="F9690" s="7" t="s">
        <v>1007</v>
      </c>
      <c r="G9690" s="6"/>
    </row>
    <row r="9691" spans="1:7" hidden="1">
      <c r="A9691" s="5">
        <f t="shared" si="157"/>
        <v>14</v>
      </c>
      <c r="B9691" s="4">
        <v>1489312</v>
      </c>
      <c r="C9691" s="3">
        <v>43291</v>
      </c>
      <c r="D9691" s="2" t="s">
        <v>1006</v>
      </c>
      <c r="E9691" s="2" t="s">
        <v>1005</v>
      </c>
      <c r="F9691" s="2" t="s">
        <v>1004</v>
      </c>
      <c r="G9691" s="1"/>
    </row>
    <row r="9692" spans="1:7" hidden="1">
      <c r="A9692" s="5">
        <f t="shared" si="157"/>
        <v>15</v>
      </c>
      <c r="B9692" s="9">
        <v>1489315</v>
      </c>
      <c r="C9692" s="8">
        <v>43294</v>
      </c>
      <c r="D9692" s="7" t="s">
        <v>1003</v>
      </c>
      <c r="E9692" s="7" t="s">
        <v>1002</v>
      </c>
      <c r="F9692" s="7" t="s">
        <v>1001</v>
      </c>
      <c r="G9692" s="6" t="s">
        <v>0</v>
      </c>
    </row>
    <row r="9693" spans="1:7" hidden="1">
      <c r="A9693" s="5">
        <f t="shared" si="157"/>
        <v>16</v>
      </c>
      <c r="B9693" s="4">
        <v>1489317</v>
      </c>
      <c r="C9693" s="3">
        <v>43292</v>
      </c>
      <c r="D9693" s="2" t="s">
        <v>1000</v>
      </c>
      <c r="E9693" s="2" t="s">
        <v>999</v>
      </c>
      <c r="F9693" s="2" t="s">
        <v>998</v>
      </c>
      <c r="G9693" s="1" t="s">
        <v>0</v>
      </c>
    </row>
    <row r="9694" spans="1:7" hidden="1">
      <c r="A9694" s="5">
        <f t="shared" si="157"/>
        <v>17</v>
      </c>
      <c r="B9694" s="9">
        <v>1489318</v>
      </c>
      <c r="C9694" s="8">
        <v>43294</v>
      </c>
      <c r="D9694" s="7" t="s">
        <v>997</v>
      </c>
      <c r="E9694" s="7" t="s">
        <v>996</v>
      </c>
      <c r="F9694" s="7" t="s">
        <v>995</v>
      </c>
      <c r="G9694" s="6" t="s">
        <v>0</v>
      </c>
    </row>
    <row r="9695" spans="1:7" hidden="1">
      <c r="A9695" s="5">
        <f t="shared" si="157"/>
        <v>18</v>
      </c>
      <c r="B9695" s="4">
        <v>1489321</v>
      </c>
      <c r="C9695" s="3">
        <v>43294</v>
      </c>
      <c r="D9695" s="2" t="s">
        <v>994</v>
      </c>
      <c r="E9695" s="2" t="s">
        <v>993</v>
      </c>
      <c r="F9695" s="2" t="s">
        <v>992</v>
      </c>
      <c r="G9695" s="1" t="s">
        <v>0</v>
      </c>
    </row>
    <row r="9696" spans="1:7" hidden="1">
      <c r="A9696" s="5">
        <f t="shared" si="157"/>
        <v>19</v>
      </c>
      <c r="B9696" s="4">
        <v>1489331</v>
      </c>
      <c r="C9696" s="3">
        <v>43278</v>
      </c>
      <c r="D9696" s="2" t="s">
        <v>991</v>
      </c>
      <c r="E9696" s="2" t="s">
        <v>990</v>
      </c>
      <c r="F9696" s="2" t="s">
        <v>989</v>
      </c>
      <c r="G9696" s="1"/>
    </row>
    <row r="9697" spans="1:7" hidden="1">
      <c r="A9697" s="5">
        <f t="shared" si="157"/>
        <v>20</v>
      </c>
      <c r="B9697" s="9">
        <v>1489333</v>
      </c>
      <c r="C9697" s="8">
        <v>43278</v>
      </c>
      <c r="D9697" s="7" t="s">
        <v>988</v>
      </c>
      <c r="E9697" s="7" t="s">
        <v>176</v>
      </c>
      <c r="F9697" s="7" t="s">
        <v>987</v>
      </c>
      <c r="G9697" s="6"/>
    </row>
    <row r="9698" spans="1:7" hidden="1">
      <c r="A9698" s="5">
        <f t="shared" si="157"/>
        <v>21</v>
      </c>
      <c r="B9698" s="4">
        <v>1489394</v>
      </c>
      <c r="C9698" s="3">
        <v>43283</v>
      </c>
      <c r="D9698" s="2" t="s">
        <v>986</v>
      </c>
      <c r="E9698" s="2" t="s">
        <v>985</v>
      </c>
      <c r="F9698" s="2" t="s">
        <v>984</v>
      </c>
      <c r="G9698" s="1"/>
    </row>
    <row r="9699" spans="1:7" hidden="1">
      <c r="A9699" s="5">
        <f t="shared" si="157"/>
        <v>22</v>
      </c>
      <c r="B9699" s="9">
        <v>1489692</v>
      </c>
      <c r="C9699" s="8">
        <v>43290</v>
      </c>
      <c r="D9699" s="7" t="s">
        <v>983</v>
      </c>
      <c r="E9699" s="7" t="s">
        <v>982</v>
      </c>
      <c r="F9699" s="7" t="s">
        <v>981</v>
      </c>
      <c r="G9699" s="6"/>
    </row>
    <row r="9700" spans="1:7" hidden="1">
      <c r="A9700" s="5">
        <f t="shared" si="157"/>
        <v>23</v>
      </c>
      <c r="B9700" s="4">
        <v>1489693</v>
      </c>
      <c r="C9700" s="3">
        <v>43290</v>
      </c>
      <c r="D9700" s="2" t="s">
        <v>980</v>
      </c>
      <c r="E9700" s="2" t="s">
        <v>979</v>
      </c>
      <c r="F9700" s="2" t="s">
        <v>978</v>
      </c>
      <c r="G9700" s="1"/>
    </row>
    <row r="9701" spans="1:7" hidden="1">
      <c r="A9701" s="5">
        <f t="shared" si="157"/>
        <v>24</v>
      </c>
      <c r="B9701" s="9">
        <v>1489694</v>
      </c>
      <c r="C9701" s="8">
        <v>43290</v>
      </c>
      <c r="D9701" s="7" t="s">
        <v>977</v>
      </c>
      <c r="E9701" s="7" t="s">
        <v>976</v>
      </c>
      <c r="F9701" s="7" t="s">
        <v>975</v>
      </c>
      <c r="G9701" s="6"/>
    </row>
    <row r="9702" spans="1:7" hidden="1">
      <c r="A9702" s="5">
        <f t="shared" si="157"/>
        <v>25</v>
      </c>
      <c r="B9702" s="4">
        <v>1489809</v>
      </c>
      <c r="C9702" s="3">
        <v>43292</v>
      </c>
      <c r="D9702" s="2" t="s">
        <v>974</v>
      </c>
      <c r="E9702" s="2" t="s">
        <v>973</v>
      </c>
      <c r="F9702" s="2" t="s">
        <v>972</v>
      </c>
      <c r="G9702" s="1"/>
    </row>
    <row r="9703" spans="1:7" hidden="1">
      <c r="A9703" s="5">
        <f t="shared" si="157"/>
        <v>26</v>
      </c>
      <c r="B9703" s="9">
        <v>1489989</v>
      </c>
      <c r="C9703" s="8">
        <v>43297</v>
      </c>
      <c r="D9703" s="7" t="s">
        <v>971</v>
      </c>
      <c r="E9703" s="7" t="s">
        <v>970</v>
      </c>
      <c r="F9703" s="7" t="s">
        <v>969</v>
      </c>
      <c r="G9703" s="6"/>
    </row>
    <row r="9704" spans="1:7" hidden="1">
      <c r="A9704" s="5">
        <f t="shared" si="157"/>
        <v>27</v>
      </c>
      <c r="B9704" s="4">
        <v>1490062</v>
      </c>
      <c r="C9704" s="3">
        <v>43298</v>
      </c>
      <c r="D9704" s="2" t="s">
        <v>968</v>
      </c>
      <c r="E9704" s="2" t="s">
        <v>967</v>
      </c>
      <c r="F9704" s="2" t="s">
        <v>966</v>
      </c>
      <c r="G9704" s="1"/>
    </row>
    <row r="9705" spans="1:7" hidden="1">
      <c r="A9705" s="5">
        <f t="shared" si="157"/>
        <v>28</v>
      </c>
      <c r="B9705" s="9">
        <v>1490067</v>
      </c>
      <c r="C9705" s="8">
        <v>43298</v>
      </c>
      <c r="D9705" s="7" t="s">
        <v>965</v>
      </c>
      <c r="E9705" s="7" t="s">
        <v>964</v>
      </c>
      <c r="F9705" s="7" t="s">
        <v>963</v>
      </c>
      <c r="G9705" s="6"/>
    </row>
    <row r="9706" spans="1:7" hidden="1">
      <c r="A9706" s="5">
        <f t="shared" si="157"/>
        <v>29</v>
      </c>
      <c r="B9706" s="4">
        <v>1490087</v>
      </c>
      <c r="C9706" s="3">
        <v>43298</v>
      </c>
      <c r="D9706" s="2" t="s">
        <v>962</v>
      </c>
      <c r="E9706" s="2" t="s">
        <v>961</v>
      </c>
      <c r="F9706" s="2" t="s">
        <v>960</v>
      </c>
      <c r="G9706" s="1"/>
    </row>
    <row r="9707" spans="1:7" hidden="1">
      <c r="A9707" s="5">
        <f t="shared" si="157"/>
        <v>30</v>
      </c>
      <c r="B9707" s="9">
        <v>1490099</v>
      </c>
      <c r="C9707" s="8">
        <v>43299</v>
      </c>
      <c r="D9707" s="7" t="s">
        <v>959</v>
      </c>
      <c r="E9707" s="7" t="s">
        <v>958</v>
      </c>
      <c r="F9707" s="7" t="s">
        <v>957</v>
      </c>
      <c r="G9707" s="6"/>
    </row>
    <row r="9708" spans="1:7" hidden="1">
      <c r="A9708" s="5">
        <f t="shared" si="157"/>
        <v>31</v>
      </c>
      <c r="B9708" s="4">
        <v>1490103</v>
      </c>
      <c r="C9708" s="3">
        <v>43299</v>
      </c>
      <c r="D9708" s="2" t="s">
        <v>956</v>
      </c>
      <c r="E9708" s="2" t="s">
        <v>955</v>
      </c>
      <c r="F9708" s="2" t="s">
        <v>954</v>
      </c>
      <c r="G9708" s="1"/>
    </row>
    <row r="9709" spans="1:7" hidden="1">
      <c r="A9709" s="5">
        <f t="shared" si="157"/>
        <v>32</v>
      </c>
      <c r="B9709" s="9">
        <v>1490104</v>
      </c>
      <c r="C9709" s="8">
        <v>43299</v>
      </c>
      <c r="D9709" s="7" t="s">
        <v>953</v>
      </c>
      <c r="E9709" s="7" t="s">
        <v>952</v>
      </c>
      <c r="F9709" s="7" t="s">
        <v>951</v>
      </c>
      <c r="G9709" s="6"/>
    </row>
    <row r="9710" spans="1:7" hidden="1">
      <c r="A9710" s="5">
        <f t="shared" si="157"/>
        <v>33</v>
      </c>
      <c r="B9710" s="9">
        <v>1490105</v>
      </c>
      <c r="C9710" s="8">
        <v>43299</v>
      </c>
      <c r="D9710" s="7" t="s">
        <v>950</v>
      </c>
      <c r="E9710" s="7" t="s">
        <v>949</v>
      </c>
      <c r="F9710" s="7" t="s">
        <v>948</v>
      </c>
      <c r="G9710" s="6"/>
    </row>
    <row r="9711" spans="1:7" hidden="1">
      <c r="A9711" s="5">
        <f t="shared" si="157"/>
        <v>34</v>
      </c>
      <c r="B9711" s="4">
        <v>1490244</v>
      </c>
      <c r="C9711" s="3">
        <v>43301</v>
      </c>
      <c r="D9711" s="2" t="s">
        <v>947</v>
      </c>
      <c r="E9711" s="2" t="s">
        <v>946</v>
      </c>
      <c r="F9711" s="2" t="s">
        <v>945</v>
      </c>
      <c r="G9711" s="1"/>
    </row>
    <row r="9712" spans="1:7" hidden="1">
      <c r="A9712" s="5">
        <f t="shared" si="157"/>
        <v>35</v>
      </c>
      <c r="B9712" s="9">
        <v>1490252</v>
      </c>
      <c r="C9712" s="8">
        <v>43301</v>
      </c>
      <c r="D9712" s="7" t="s">
        <v>944</v>
      </c>
      <c r="E9712" s="7" t="s">
        <v>943</v>
      </c>
      <c r="F9712" s="7" t="s">
        <v>942</v>
      </c>
      <c r="G9712" s="6"/>
    </row>
    <row r="9713" spans="1:7" hidden="1">
      <c r="A9713" s="5">
        <f t="shared" si="157"/>
        <v>36</v>
      </c>
      <c r="B9713" s="4">
        <v>1490255</v>
      </c>
      <c r="C9713" s="3">
        <v>43301</v>
      </c>
      <c r="D9713" s="2" t="s">
        <v>941</v>
      </c>
      <c r="E9713" s="2" t="s">
        <v>940</v>
      </c>
      <c r="F9713" s="2" t="s">
        <v>939</v>
      </c>
      <c r="G9713" s="1"/>
    </row>
    <row r="9714" spans="1:7" hidden="1">
      <c r="A9714" s="5">
        <f t="shared" si="157"/>
        <v>37</v>
      </c>
      <c r="B9714" s="9">
        <v>1490410</v>
      </c>
      <c r="C9714" s="8">
        <v>43306</v>
      </c>
      <c r="D9714" s="7" t="s">
        <v>938</v>
      </c>
      <c r="E9714" s="7" t="s">
        <v>937</v>
      </c>
      <c r="F9714" s="7" t="s">
        <v>936</v>
      </c>
      <c r="G9714" s="6"/>
    </row>
    <row r="9715" spans="1:7" hidden="1">
      <c r="A9715" s="5">
        <f t="shared" si="157"/>
        <v>38</v>
      </c>
      <c r="B9715" s="4">
        <v>1490416</v>
      </c>
      <c r="C9715" s="3">
        <v>43306</v>
      </c>
      <c r="D9715" s="2" t="s">
        <v>935</v>
      </c>
      <c r="E9715" s="2" t="s">
        <v>176</v>
      </c>
      <c r="F9715" s="2" t="s">
        <v>934</v>
      </c>
      <c r="G9715" s="1"/>
    </row>
    <row r="9716" spans="1:7" hidden="1">
      <c r="A9716" s="5">
        <f t="shared" si="157"/>
        <v>39</v>
      </c>
      <c r="B9716" s="9">
        <v>1490418</v>
      </c>
      <c r="C9716" s="8">
        <v>43306</v>
      </c>
      <c r="D9716" s="7" t="s">
        <v>933</v>
      </c>
      <c r="E9716" s="7" t="s">
        <v>932</v>
      </c>
      <c r="F9716" s="7" t="s">
        <v>931</v>
      </c>
      <c r="G9716" s="6"/>
    </row>
    <row r="9717" spans="1:7" hidden="1">
      <c r="A9717" s="5">
        <f t="shared" si="157"/>
        <v>40</v>
      </c>
      <c r="B9717" s="4">
        <v>1490422</v>
      </c>
      <c r="C9717" s="3">
        <v>43306</v>
      </c>
      <c r="D9717" s="2" t="s">
        <v>930</v>
      </c>
      <c r="E9717" s="2" t="s">
        <v>929</v>
      </c>
      <c r="F9717" s="2" t="s">
        <v>928</v>
      </c>
      <c r="G9717" s="1"/>
    </row>
    <row r="9718" spans="1:7" hidden="1">
      <c r="A9718" s="5">
        <f t="shared" si="157"/>
        <v>41</v>
      </c>
      <c r="B9718" s="9">
        <v>1490427</v>
      </c>
      <c r="C9718" s="8">
        <v>43306</v>
      </c>
      <c r="D9718" s="7" t="s">
        <v>927</v>
      </c>
      <c r="E9718" s="7" t="s">
        <v>926</v>
      </c>
      <c r="F9718" s="7" t="s">
        <v>925</v>
      </c>
      <c r="G9718" s="6"/>
    </row>
    <row r="9719" spans="1:7" hidden="1">
      <c r="A9719" s="5">
        <f t="shared" si="157"/>
        <v>42</v>
      </c>
      <c r="B9719" s="4">
        <v>1490478</v>
      </c>
      <c r="C9719" s="3">
        <v>43307</v>
      </c>
      <c r="D9719" s="2" t="s">
        <v>924</v>
      </c>
      <c r="E9719" s="2" t="s">
        <v>923</v>
      </c>
      <c r="F9719" s="2" t="s">
        <v>922</v>
      </c>
      <c r="G9719" s="1"/>
    </row>
    <row r="9720" spans="1:7" hidden="1">
      <c r="A9720" s="5">
        <f t="shared" si="157"/>
        <v>43</v>
      </c>
      <c r="B9720" s="9">
        <v>1490491</v>
      </c>
      <c r="C9720" s="8">
        <v>43307</v>
      </c>
      <c r="D9720" s="7" t="s">
        <v>921</v>
      </c>
      <c r="E9720" s="7" t="s">
        <v>920</v>
      </c>
      <c r="F9720" s="7" t="s">
        <v>919</v>
      </c>
      <c r="G9720" s="6"/>
    </row>
    <row r="9721" spans="1:7" hidden="1">
      <c r="A9721" s="5">
        <f t="shared" si="157"/>
        <v>44</v>
      </c>
      <c r="B9721" s="4">
        <v>1490527</v>
      </c>
      <c r="C9721" s="3">
        <v>43307</v>
      </c>
      <c r="D9721" s="2" t="s">
        <v>918</v>
      </c>
      <c r="E9721" s="2" t="s">
        <v>917</v>
      </c>
      <c r="F9721" s="2" t="s">
        <v>916</v>
      </c>
      <c r="G9721" s="1"/>
    </row>
    <row r="9722" spans="1:7" hidden="1">
      <c r="A9722" s="5">
        <f t="shared" si="157"/>
        <v>45</v>
      </c>
      <c r="B9722" s="9">
        <v>1490531</v>
      </c>
      <c r="C9722" s="8">
        <v>43307</v>
      </c>
      <c r="D9722" s="7" t="s">
        <v>915</v>
      </c>
      <c r="E9722" s="7" t="s">
        <v>914</v>
      </c>
      <c r="F9722" s="7" t="s">
        <v>913</v>
      </c>
      <c r="G9722" s="6"/>
    </row>
    <row r="9723" spans="1:7" hidden="1">
      <c r="A9723" s="5">
        <f t="shared" si="157"/>
        <v>46</v>
      </c>
      <c r="B9723" s="4">
        <v>1490533</v>
      </c>
      <c r="C9723" s="3">
        <v>43307</v>
      </c>
      <c r="D9723" s="2" t="s">
        <v>912</v>
      </c>
      <c r="E9723" s="2" t="s">
        <v>911</v>
      </c>
      <c r="F9723" s="2" t="s">
        <v>910</v>
      </c>
      <c r="G9723" s="1"/>
    </row>
    <row r="9724" spans="1:7" hidden="1">
      <c r="A9724" s="5">
        <f t="shared" si="157"/>
        <v>47</v>
      </c>
      <c r="B9724" s="9">
        <v>1490731</v>
      </c>
      <c r="C9724" s="8">
        <v>43312</v>
      </c>
      <c r="D9724" s="7" t="s">
        <v>909</v>
      </c>
      <c r="E9724" s="7" t="s">
        <v>908</v>
      </c>
      <c r="F9724" s="7" t="s">
        <v>907</v>
      </c>
      <c r="G9724" s="6"/>
    </row>
    <row r="9725" spans="1:7" hidden="1">
      <c r="A9725" s="5">
        <f t="shared" si="157"/>
        <v>48</v>
      </c>
      <c r="B9725" s="4">
        <v>1490734</v>
      </c>
      <c r="C9725" s="3">
        <v>43312</v>
      </c>
      <c r="D9725" s="2" t="s">
        <v>906</v>
      </c>
      <c r="E9725" s="2" t="s">
        <v>905</v>
      </c>
      <c r="F9725" s="2" t="s">
        <v>904</v>
      </c>
      <c r="G9725" s="1"/>
    </row>
    <row r="9726" spans="1:7" hidden="1">
      <c r="A9726" s="5">
        <f t="shared" si="157"/>
        <v>49</v>
      </c>
      <c r="B9726" s="9">
        <v>1490797</v>
      </c>
      <c r="C9726" s="8">
        <v>43313</v>
      </c>
      <c r="D9726" s="7" t="s">
        <v>903</v>
      </c>
      <c r="E9726" s="7" t="s">
        <v>902</v>
      </c>
      <c r="F9726" s="7" t="s">
        <v>901</v>
      </c>
      <c r="G9726" s="6"/>
    </row>
    <row r="9727" spans="1:7" hidden="1">
      <c r="A9727" s="5">
        <f t="shared" si="157"/>
        <v>50</v>
      </c>
      <c r="B9727" s="4">
        <v>1490801</v>
      </c>
      <c r="C9727" s="3">
        <v>43313</v>
      </c>
      <c r="D9727" s="2" t="s">
        <v>900</v>
      </c>
      <c r="E9727" s="2" t="s">
        <v>899</v>
      </c>
      <c r="F9727" s="2" t="s">
        <v>898</v>
      </c>
      <c r="G9727" s="1"/>
    </row>
    <row r="9728" spans="1:7" hidden="1">
      <c r="A9728" s="5">
        <f t="shared" si="157"/>
        <v>51</v>
      </c>
      <c r="B9728" s="9">
        <v>1490805</v>
      </c>
      <c r="C9728" s="8">
        <v>43313</v>
      </c>
      <c r="D9728" s="7" t="s">
        <v>897</v>
      </c>
      <c r="E9728" s="7" t="s">
        <v>896</v>
      </c>
      <c r="F9728" s="7" t="s">
        <v>895</v>
      </c>
      <c r="G9728" s="6"/>
    </row>
    <row r="9729" spans="1:7" hidden="1">
      <c r="A9729" s="5">
        <f t="shared" si="157"/>
        <v>52</v>
      </c>
      <c r="B9729" s="4">
        <v>1490808</v>
      </c>
      <c r="C9729" s="3">
        <v>43313</v>
      </c>
      <c r="D9729" s="2" t="s">
        <v>894</v>
      </c>
      <c r="E9729" s="2" t="s">
        <v>893</v>
      </c>
      <c r="F9729" s="2" t="s">
        <v>892</v>
      </c>
      <c r="G9729" s="1"/>
    </row>
    <row r="9730" spans="1:7" hidden="1">
      <c r="A9730" s="5">
        <f t="shared" si="157"/>
        <v>53</v>
      </c>
      <c r="B9730" s="9">
        <v>1490809</v>
      </c>
      <c r="C9730" s="8">
        <v>43313</v>
      </c>
      <c r="D9730" s="7" t="s">
        <v>891</v>
      </c>
      <c r="E9730" s="7" t="s">
        <v>890</v>
      </c>
      <c r="F9730" s="7" t="s">
        <v>889</v>
      </c>
      <c r="G9730" s="6"/>
    </row>
    <row r="9731" spans="1:7" hidden="1">
      <c r="A9731" s="5">
        <f t="shared" si="157"/>
        <v>54</v>
      </c>
      <c r="B9731" s="4">
        <v>1490812</v>
      </c>
      <c r="C9731" s="3">
        <v>43313</v>
      </c>
      <c r="D9731" s="2" t="s">
        <v>888</v>
      </c>
      <c r="E9731" s="2" t="s">
        <v>887</v>
      </c>
      <c r="F9731" s="2" t="s">
        <v>886</v>
      </c>
      <c r="G9731" s="1"/>
    </row>
    <row r="9732" spans="1:7" hidden="1">
      <c r="A9732" s="5">
        <f t="shared" si="157"/>
        <v>55</v>
      </c>
      <c r="B9732" s="9">
        <v>1490814</v>
      </c>
      <c r="C9732" s="8">
        <v>43313</v>
      </c>
      <c r="D9732" s="7" t="s">
        <v>885</v>
      </c>
      <c r="E9732" s="7" t="s">
        <v>884</v>
      </c>
      <c r="F9732" s="7" t="s">
        <v>883</v>
      </c>
      <c r="G9732" s="6"/>
    </row>
    <row r="9733" spans="1:7" hidden="1">
      <c r="A9733" s="5">
        <f t="shared" si="157"/>
        <v>56</v>
      </c>
      <c r="B9733" s="4">
        <v>1490816</v>
      </c>
      <c r="C9733" s="3">
        <v>43313</v>
      </c>
      <c r="D9733" s="2" t="s">
        <v>882</v>
      </c>
      <c r="E9733" s="2" t="s">
        <v>881</v>
      </c>
      <c r="F9733" s="2" t="s">
        <v>880</v>
      </c>
      <c r="G9733" s="1"/>
    </row>
    <row r="9734" spans="1:7" hidden="1">
      <c r="A9734" s="5">
        <f t="shared" si="157"/>
        <v>57</v>
      </c>
      <c r="B9734" s="9">
        <v>1490870</v>
      </c>
      <c r="C9734" s="8">
        <v>43314</v>
      </c>
      <c r="D9734" s="7" t="s">
        <v>879</v>
      </c>
      <c r="E9734" s="7" t="s">
        <v>878</v>
      </c>
      <c r="F9734" s="7" t="s">
        <v>877</v>
      </c>
      <c r="G9734" s="6"/>
    </row>
    <row r="9735" spans="1:7" hidden="1">
      <c r="A9735" s="5">
        <f t="shared" si="157"/>
        <v>58</v>
      </c>
      <c r="B9735" s="4">
        <v>1490871</v>
      </c>
      <c r="C9735" s="3">
        <v>43314</v>
      </c>
      <c r="D9735" s="2" t="s">
        <v>876</v>
      </c>
      <c r="E9735" s="2" t="s">
        <v>875</v>
      </c>
      <c r="F9735" s="2" t="s">
        <v>874</v>
      </c>
      <c r="G9735" s="1"/>
    </row>
    <row r="9736" spans="1:7" hidden="1">
      <c r="A9736" s="5">
        <f t="shared" si="157"/>
        <v>59</v>
      </c>
      <c r="B9736" s="9">
        <v>1490876</v>
      </c>
      <c r="C9736" s="8">
        <v>43314</v>
      </c>
      <c r="D9736" s="7" t="s">
        <v>873</v>
      </c>
      <c r="E9736" s="7" t="s">
        <v>872</v>
      </c>
      <c r="F9736" s="7" t="s">
        <v>871</v>
      </c>
      <c r="G9736" s="6"/>
    </row>
    <row r="9737" spans="1:7" hidden="1">
      <c r="A9737" s="5">
        <f t="shared" si="157"/>
        <v>60</v>
      </c>
      <c r="B9737" s="4">
        <v>1491125</v>
      </c>
      <c r="C9737" s="3">
        <v>43333</v>
      </c>
      <c r="D9737" s="2" t="s">
        <v>870</v>
      </c>
      <c r="E9737" s="2" t="s">
        <v>869</v>
      </c>
      <c r="F9737" s="2" t="s">
        <v>868</v>
      </c>
      <c r="G9737" s="1" t="s">
        <v>0</v>
      </c>
    </row>
    <row r="9738" spans="1:7" hidden="1">
      <c r="A9738" s="5">
        <f t="shared" si="157"/>
        <v>61</v>
      </c>
      <c r="B9738" s="4">
        <v>1491272</v>
      </c>
      <c r="C9738" s="3">
        <v>43325</v>
      </c>
      <c r="D9738" s="2" t="s">
        <v>867</v>
      </c>
      <c r="E9738" s="2" t="s">
        <v>866</v>
      </c>
      <c r="F9738" s="2" t="s">
        <v>865</v>
      </c>
      <c r="G9738" s="1"/>
    </row>
    <row r="9739" spans="1:7" hidden="1">
      <c r="A9739" s="5">
        <f t="shared" si="157"/>
        <v>62</v>
      </c>
      <c r="B9739" s="9">
        <v>1491274</v>
      </c>
      <c r="C9739" s="8">
        <v>43325</v>
      </c>
      <c r="D9739" s="7" t="s">
        <v>864</v>
      </c>
      <c r="E9739" s="7" t="s">
        <v>863</v>
      </c>
      <c r="F9739" s="7" t="s">
        <v>862</v>
      </c>
      <c r="G9739" s="6"/>
    </row>
    <row r="9740" spans="1:7" hidden="1">
      <c r="A9740" s="5">
        <f t="shared" si="157"/>
        <v>63</v>
      </c>
      <c r="B9740" s="4">
        <v>1491319</v>
      </c>
      <c r="C9740" s="3">
        <v>43326</v>
      </c>
      <c r="D9740" s="2" t="s">
        <v>861</v>
      </c>
      <c r="E9740" s="2" t="s">
        <v>860</v>
      </c>
      <c r="F9740" s="2" t="s">
        <v>859</v>
      </c>
      <c r="G9740" s="1"/>
    </row>
    <row r="9741" spans="1:7" hidden="1">
      <c r="A9741" s="5">
        <f t="shared" si="157"/>
        <v>64</v>
      </c>
      <c r="B9741" s="9">
        <v>1491517</v>
      </c>
      <c r="C9741" s="8">
        <v>43332</v>
      </c>
      <c r="D9741" s="7" t="s">
        <v>858</v>
      </c>
      <c r="E9741" s="7" t="s">
        <v>857</v>
      </c>
      <c r="F9741" s="7" t="s">
        <v>856</v>
      </c>
      <c r="G9741" s="6"/>
    </row>
    <row r="9742" spans="1:7" hidden="1">
      <c r="A9742" s="5">
        <f t="shared" si="157"/>
        <v>65</v>
      </c>
      <c r="B9742" s="4">
        <v>1491528</v>
      </c>
      <c r="C9742" s="3">
        <v>43332</v>
      </c>
      <c r="D9742" s="2" t="s">
        <v>855</v>
      </c>
      <c r="E9742" s="2" t="s">
        <v>854</v>
      </c>
      <c r="F9742" s="2" t="s">
        <v>853</v>
      </c>
      <c r="G9742" s="1"/>
    </row>
    <row r="9743" spans="1:7" hidden="1">
      <c r="A9743" s="5">
        <f t="shared" si="157"/>
        <v>66</v>
      </c>
      <c r="B9743" s="9">
        <v>1491564</v>
      </c>
      <c r="C9743" s="8">
        <v>43332</v>
      </c>
      <c r="D9743" s="7" t="s">
        <v>852</v>
      </c>
      <c r="E9743" s="7" t="s">
        <v>851</v>
      </c>
      <c r="F9743" s="7" t="s">
        <v>850</v>
      </c>
      <c r="G9743" s="6"/>
    </row>
    <row r="9744" spans="1:7" hidden="1">
      <c r="A9744" s="5">
        <f t="shared" si="157"/>
        <v>67</v>
      </c>
      <c r="B9744" s="4">
        <v>1491619</v>
      </c>
      <c r="C9744" s="3">
        <v>43333</v>
      </c>
      <c r="D9744" s="2" t="s">
        <v>849</v>
      </c>
      <c r="E9744" s="2" t="s">
        <v>848</v>
      </c>
      <c r="F9744" s="2" t="s">
        <v>847</v>
      </c>
      <c r="G9744" s="1"/>
    </row>
    <row r="9745" spans="1:7" hidden="1">
      <c r="A9745" s="5">
        <f t="shared" si="157"/>
        <v>68</v>
      </c>
      <c r="B9745" s="9">
        <v>1491692</v>
      </c>
      <c r="C9745" s="8">
        <v>43334</v>
      </c>
      <c r="D9745" s="7" t="s">
        <v>846</v>
      </c>
      <c r="E9745" s="7" t="s">
        <v>845</v>
      </c>
      <c r="F9745" s="7" t="s">
        <v>844</v>
      </c>
      <c r="G9745" s="6"/>
    </row>
    <row r="9746" spans="1:7" hidden="1">
      <c r="A9746" s="5">
        <f t="shared" si="157"/>
        <v>69</v>
      </c>
      <c r="B9746" s="4">
        <v>1491702</v>
      </c>
      <c r="C9746" s="3">
        <v>43334</v>
      </c>
      <c r="D9746" s="2" t="s">
        <v>843</v>
      </c>
      <c r="E9746" s="2" t="s">
        <v>842</v>
      </c>
      <c r="F9746" s="2" t="s">
        <v>841</v>
      </c>
      <c r="G9746" s="1"/>
    </row>
    <row r="9747" spans="1:7" hidden="1">
      <c r="A9747" s="5">
        <f t="shared" si="157"/>
        <v>70</v>
      </c>
      <c r="B9747" s="9">
        <v>1491750</v>
      </c>
      <c r="C9747" s="8">
        <v>43335</v>
      </c>
      <c r="D9747" s="7" t="s">
        <v>840</v>
      </c>
      <c r="E9747" s="7" t="s">
        <v>176</v>
      </c>
      <c r="F9747" s="7" t="s">
        <v>839</v>
      </c>
      <c r="G9747" s="6"/>
    </row>
    <row r="9748" spans="1:7" hidden="1">
      <c r="A9748" s="5">
        <f t="shared" si="157"/>
        <v>71</v>
      </c>
      <c r="B9748" s="4">
        <v>1491760</v>
      </c>
      <c r="C9748" s="3">
        <v>43335</v>
      </c>
      <c r="D9748" s="2" t="s">
        <v>838</v>
      </c>
      <c r="E9748" s="2" t="s">
        <v>837</v>
      </c>
      <c r="F9748" s="2" t="s">
        <v>836</v>
      </c>
      <c r="G9748" s="1"/>
    </row>
    <row r="9749" spans="1:7" hidden="1">
      <c r="A9749" s="5">
        <f t="shared" si="157"/>
        <v>72</v>
      </c>
      <c r="B9749" s="9">
        <v>1491761</v>
      </c>
      <c r="C9749" s="8">
        <v>43335</v>
      </c>
      <c r="D9749" s="7" t="s">
        <v>835</v>
      </c>
      <c r="E9749" s="7" t="s">
        <v>834</v>
      </c>
      <c r="F9749" s="7" t="s">
        <v>833</v>
      </c>
      <c r="G9749" s="6"/>
    </row>
    <row r="9750" spans="1:7" hidden="1">
      <c r="A9750" s="5">
        <f t="shared" si="157"/>
        <v>73</v>
      </c>
      <c r="B9750" s="4">
        <v>1491766</v>
      </c>
      <c r="C9750" s="3">
        <v>43335</v>
      </c>
      <c r="D9750" s="2" t="s">
        <v>832</v>
      </c>
      <c r="E9750" s="2" t="s">
        <v>831</v>
      </c>
      <c r="F9750" s="2" t="s">
        <v>830</v>
      </c>
      <c r="G9750" s="1"/>
    </row>
    <row r="9751" spans="1:7" hidden="1">
      <c r="A9751" s="5">
        <f t="shared" ref="A9751:A9814" si="158">SUM(A9750+1)</f>
        <v>74</v>
      </c>
      <c r="B9751" s="9">
        <v>1491771</v>
      </c>
      <c r="C9751" s="8">
        <v>43335</v>
      </c>
      <c r="D9751" s="7" t="s">
        <v>829</v>
      </c>
      <c r="E9751" s="7" t="s">
        <v>828</v>
      </c>
      <c r="F9751" s="7" t="s">
        <v>827</v>
      </c>
      <c r="G9751" s="6"/>
    </row>
    <row r="9752" spans="1:7" hidden="1">
      <c r="A9752" s="5">
        <f t="shared" si="158"/>
        <v>75</v>
      </c>
      <c r="B9752" s="4">
        <v>1491789</v>
      </c>
      <c r="C9752" s="3">
        <v>43335</v>
      </c>
      <c r="D9752" s="2" t="s">
        <v>826</v>
      </c>
      <c r="E9752" s="2" t="s">
        <v>825</v>
      </c>
      <c r="F9752" s="2" t="s">
        <v>824</v>
      </c>
      <c r="G9752" s="1"/>
    </row>
    <row r="9753" spans="1:7" hidden="1">
      <c r="A9753" s="5">
        <f t="shared" si="158"/>
        <v>76</v>
      </c>
      <c r="B9753" s="9">
        <v>1491825</v>
      </c>
      <c r="C9753" s="8">
        <v>43339</v>
      </c>
      <c r="D9753" s="7" t="s">
        <v>823</v>
      </c>
      <c r="E9753" s="7" t="s">
        <v>822</v>
      </c>
      <c r="F9753" s="7" t="s">
        <v>821</v>
      </c>
      <c r="G9753" s="6"/>
    </row>
    <row r="9754" spans="1:7" hidden="1">
      <c r="A9754" s="5">
        <f t="shared" si="158"/>
        <v>77</v>
      </c>
      <c r="B9754" s="4">
        <v>1491826</v>
      </c>
      <c r="C9754" s="3">
        <v>43339</v>
      </c>
      <c r="D9754" s="2" t="s">
        <v>820</v>
      </c>
      <c r="E9754" s="2" t="s">
        <v>819</v>
      </c>
      <c r="F9754" s="2" t="s">
        <v>818</v>
      </c>
      <c r="G9754" s="1"/>
    </row>
    <row r="9755" spans="1:7" hidden="1">
      <c r="A9755" s="5">
        <f t="shared" si="158"/>
        <v>78</v>
      </c>
      <c r="B9755" s="9">
        <v>1491827</v>
      </c>
      <c r="C9755" s="8">
        <v>43339</v>
      </c>
      <c r="D9755" s="7" t="s">
        <v>817</v>
      </c>
      <c r="E9755" s="7" t="s">
        <v>816</v>
      </c>
      <c r="F9755" s="7" t="s">
        <v>815</v>
      </c>
      <c r="G9755" s="6"/>
    </row>
    <row r="9756" spans="1:7" hidden="1">
      <c r="A9756" s="5">
        <f t="shared" si="158"/>
        <v>79</v>
      </c>
      <c r="B9756" s="4">
        <v>1491829</v>
      </c>
      <c r="C9756" s="3">
        <v>43339</v>
      </c>
      <c r="D9756" s="2" t="s">
        <v>814</v>
      </c>
      <c r="E9756" s="2" t="s">
        <v>813</v>
      </c>
      <c r="F9756" s="2" t="s">
        <v>812</v>
      </c>
      <c r="G9756" s="1"/>
    </row>
    <row r="9757" spans="1:7" hidden="1">
      <c r="A9757" s="5">
        <f t="shared" si="158"/>
        <v>80</v>
      </c>
      <c r="B9757" s="9">
        <v>1491831</v>
      </c>
      <c r="C9757" s="8">
        <v>43339</v>
      </c>
      <c r="D9757" s="7" t="s">
        <v>811</v>
      </c>
      <c r="E9757" s="7" t="s">
        <v>810</v>
      </c>
      <c r="F9757" s="7" t="s">
        <v>809</v>
      </c>
      <c r="G9757" s="6"/>
    </row>
    <row r="9758" spans="1:7" hidden="1">
      <c r="A9758" s="5">
        <f t="shared" si="158"/>
        <v>81</v>
      </c>
      <c r="B9758" s="4">
        <v>1491833</v>
      </c>
      <c r="C9758" s="3">
        <v>43339</v>
      </c>
      <c r="D9758" s="2" t="s">
        <v>808</v>
      </c>
      <c r="E9758" s="2" t="s">
        <v>807</v>
      </c>
      <c r="F9758" s="2" t="s">
        <v>806</v>
      </c>
      <c r="G9758" s="1"/>
    </row>
    <row r="9759" spans="1:7" hidden="1">
      <c r="A9759" s="5">
        <f t="shared" si="158"/>
        <v>82</v>
      </c>
      <c r="B9759" s="9">
        <v>1491834</v>
      </c>
      <c r="C9759" s="8">
        <v>43339</v>
      </c>
      <c r="D9759" s="7" t="s">
        <v>805</v>
      </c>
      <c r="E9759" s="7" t="s">
        <v>804</v>
      </c>
      <c r="F9759" s="7" t="s">
        <v>803</v>
      </c>
      <c r="G9759" s="6"/>
    </row>
    <row r="9760" spans="1:7" hidden="1">
      <c r="A9760" s="5">
        <f t="shared" si="158"/>
        <v>83</v>
      </c>
      <c r="B9760" s="4">
        <v>1491836</v>
      </c>
      <c r="C9760" s="3">
        <v>43339</v>
      </c>
      <c r="D9760" s="2" t="s">
        <v>802</v>
      </c>
      <c r="E9760" s="2" t="s">
        <v>801</v>
      </c>
      <c r="F9760" s="2" t="s">
        <v>800</v>
      </c>
      <c r="G9760" s="1"/>
    </row>
    <row r="9761" spans="1:7" hidden="1">
      <c r="A9761" s="5">
        <f t="shared" si="158"/>
        <v>84</v>
      </c>
      <c r="B9761" s="9">
        <v>1491840</v>
      </c>
      <c r="C9761" s="8">
        <v>43349</v>
      </c>
      <c r="D9761" s="7" t="s">
        <v>799</v>
      </c>
      <c r="E9761" s="7" t="s">
        <v>103</v>
      </c>
      <c r="F9761" s="7" t="s">
        <v>798</v>
      </c>
      <c r="G9761" s="6" t="s">
        <v>0</v>
      </c>
    </row>
    <row r="9762" spans="1:7" hidden="1">
      <c r="A9762" s="5">
        <f t="shared" si="158"/>
        <v>85</v>
      </c>
      <c r="B9762" s="4">
        <v>1491841</v>
      </c>
      <c r="C9762" s="3">
        <v>43339</v>
      </c>
      <c r="D9762" s="2" t="s">
        <v>797</v>
      </c>
      <c r="E9762" s="2" t="s">
        <v>796</v>
      </c>
      <c r="F9762" s="2" t="s">
        <v>795</v>
      </c>
      <c r="G9762" s="1"/>
    </row>
    <row r="9763" spans="1:7" hidden="1">
      <c r="A9763" s="5">
        <f t="shared" si="158"/>
        <v>86</v>
      </c>
      <c r="B9763" s="9">
        <v>1491845</v>
      </c>
      <c r="C9763" s="8">
        <v>43339</v>
      </c>
      <c r="D9763" s="7" t="s">
        <v>794</v>
      </c>
      <c r="E9763" s="7" t="s">
        <v>793</v>
      </c>
      <c r="F9763" s="7" t="s">
        <v>792</v>
      </c>
      <c r="G9763" s="6"/>
    </row>
    <row r="9764" spans="1:7" hidden="1">
      <c r="A9764" s="5">
        <f t="shared" si="158"/>
        <v>87</v>
      </c>
      <c r="B9764" s="4">
        <v>1491852</v>
      </c>
      <c r="C9764" s="3">
        <v>43339</v>
      </c>
      <c r="D9764" s="2" t="s">
        <v>791</v>
      </c>
      <c r="E9764" s="2" t="s">
        <v>790</v>
      </c>
      <c r="F9764" s="2" t="s">
        <v>789</v>
      </c>
      <c r="G9764" s="1"/>
    </row>
    <row r="9765" spans="1:7" hidden="1">
      <c r="A9765" s="5">
        <f t="shared" si="158"/>
        <v>88</v>
      </c>
      <c r="B9765" s="9">
        <v>1491859</v>
      </c>
      <c r="C9765" s="8">
        <v>43339</v>
      </c>
      <c r="D9765" s="7" t="s">
        <v>788</v>
      </c>
      <c r="E9765" s="7" t="s">
        <v>787</v>
      </c>
      <c r="F9765" s="7" t="s">
        <v>786</v>
      </c>
      <c r="G9765" s="6"/>
    </row>
    <row r="9766" spans="1:7" hidden="1">
      <c r="A9766" s="5">
        <f t="shared" si="158"/>
        <v>89</v>
      </c>
      <c r="B9766" s="4">
        <v>1491900</v>
      </c>
      <c r="C9766" s="3">
        <v>43340</v>
      </c>
      <c r="D9766" s="2" t="s">
        <v>785</v>
      </c>
      <c r="E9766" s="2" t="s">
        <v>176</v>
      </c>
      <c r="F9766" s="2" t="s">
        <v>784</v>
      </c>
      <c r="G9766" s="1"/>
    </row>
    <row r="9767" spans="1:7" hidden="1">
      <c r="A9767" s="5">
        <f t="shared" si="158"/>
        <v>90</v>
      </c>
      <c r="B9767" s="9">
        <v>1491904</v>
      </c>
      <c r="C9767" s="8">
        <v>43340</v>
      </c>
      <c r="D9767" s="7" t="s">
        <v>783</v>
      </c>
      <c r="E9767" s="7" t="s">
        <v>782</v>
      </c>
      <c r="F9767" s="7" t="s">
        <v>781</v>
      </c>
      <c r="G9767" s="6"/>
    </row>
    <row r="9768" spans="1:7" hidden="1">
      <c r="A9768" s="5">
        <f t="shared" si="158"/>
        <v>91</v>
      </c>
      <c r="B9768" s="4">
        <v>1491905</v>
      </c>
      <c r="C9768" s="3">
        <v>43340</v>
      </c>
      <c r="D9768" s="2" t="s">
        <v>780</v>
      </c>
      <c r="E9768" s="2" t="s">
        <v>779</v>
      </c>
      <c r="F9768" s="2" t="s">
        <v>778</v>
      </c>
      <c r="G9768" s="1"/>
    </row>
    <row r="9769" spans="1:7" hidden="1">
      <c r="A9769" s="5">
        <f t="shared" si="158"/>
        <v>92</v>
      </c>
      <c r="B9769" s="9">
        <v>1491916</v>
      </c>
      <c r="C9769" s="8">
        <v>43340</v>
      </c>
      <c r="D9769" s="7" t="s">
        <v>777</v>
      </c>
      <c r="E9769" s="7" t="s">
        <v>176</v>
      </c>
      <c r="F9769" s="7" t="s">
        <v>776</v>
      </c>
      <c r="G9769" s="6"/>
    </row>
    <row r="9770" spans="1:7" hidden="1">
      <c r="A9770" s="5">
        <f t="shared" si="158"/>
        <v>93</v>
      </c>
      <c r="B9770" s="4">
        <v>1491918</v>
      </c>
      <c r="C9770" s="3">
        <v>43340</v>
      </c>
      <c r="D9770" s="2" t="s">
        <v>775</v>
      </c>
      <c r="E9770" s="2" t="s">
        <v>774</v>
      </c>
      <c r="F9770" s="2" t="s">
        <v>773</v>
      </c>
      <c r="G9770" s="1"/>
    </row>
    <row r="9771" spans="1:7" hidden="1">
      <c r="A9771" s="5">
        <f t="shared" si="158"/>
        <v>94</v>
      </c>
      <c r="B9771" s="9">
        <v>1492363</v>
      </c>
      <c r="C9771" s="8">
        <v>43347</v>
      </c>
      <c r="D9771" s="7" t="s">
        <v>772</v>
      </c>
      <c r="E9771" s="7" t="s">
        <v>771</v>
      </c>
      <c r="F9771" s="7" t="s">
        <v>770</v>
      </c>
      <c r="G9771" s="6"/>
    </row>
    <row r="9772" spans="1:7" hidden="1">
      <c r="A9772" s="5">
        <f t="shared" si="158"/>
        <v>95</v>
      </c>
      <c r="B9772" s="4">
        <v>1492372</v>
      </c>
      <c r="C9772" s="3">
        <v>43347</v>
      </c>
      <c r="D9772" s="2" t="s">
        <v>769</v>
      </c>
      <c r="E9772" s="2" t="s">
        <v>768</v>
      </c>
      <c r="F9772" s="2" t="s">
        <v>767</v>
      </c>
      <c r="G9772" s="1"/>
    </row>
    <row r="9773" spans="1:7" hidden="1">
      <c r="A9773" s="5">
        <f t="shared" si="158"/>
        <v>96</v>
      </c>
      <c r="B9773" s="9">
        <v>1492373</v>
      </c>
      <c r="C9773" s="8">
        <v>43347</v>
      </c>
      <c r="D9773" s="7" t="s">
        <v>766</v>
      </c>
      <c r="E9773" s="7" t="s">
        <v>765</v>
      </c>
      <c r="F9773" s="7" t="s">
        <v>764</v>
      </c>
      <c r="G9773" s="6" t="s">
        <v>0</v>
      </c>
    </row>
    <row r="9774" spans="1:7" hidden="1">
      <c r="A9774" s="5">
        <f t="shared" si="158"/>
        <v>97</v>
      </c>
      <c r="B9774" s="4">
        <v>1492417</v>
      </c>
      <c r="C9774" s="3">
        <v>43348</v>
      </c>
      <c r="D9774" s="2" t="s">
        <v>763</v>
      </c>
      <c r="E9774" s="2" t="s">
        <v>762</v>
      </c>
      <c r="F9774" s="2" t="s">
        <v>761</v>
      </c>
      <c r="G9774" s="1"/>
    </row>
    <row r="9775" spans="1:7" hidden="1">
      <c r="A9775" s="5">
        <f t="shared" si="158"/>
        <v>98</v>
      </c>
      <c r="B9775" s="9">
        <v>1492421</v>
      </c>
      <c r="C9775" s="8">
        <v>43348</v>
      </c>
      <c r="D9775" s="7" t="s">
        <v>760</v>
      </c>
      <c r="E9775" s="7" t="s">
        <v>759</v>
      </c>
      <c r="F9775" s="7" t="s">
        <v>758</v>
      </c>
      <c r="G9775" s="6"/>
    </row>
    <row r="9776" spans="1:7" hidden="1">
      <c r="A9776" s="5">
        <f t="shared" si="158"/>
        <v>99</v>
      </c>
      <c r="B9776" s="4">
        <v>1492425</v>
      </c>
      <c r="C9776" s="3">
        <v>43348</v>
      </c>
      <c r="D9776" s="2" t="s">
        <v>757</v>
      </c>
      <c r="E9776" s="2" t="s">
        <v>756</v>
      </c>
      <c r="F9776" s="2" t="s">
        <v>755</v>
      </c>
      <c r="G9776" s="1"/>
    </row>
    <row r="9777" spans="1:7" hidden="1">
      <c r="A9777" s="5">
        <f t="shared" si="158"/>
        <v>100</v>
      </c>
      <c r="B9777" s="9">
        <v>1492426</v>
      </c>
      <c r="C9777" s="8">
        <v>43348</v>
      </c>
      <c r="D9777" s="7" t="s">
        <v>754</v>
      </c>
      <c r="E9777" s="7" t="s">
        <v>753</v>
      </c>
      <c r="F9777" s="7" t="s">
        <v>752</v>
      </c>
      <c r="G9777" s="6"/>
    </row>
    <row r="9778" spans="1:7" hidden="1">
      <c r="A9778" s="5">
        <f t="shared" si="158"/>
        <v>101</v>
      </c>
      <c r="B9778" s="4">
        <v>1492431</v>
      </c>
      <c r="C9778" s="3">
        <v>43348</v>
      </c>
      <c r="D9778" s="2" t="s">
        <v>751</v>
      </c>
      <c r="E9778" s="2" t="s">
        <v>750</v>
      </c>
      <c r="F9778" s="2" t="s">
        <v>749</v>
      </c>
      <c r="G9778" s="1"/>
    </row>
    <row r="9779" spans="1:7" hidden="1">
      <c r="A9779" s="5">
        <f t="shared" si="158"/>
        <v>102</v>
      </c>
      <c r="B9779" s="9">
        <v>1492440</v>
      </c>
      <c r="C9779" s="8">
        <v>43348</v>
      </c>
      <c r="D9779" s="7" t="s">
        <v>748</v>
      </c>
      <c r="E9779" s="7" t="s">
        <v>747</v>
      </c>
      <c r="F9779" s="7" t="s">
        <v>746</v>
      </c>
      <c r="G9779" s="6"/>
    </row>
    <row r="9780" spans="1:7" hidden="1">
      <c r="A9780" s="5">
        <f t="shared" si="158"/>
        <v>103</v>
      </c>
      <c r="B9780" s="4">
        <v>1492443</v>
      </c>
      <c r="C9780" s="3">
        <v>43348</v>
      </c>
      <c r="D9780" s="2" t="s">
        <v>745</v>
      </c>
      <c r="E9780" s="2" t="s">
        <v>744</v>
      </c>
      <c r="F9780" s="2" t="s">
        <v>743</v>
      </c>
      <c r="G9780" s="1"/>
    </row>
    <row r="9781" spans="1:7" hidden="1">
      <c r="A9781" s="5">
        <f t="shared" si="158"/>
        <v>104</v>
      </c>
      <c r="B9781" s="9">
        <v>1492451</v>
      </c>
      <c r="C9781" s="8">
        <v>43348</v>
      </c>
      <c r="D9781" s="7" t="s">
        <v>742</v>
      </c>
      <c r="E9781" s="7" t="s">
        <v>741</v>
      </c>
      <c r="F9781" s="7" t="s">
        <v>740</v>
      </c>
      <c r="G9781" s="6"/>
    </row>
    <row r="9782" spans="1:7" hidden="1">
      <c r="A9782" s="5">
        <f t="shared" si="158"/>
        <v>105</v>
      </c>
      <c r="B9782" s="4">
        <v>1492453</v>
      </c>
      <c r="C9782" s="3">
        <v>43348</v>
      </c>
      <c r="D9782" s="2" t="s">
        <v>739</v>
      </c>
      <c r="E9782" s="2" t="s">
        <v>738</v>
      </c>
      <c r="F9782" s="2" t="s">
        <v>737</v>
      </c>
      <c r="G9782" s="1"/>
    </row>
    <row r="9783" spans="1:7" hidden="1">
      <c r="A9783" s="5">
        <f t="shared" si="158"/>
        <v>106</v>
      </c>
      <c r="B9783" s="9">
        <v>1492455</v>
      </c>
      <c r="C9783" s="8">
        <v>43348</v>
      </c>
      <c r="D9783" s="7" t="s">
        <v>736</v>
      </c>
      <c r="E9783" s="7" t="s">
        <v>735</v>
      </c>
      <c r="F9783" s="7" t="s">
        <v>734</v>
      </c>
      <c r="G9783" s="6"/>
    </row>
    <row r="9784" spans="1:7" hidden="1">
      <c r="A9784" s="5">
        <f t="shared" si="158"/>
        <v>107</v>
      </c>
      <c r="B9784" s="4">
        <v>1492461</v>
      </c>
      <c r="C9784" s="3">
        <v>43348</v>
      </c>
      <c r="D9784" s="2" t="s">
        <v>733</v>
      </c>
      <c r="E9784" s="2" t="s">
        <v>732</v>
      </c>
      <c r="F9784" s="2" t="s">
        <v>731</v>
      </c>
      <c r="G9784" s="1"/>
    </row>
    <row r="9785" spans="1:7" hidden="1">
      <c r="A9785" s="5">
        <f t="shared" si="158"/>
        <v>108</v>
      </c>
      <c r="B9785" s="9">
        <v>1492464</v>
      </c>
      <c r="C9785" s="8">
        <v>43348</v>
      </c>
      <c r="D9785" s="7" t="s">
        <v>730</v>
      </c>
      <c r="E9785" s="7" t="s">
        <v>729</v>
      </c>
      <c r="F9785" s="7" t="s">
        <v>728</v>
      </c>
      <c r="G9785" s="6"/>
    </row>
    <row r="9786" spans="1:7" hidden="1">
      <c r="A9786" s="5">
        <f t="shared" si="158"/>
        <v>109</v>
      </c>
      <c r="B9786" s="4">
        <v>1492476</v>
      </c>
      <c r="C9786" s="3">
        <v>43349</v>
      </c>
      <c r="D9786" s="2" t="s">
        <v>727</v>
      </c>
      <c r="E9786" s="2" t="s">
        <v>726</v>
      </c>
      <c r="F9786" s="2" t="s">
        <v>725</v>
      </c>
      <c r="G9786" s="1"/>
    </row>
    <row r="9787" spans="1:7" hidden="1">
      <c r="A9787" s="5">
        <f t="shared" si="158"/>
        <v>110</v>
      </c>
      <c r="B9787" s="9">
        <v>1492477</v>
      </c>
      <c r="C9787" s="8">
        <v>43349</v>
      </c>
      <c r="D9787" s="7" t="s">
        <v>724</v>
      </c>
      <c r="E9787" s="7" t="s">
        <v>723</v>
      </c>
      <c r="F9787" s="7" t="s">
        <v>722</v>
      </c>
      <c r="G9787" s="6"/>
    </row>
    <row r="9788" spans="1:7" hidden="1">
      <c r="A9788" s="5">
        <f t="shared" si="158"/>
        <v>111</v>
      </c>
      <c r="B9788" s="4">
        <v>1492509</v>
      </c>
      <c r="C9788" s="3">
        <v>43348</v>
      </c>
      <c r="D9788" s="2" t="s">
        <v>721</v>
      </c>
      <c r="E9788" s="2" t="s">
        <v>720</v>
      </c>
      <c r="F9788" s="2" t="s">
        <v>719</v>
      </c>
      <c r="G9788" s="1"/>
    </row>
    <row r="9789" spans="1:7" hidden="1">
      <c r="A9789" s="5">
        <f t="shared" si="158"/>
        <v>112</v>
      </c>
      <c r="B9789" s="9">
        <v>1492521</v>
      </c>
      <c r="C9789" s="8">
        <v>43349</v>
      </c>
      <c r="D9789" s="7" t="s">
        <v>718</v>
      </c>
      <c r="E9789" s="7" t="s">
        <v>717</v>
      </c>
      <c r="F9789" s="7" t="s">
        <v>716</v>
      </c>
      <c r="G9789" s="6"/>
    </row>
    <row r="9790" spans="1:7" hidden="1">
      <c r="A9790" s="5">
        <f t="shared" si="158"/>
        <v>113</v>
      </c>
      <c r="B9790" s="4">
        <v>1492526</v>
      </c>
      <c r="C9790" s="3">
        <v>43349</v>
      </c>
      <c r="D9790" s="2" t="s">
        <v>715</v>
      </c>
      <c r="E9790" s="2" t="s">
        <v>714</v>
      </c>
      <c r="F9790" s="2" t="s">
        <v>713</v>
      </c>
      <c r="G9790" s="1"/>
    </row>
    <row r="9791" spans="1:7" hidden="1">
      <c r="A9791" s="5">
        <f t="shared" si="158"/>
        <v>114</v>
      </c>
      <c r="B9791" s="9">
        <v>1492532</v>
      </c>
      <c r="C9791" s="8">
        <v>43349</v>
      </c>
      <c r="D9791" s="7" t="s">
        <v>712</v>
      </c>
      <c r="E9791" s="7" t="s">
        <v>711</v>
      </c>
      <c r="F9791" s="7" t="s">
        <v>710</v>
      </c>
      <c r="G9791" s="6"/>
    </row>
    <row r="9792" spans="1:7" hidden="1">
      <c r="A9792" s="5">
        <f t="shared" si="158"/>
        <v>115</v>
      </c>
      <c r="B9792" s="4">
        <v>1492540</v>
      </c>
      <c r="C9792" s="3">
        <v>43349</v>
      </c>
      <c r="D9792" s="2" t="s">
        <v>709</v>
      </c>
      <c r="E9792" s="2" t="s">
        <v>708</v>
      </c>
      <c r="F9792" s="2" t="s">
        <v>707</v>
      </c>
      <c r="G9792" s="1"/>
    </row>
    <row r="9793" spans="1:7" hidden="1">
      <c r="A9793" s="5">
        <f t="shared" si="158"/>
        <v>116</v>
      </c>
      <c r="B9793" s="9">
        <v>1492544</v>
      </c>
      <c r="C9793" s="8">
        <v>43349</v>
      </c>
      <c r="D9793" s="7" t="s">
        <v>706</v>
      </c>
      <c r="E9793" s="7" t="s">
        <v>705</v>
      </c>
      <c r="F9793" s="7" t="s">
        <v>704</v>
      </c>
      <c r="G9793" s="6"/>
    </row>
    <row r="9794" spans="1:7" hidden="1">
      <c r="A9794" s="5">
        <f t="shared" si="158"/>
        <v>117</v>
      </c>
      <c r="B9794" s="4">
        <v>1492548</v>
      </c>
      <c r="C9794" s="3">
        <v>43349</v>
      </c>
      <c r="D9794" s="2" t="s">
        <v>703</v>
      </c>
      <c r="E9794" s="2" t="s">
        <v>702</v>
      </c>
      <c r="F9794" s="2" t="s">
        <v>701</v>
      </c>
      <c r="G9794" s="1"/>
    </row>
    <row r="9795" spans="1:7" hidden="1">
      <c r="A9795" s="5">
        <f t="shared" si="158"/>
        <v>118</v>
      </c>
      <c r="B9795" s="9">
        <v>1492552</v>
      </c>
      <c r="C9795" s="8">
        <v>43349</v>
      </c>
      <c r="D9795" s="7" t="s">
        <v>700</v>
      </c>
      <c r="E9795" s="7" t="s">
        <v>699</v>
      </c>
      <c r="F9795" s="7" t="s">
        <v>698</v>
      </c>
      <c r="G9795" s="6"/>
    </row>
    <row r="9796" spans="1:7" hidden="1">
      <c r="A9796" s="5">
        <f t="shared" si="158"/>
        <v>119</v>
      </c>
      <c r="B9796" s="4">
        <v>1492553</v>
      </c>
      <c r="C9796" s="3">
        <v>43349</v>
      </c>
      <c r="D9796" s="2" t="s">
        <v>697</v>
      </c>
      <c r="E9796" s="2" t="s">
        <v>696</v>
      </c>
      <c r="F9796" s="2" t="s">
        <v>695</v>
      </c>
      <c r="G9796" s="1"/>
    </row>
    <row r="9797" spans="1:7" hidden="1">
      <c r="A9797" s="5">
        <f t="shared" si="158"/>
        <v>120</v>
      </c>
      <c r="B9797" s="9">
        <v>1492557</v>
      </c>
      <c r="C9797" s="8">
        <v>43349</v>
      </c>
      <c r="D9797" s="7" t="s">
        <v>694</v>
      </c>
      <c r="E9797" s="7" t="s">
        <v>693</v>
      </c>
      <c r="F9797" s="7" t="s">
        <v>692</v>
      </c>
      <c r="G9797" s="6"/>
    </row>
    <row r="9798" spans="1:7" hidden="1">
      <c r="A9798" s="5">
        <f t="shared" si="158"/>
        <v>121</v>
      </c>
      <c r="B9798" s="4">
        <v>1492562</v>
      </c>
      <c r="C9798" s="3">
        <v>43349</v>
      </c>
      <c r="D9798" s="2" t="s">
        <v>691</v>
      </c>
      <c r="E9798" s="2" t="s">
        <v>690</v>
      </c>
      <c r="F9798" s="2" t="s">
        <v>689</v>
      </c>
      <c r="G9798" s="1"/>
    </row>
    <row r="9799" spans="1:7" hidden="1">
      <c r="A9799" s="5">
        <f t="shared" si="158"/>
        <v>122</v>
      </c>
      <c r="B9799" s="4">
        <v>1492811</v>
      </c>
      <c r="C9799" s="3">
        <v>43356</v>
      </c>
      <c r="D9799" s="2" t="s">
        <v>688</v>
      </c>
      <c r="E9799" s="2" t="s">
        <v>687</v>
      </c>
      <c r="F9799" s="2" t="s">
        <v>686</v>
      </c>
      <c r="G9799" s="1"/>
    </row>
    <row r="9800" spans="1:7" hidden="1">
      <c r="A9800" s="5">
        <f t="shared" si="158"/>
        <v>123</v>
      </c>
      <c r="B9800" s="9">
        <v>1492815</v>
      </c>
      <c r="C9800" s="8">
        <v>43356</v>
      </c>
      <c r="D9800" s="7" t="s">
        <v>685</v>
      </c>
      <c r="E9800" s="7" t="s">
        <v>684</v>
      </c>
      <c r="F9800" s="7" t="s">
        <v>683</v>
      </c>
      <c r="G9800" s="6"/>
    </row>
    <row r="9801" spans="1:7" hidden="1">
      <c r="A9801" s="5">
        <f t="shared" si="158"/>
        <v>124</v>
      </c>
      <c r="B9801" s="4">
        <v>1492818</v>
      </c>
      <c r="C9801" s="3">
        <v>43356</v>
      </c>
      <c r="D9801" s="2" t="s">
        <v>682</v>
      </c>
      <c r="E9801" s="2" t="s">
        <v>681</v>
      </c>
      <c r="F9801" s="2" t="s">
        <v>680</v>
      </c>
      <c r="G9801" s="1"/>
    </row>
    <row r="9802" spans="1:7" hidden="1">
      <c r="A9802" s="5">
        <f t="shared" si="158"/>
        <v>125</v>
      </c>
      <c r="B9802" s="9">
        <v>1492821</v>
      </c>
      <c r="C9802" s="8">
        <v>43356</v>
      </c>
      <c r="D9802" s="7" t="s">
        <v>679</v>
      </c>
      <c r="E9802" s="7" t="s">
        <v>678</v>
      </c>
      <c r="F9802" s="7" t="s">
        <v>677</v>
      </c>
      <c r="G9802" s="6"/>
    </row>
    <row r="9803" spans="1:7" hidden="1">
      <c r="A9803" s="5">
        <f t="shared" si="158"/>
        <v>126</v>
      </c>
      <c r="B9803" s="4">
        <v>1492822</v>
      </c>
      <c r="C9803" s="3">
        <v>43356</v>
      </c>
      <c r="D9803" s="2" t="s">
        <v>676</v>
      </c>
      <c r="E9803" s="2" t="s">
        <v>675</v>
      </c>
      <c r="F9803" s="2" t="s">
        <v>674</v>
      </c>
      <c r="G9803" s="1"/>
    </row>
    <row r="9804" spans="1:7" hidden="1">
      <c r="A9804" s="5">
        <f t="shared" si="158"/>
        <v>127</v>
      </c>
      <c r="B9804" s="9">
        <v>1492824</v>
      </c>
      <c r="C9804" s="8">
        <v>43356</v>
      </c>
      <c r="D9804" s="7" t="s">
        <v>673</v>
      </c>
      <c r="E9804" s="7" t="s">
        <v>672</v>
      </c>
      <c r="F9804" s="7" t="s">
        <v>671</v>
      </c>
      <c r="G9804" s="6"/>
    </row>
    <row r="9805" spans="1:7" hidden="1">
      <c r="A9805" s="5">
        <f t="shared" si="158"/>
        <v>128</v>
      </c>
      <c r="B9805" s="4">
        <v>1492826</v>
      </c>
      <c r="C9805" s="3">
        <v>43356</v>
      </c>
      <c r="D9805" s="2" t="s">
        <v>670</v>
      </c>
      <c r="E9805" s="2" t="s">
        <v>669</v>
      </c>
      <c r="F9805" s="2" t="s">
        <v>668</v>
      </c>
      <c r="G9805" s="1"/>
    </row>
    <row r="9806" spans="1:7" hidden="1">
      <c r="A9806" s="5">
        <f t="shared" si="158"/>
        <v>129</v>
      </c>
      <c r="B9806" s="9">
        <v>1492830</v>
      </c>
      <c r="C9806" s="8">
        <v>43356</v>
      </c>
      <c r="D9806" s="7" t="s">
        <v>667</v>
      </c>
      <c r="E9806" s="7" t="s">
        <v>666</v>
      </c>
      <c r="F9806" s="7" t="s">
        <v>665</v>
      </c>
      <c r="G9806" s="6"/>
    </row>
    <row r="9807" spans="1:7" hidden="1">
      <c r="A9807" s="5">
        <f t="shared" si="158"/>
        <v>130</v>
      </c>
      <c r="B9807" s="4">
        <v>1492840</v>
      </c>
      <c r="C9807" s="3">
        <v>43356</v>
      </c>
      <c r="D9807" s="2" t="s">
        <v>664</v>
      </c>
      <c r="E9807" s="2" t="s">
        <v>663</v>
      </c>
      <c r="F9807" s="2" t="s">
        <v>662</v>
      </c>
      <c r="G9807" s="1"/>
    </row>
    <row r="9808" spans="1:7" hidden="1">
      <c r="A9808" s="5">
        <f t="shared" si="158"/>
        <v>131</v>
      </c>
      <c r="B9808" s="9">
        <v>1492846</v>
      </c>
      <c r="C9808" s="8">
        <v>43356</v>
      </c>
      <c r="D9808" s="7" t="s">
        <v>661</v>
      </c>
      <c r="E9808" s="7" t="s">
        <v>660</v>
      </c>
      <c r="F9808" s="7" t="s">
        <v>659</v>
      </c>
      <c r="G9808" s="6"/>
    </row>
    <row r="9809" spans="1:7" hidden="1">
      <c r="A9809" s="5">
        <f t="shared" si="158"/>
        <v>132</v>
      </c>
      <c r="B9809" s="4">
        <v>1492851</v>
      </c>
      <c r="C9809" s="3">
        <v>43356</v>
      </c>
      <c r="D9809" s="2" t="s">
        <v>658</v>
      </c>
      <c r="E9809" s="2" t="s">
        <v>657</v>
      </c>
      <c r="F9809" s="2" t="s">
        <v>656</v>
      </c>
      <c r="G9809" s="1"/>
    </row>
    <row r="9810" spans="1:7" hidden="1">
      <c r="A9810" s="5">
        <f t="shared" si="158"/>
        <v>133</v>
      </c>
      <c r="B9810" s="9">
        <v>1492884</v>
      </c>
      <c r="C9810" s="8">
        <v>43368</v>
      </c>
      <c r="D9810" s="7" t="s">
        <v>655</v>
      </c>
      <c r="E9810" s="7" t="s">
        <v>654</v>
      </c>
      <c r="F9810" s="7" t="s">
        <v>653</v>
      </c>
      <c r="G9810" s="6" t="s">
        <v>0</v>
      </c>
    </row>
    <row r="9811" spans="1:7" hidden="1">
      <c r="A9811" s="5">
        <f t="shared" si="158"/>
        <v>134</v>
      </c>
      <c r="B9811" s="9">
        <v>1492885</v>
      </c>
      <c r="C9811" s="8">
        <v>43368</v>
      </c>
      <c r="D9811" s="7" t="s">
        <v>652</v>
      </c>
      <c r="E9811" s="7" t="s">
        <v>651</v>
      </c>
      <c r="F9811" s="7" t="s">
        <v>650</v>
      </c>
      <c r="G9811" s="6" t="s">
        <v>0</v>
      </c>
    </row>
    <row r="9812" spans="1:7" hidden="1">
      <c r="A9812" s="5">
        <f t="shared" si="158"/>
        <v>135</v>
      </c>
      <c r="B9812" s="9">
        <v>1492886</v>
      </c>
      <c r="C9812" s="8">
        <v>43368</v>
      </c>
      <c r="D9812" s="7" t="s">
        <v>649</v>
      </c>
      <c r="E9812" s="7" t="s">
        <v>646</v>
      </c>
      <c r="F9812" s="7" t="s">
        <v>648</v>
      </c>
      <c r="G9812" s="6" t="s">
        <v>0</v>
      </c>
    </row>
    <row r="9813" spans="1:7" hidden="1">
      <c r="A9813" s="5">
        <f t="shared" si="158"/>
        <v>136</v>
      </c>
      <c r="B9813" s="4">
        <v>1492888</v>
      </c>
      <c r="C9813" s="3">
        <v>43368</v>
      </c>
      <c r="D9813" s="2" t="s">
        <v>647</v>
      </c>
      <c r="E9813" s="2" t="s">
        <v>646</v>
      </c>
      <c r="F9813" s="2" t="s">
        <v>645</v>
      </c>
      <c r="G9813" s="1" t="s">
        <v>0</v>
      </c>
    </row>
    <row r="9814" spans="1:7" hidden="1">
      <c r="A9814" s="5">
        <f t="shared" si="158"/>
        <v>137</v>
      </c>
      <c r="B9814" s="9">
        <v>1492945</v>
      </c>
      <c r="C9814" s="8">
        <v>43367</v>
      </c>
      <c r="D9814" s="7" t="s">
        <v>644</v>
      </c>
      <c r="E9814" s="7" t="s">
        <v>643</v>
      </c>
      <c r="F9814" s="7" t="s">
        <v>642</v>
      </c>
      <c r="G9814" s="6" t="s">
        <v>270</v>
      </c>
    </row>
    <row r="9815" spans="1:7" hidden="1">
      <c r="A9815" s="5">
        <f t="shared" ref="A9815:A9878" si="159">SUM(A9814+1)</f>
        <v>138</v>
      </c>
      <c r="B9815" s="9">
        <v>1493073</v>
      </c>
      <c r="C9815" s="8">
        <v>43362</v>
      </c>
      <c r="D9815" s="7" t="s">
        <v>641</v>
      </c>
      <c r="E9815" s="7" t="s">
        <v>640</v>
      </c>
      <c r="F9815" s="7" t="s">
        <v>639</v>
      </c>
      <c r="G9815" s="6"/>
    </row>
    <row r="9816" spans="1:7" hidden="1">
      <c r="A9816" s="5">
        <f t="shared" si="159"/>
        <v>139</v>
      </c>
      <c r="B9816" s="9">
        <v>1493084</v>
      </c>
      <c r="C9816" s="8">
        <v>43362</v>
      </c>
      <c r="D9816" s="7" t="s">
        <v>638</v>
      </c>
      <c r="E9816" s="7" t="s">
        <v>637</v>
      </c>
      <c r="F9816" s="7" t="s">
        <v>636</v>
      </c>
      <c r="G9816" s="6"/>
    </row>
    <row r="9817" spans="1:7" hidden="1">
      <c r="A9817" s="5">
        <f t="shared" si="159"/>
        <v>140</v>
      </c>
      <c r="B9817" s="4">
        <v>1493086</v>
      </c>
      <c r="C9817" s="3">
        <v>43374</v>
      </c>
      <c r="D9817" s="2" t="s">
        <v>635</v>
      </c>
      <c r="E9817" s="2" t="s">
        <v>634</v>
      </c>
      <c r="F9817" s="2" t="s">
        <v>633</v>
      </c>
      <c r="G9817" s="1" t="s">
        <v>25</v>
      </c>
    </row>
    <row r="9818" spans="1:7" hidden="1">
      <c r="A9818" s="5">
        <f t="shared" si="159"/>
        <v>141</v>
      </c>
      <c r="B9818" s="9">
        <v>1493087</v>
      </c>
      <c r="C9818" s="8">
        <v>43374</v>
      </c>
      <c r="D9818" s="7" t="s">
        <v>632</v>
      </c>
      <c r="E9818" s="7" t="s">
        <v>631</v>
      </c>
      <c r="F9818" s="7" t="s">
        <v>630</v>
      </c>
      <c r="G9818" s="6" t="s">
        <v>25</v>
      </c>
    </row>
    <row r="9819" spans="1:7" hidden="1">
      <c r="A9819" s="5">
        <f t="shared" si="159"/>
        <v>142</v>
      </c>
      <c r="B9819" s="9">
        <v>1493111</v>
      </c>
      <c r="C9819" s="8">
        <v>43363</v>
      </c>
      <c r="D9819" s="7" t="s">
        <v>629</v>
      </c>
      <c r="E9819" s="7" t="s">
        <v>628</v>
      </c>
      <c r="F9819" s="7" t="s">
        <v>627</v>
      </c>
      <c r="G9819" s="6"/>
    </row>
    <row r="9820" spans="1:7" hidden="1">
      <c r="A9820" s="5">
        <f t="shared" si="159"/>
        <v>143</v>
      </c>
      <c r="B9820" s="4">
        <v>1493116</v>
      </c>
      <c r="C9820" s="3">
        <v>43375</v>
      </c>
      <c r="D9820" s="2" t="s">
        <v>626</v>
      </c>
      <c r="E9820" s="2" t="s">
        <v>625</v>
      </c>
      <c r="F9820" s="2" t="s">
        <v>624</v>
      </c>
      <c r="G9820" s="1" t="s">
        <v>0</v>
      </c>
    </row>
    <row r="9821" spans="1:7" hidden="1">
      <c r="A9821" s="5">
        <f t="shared" si="159"/>
        <v>144</v>
      </c>
      <c r="B9821" s="9">
        <v>1493118</v>
      </c>
      <c r="C9821" s="8">
        <v>43375</v>
      </c>
      <c r="D9821" s="7" t="s">
        <v>623</v>
      </c>
      <c r="E9821" s="7" t="s">
        <v>622</v>
      </c>
      <c r="F9821" s="7" t="s">
        <v>621</v>
      </c>
      <c r="G9821" s="6" t="s">
        <v>0</v>
      </c>
    </row>
    <row r="9822" spans="1:7" hidden="1">
      <c r="A9822" s="5">
        <f t="shared" si="159"/>
        <v>145</v>
      </c>
      <c r="B9822" s="4">
        <v>1493178</v>
      </c>
      <c r="C9822" s="3">
        <v>43364</v>
      </c>
      <c r="D9822" s="2" t="s">
        <v>620</v>
      </c>
      <c r="E9822" s="2" t="s">
        <v>619</v>
      </c>
      <c r="F9822" s="2" t="s">
        <v>618</v>
      </c>
      <c r="G9822" s="1"/>
    </row>
    <row r="9823" spans="1:7" hidden="1">
      <c r="A9823" s="5">
        <f t="shared" si="159"/>
        <v>146</v>
      </c>
      <c r="B9823" s="9">
        <v>1493183</v>
      </c>
      <c r="C9823" s="8">
        <v>43364</v>
      </c>
      <c r="D9823" s="7" t="s">
        <v>617</v>
      </c>
      <c r="E9823" s="7" t="s">
        <v>616</v>
      </c>
      <c r="F9823" s="7" t="s">
        <v>615</v>
      </c>
      <c r="G9823" s="6"/>
    </row>
    <row r="9824" spans="1:7" hidden="1">
      <c r="A9824" s="5">
        <f t="shared" si="159"/>
        <v>147</v>
      </c>
      <c r="B9824" s="4">
        <v>1493206</v>
      </c>
      <c r="C9824" s="3">
        <v>43367</v>
      </c>
      <c r="D9824" s="2" t="s">
        <v>614</v>
      </c>
      <c r="E9824" s="2" t="s">
        <v>613</v>
      </c>
      <c r="F9824" s="2" t="s">
        <v>612</v>
      </c>
      <c r="G9824" s="1"/>
    </row>
    <row r="9825" spans="1:7" hidden="1">
      <c r="A9825" s="5">
        <f t="shared" si="159"/>
        <v>148</v>
      </c>
      <c r="B9825" s="9">
        <v>1493233</v>
      </c>
      <c r="C9825" s="8">
        <v>43367</v>
      </c>
      <c r="D9825" s="7" t="s">
        <v>611</v>
      </c>
      <c r="E9825" s="7" t="s">
        <v>610</v>
      </c>
      <c r="F9825" s="7" t="s">
        <v>609</v>
      </c>
      <c r="G9825" s="6"/>
    </row>
    <row r="9826" spans="1:7" hidden="1">
      <c r="A9826" s="5">
        <f t="shared" si="159"/>
        <v>149</v>
      </c>
      <c r="B9826" s="4">
        <v>1493469</v>
      </c>
      <c r="C9826" s="3">
        <v>43371</v>
      </c>
      <c r="D9826" s="2" t="s">
        <v>608</v>
      </c>
      <c r="E9826" s="2" t="s">
        <v>607</v>
      </c>
      <c r="F9826" s="2" t="s">
        <v>606</v>
      </c>
      <c r="G9826" s="1"/>
    </row>
    <row r="9827" spans="1:7" hidden="1">
      <c r="A9827" s="5">
        <f t="shared" si="159"/>
        <v>150</v>
      </c>
      <c r="B9827" s="4">
        <v>1493587</v>
      </c>
      <c r="C9827" s="3">
        <v>43375</v>
      </c>
      <c r="D9827" s="2" t="s">
        <v>605</v>
      </c>
      <c r="E9827" s="2" t="s">
        <v>604</v>
      </c>
      <c r="F9827" s="2" t="s">
        <v>603</v>
      </c>
      <c r="G9827" s="1"/>
    </row>
    <row r="9828" spans="1:7" hidden="1">
      <c r="A9828" s="5">
        <f t="shared" si="159"/>
        <v>151</v>
      </c>
      <c r="B9828" s="9">
        <v>1493590</v>
      </c>
      <c r="C9828" s="8">
        <v>43375</v>
      </c>
      <c r="D9828" s="7" t="s">
        <v>602</v>
      </c>
      <c r="E9828" s="7" t="s">
        <v>601</v>
      </c>
      <c r="F9828" s="7" t="s">
        <v>600</v>
      </c>
      <c r="G9828" s="6"/>
    </row>
    <row r="9829" spans="1:7" hidden="1">
      <c r="A9829" s="5">
        <f t="shared" si="159"/>
        <v>152</v>
      </c>
      <c r="B9829" s="4">
        <v>1493591</v>
      </c>
      <c r="C9829" s="3">
        <v>43375</v>
      </c>
      <c r="D9829" s="2" t="s">
        <v>599</v>
      </c>
      <c r="E9829" s="2" t="s">
        <v>598</v>
      </c>
      <c r="F9829" s="2" t="s">
        <v>597</v>
      </c>
      <c r="G9829" s="1"/>
    </row>
    <row r="9830" spans="1:7" hidden="1">
      <c r="A9830" s="5">
        <f t="shared" si="159"/>
        <v>153</v>
      </c>
      <c r="B9830" s="9">
        <v>1493592</v>
      </c>
      <c r="C9830" s="8">
        <v>43375</v>
      </c>
      <c r="D9830" s="7" t="s">
        <v>596</v>
      </c>
      <c r="E9830" s="7" t="s">
        <v>595</v>
      </c>
      <c r="F9830" s="7" t="s">
        <v>594</v>
      </c>
      <c r="G9830" s="6"/>
    </row>
    <row r="9831" spans="1:7" hidden="1">
      <c r="A9831" s="5">
        <f t="shared" si="159"/>
        <v>154</v>
      </c>
      <c r="B9831" s="4">
        <v>1493606</v>
      </c>
      <c r="C9831" s="3">
        <v>43376</v>
      </c>
      <c r="D9831" s="2" t="s">
        <v>593</v>
      </c>
      <c r="E9831" s="2" t="s">
        <v>592</v>
      </c>
      <c r="F9831" s="2" t="s">
        <v>591</v>
      </c>
      <c r="G9831" s="1"/>
    </row>
    <row r="9832" spans="1:7" hidden="1">
      <c r="A9832" s="5">
        <f t="shared" si="159"/>
        <v>155</v>
      </c>
      <c r="B9832" s="9">
        <v>1493609</v>
      </c>
      <c r="C9832" s="8">
        <v>43376</v>
      </c>
      <c r="D9832" s="7" t="s">
        <v>590</v>
      </c>
      <c r="E9832" s="7" t="s">
        <v>589</v>
      </c>
      <c r="F9832" s="7" t="s">
        <v>588</v>
      </c>
      <c r="G9832" s="6"/>
    </row>
    <row r="9833" spans="1:7" hidden="1">
      <c r="A9833" s="5">
        <f t="shared" si="159"/>
        <v>156</v>
      </c>
      <c r="B9833" s="4">
        <v>1493622</v>
      </c>
      <c r="C9833" s="3">
        <v>43376</v>
      </c>
      <c r="D9833" s="2" t="s">
        <v>587</v>
      </c>
      <c r="E9833" s="2" t="s">
        <v>586</v>
      </c>
      <c r="F9833" s="2" t="s">
        <v>585</v>
      </c>
      <c r="G9833" s="1"/>
    </row>
    <row r="9834" spans="1:7" hidden="1">
      <c r="A9834" s="5">
        <f t="shared" si="159"/>
        <v>157</v>
      </c>
      <c r="B9834" s="9">
        <v>1493645</v>
      </c>
      <c r="C9834" s="8">
        <v>43376</v>
      </c>
      <c r="D9834" s="7" t="s">
        <v>584</v>
      </c>
      <c r="E9834" s="7" t="s">
        <v>583</v>
      </c>
      <c r="F9834" s="7" t="s">
        <v>582</v>
      </c>
      <c r="G9834" s="6"/>
    </row>
    <row r="9835" spans="1:7" hidden="1">
      <c r="A9835" s="5">
        <f t="shared" si="159"/>
        <v>158</v>
      </c>
      <c r="B9835" s="4">
        <v>1493685</v>
      </c>
      <c r="C9835" s="3">
        <v>43382</v>
      </c>
      <c r="D9835" s="2" t="s">
        <v>581</v>
      </c>
      <c r="E9835" s="2" t="s">
        <v>580</v>
      </c>
      <c r="F9835" s="2" t="s">
        <v>579</v>
      </c>
      <c r="G9835" s="1" t="s">
        <v>25</v>
      </c>
    </row>
    <row r="9836" spans="1:7" hidden="1">
      <c r="A9836" s="5">
        <f t="shared" si="159"/>
        <v>159</v>
      </c>
      <c r="B9836" s="4">
        <v>1493687</v>
      </c>
      <c r="C9836" s="3">
        <v>43382</v>
      </c>
      <c r="D9836" s="2" t="s">
        <v>578</v>
      </c>
      <c r="E9836" s="2" t="s">
        <v>577</v>
      </c>
      <c r="F9836" s="2" t="s">
        <v>576</v>
      </c>
      <c r="G9836" s="1" t="s">
        <v>25</v>
      </c>
    </row>
    <row r="9837" spans="1:7" hidden="1">
      <c r="A9837" s="5">
        <f t="shared" si="159"/>
        <v>160</v>
      </c>
      <c r="B9837" s="4">
        <v>1493890</v>
      </c>
      <c r="C9837" s="3">
        <v>43382</v>
      </c>
      <c r="D9837" s="2" t="s">
        <v>575</v>
      </c>
      <c r="E9837" s="2" t="s">
        <v>574</v>
      </c>
      <c r="F9837" s="2" t="s">
        <v>573</v>
      </c>
      <c r="G9837" s="1"/>
    </row>
    <row r="9838" spans="1:7" hidden="1">
      <c r="A9838" s="5">
        <f t="shared" si="159"/>
        <v>161</v>
      </c>
      <c r="B9838" s="9">
        <v>1493891</v>
      </c>
      <c r="C9838" s="8">
        <v>43382</v>
      </c>
      <c r="D9838" s="7" t="s">
        <v>572</v>
      </c>
      <c r="E9838" s="7" t="s">
        <v>571</v>
      </c>
      <c r="F9838" s="7" t="s">
        <v>570</v>
      </c>
      <c r="G9838" s="6"/>
    </row>
    <row r="9839" spans="1:7" hidden="1">
      <c r="A9839" s="5">
        <f t="shared" si="159"/>
        <v>162</v>
      </c>
      <c r="B9839" s="4">
        <v>1493938</v>
      </c>
      <c r="C9839" s="3">
        <v>43383</v>
      </c>
      <c r="D9839" s="2" t="s">
        <v>569</v>
      </c>
      <c r="E9839" s="2" t="s">
        <v>568</v>
      </c>
      <c r="F9839" s="2" t="s">
        <v>567</v>
      </c>
      <c r="G9839" s="1"/>
    </row>
    <row r="9840" spans="1:7" hidden="1">
      <c r="A9840" s="5">
        <f t="shared" si="159"/>
        <v>163</v>
      </c>
      <c r="B9840" s="9">
        <v>1493957</v>
      </c>
      <c r="C9840" s="8">
        <v>43383</v>
      </c>
      <c r="D9840" s="7" t="s">
        <v>566</v>
      </c>
      <c r="E9840" s="7" t="s">
        <v>176</v>
      </c>
      <c r="F9840" s="7" t="s">
        <v>565</v>
      </c>
      <c r="G9840" s="6"/>
    </row>
    <row r="9841" spans="1:7" hidden="1">
      <c r="A9841" s="5">
        <f t="shared" si="159"/>
        <v>164</v>
      </c>
      <c r="B9841" s="4">
        <v>1493965</v>
      </c>
      <c r="C9841" s="3">
        <v>43383</v>
      </c>
      <c r="D9841" s="2" t="s">
        <v>564</v>
      </c>
      <c r="E9841" s="2" t="s">
        <v>563</v>
      </c>
      <c r="F9841" s="2" t="s">
        <v>562</v>
      </c>
      <c r="G9841" s="1"/>
    </row>
    <row r="9842" spans="1:7" hidden="1">
      <c r="A9842" s="5">
        <f t="shared" si="159"/>
        <v>165</v>
      </c>
      <c r="B9842" s="9">
        <v>1493966</v>
      </c>
      <c r="C9842" s="8">
        <v>43383</v>
      </c>
      <c r="D9842" s="7" t="s">
        <v>561</v>
      </c>
      <c r="E9842" s="7" t="s">
        <v>560</v>
      </c>
      <c r="F9842" s="7" t="s">
        <v>559</v>
      </c>
      <c r="G9842" s="6"/>
    </row>
    <row r="9843" spans="1:7" hidden="1">
      <c r="A9843" s="5">
        <f t="shared" si="159"/>
        <v>166</v>
      </c>
      <c r="B9843" s="4">
        <v>1493969</v>
      </c>
      <c r="C9843" s="3">
        <v>43383</v>
      </c>
      <c r="D9843" s="2" t="s">
        <v>558</v>
      </c>
      <c r="E9843" s="2" t="s">
        <v>557</v>
      </c>
      <c r="F9843" s="2" t="s">
        <v>556</v>
      </c>
      <c r="G9843" s="1"/>
    </row>
    <row r="9844" spans="1:7" hidden="1">
      <c r="A9844" s="5">
        <f t="shared" si="159"/>
        <v>167</v>
      </c>
      <c r="B9844" s="9">
        <v>1493973</v>
      </c>
      <c r="C9844" s="8">
        <v>43383</v>
      </c>
      <c r="D9844" s="7" t="s">
        <v>555</v>
      </c>
      <c r="E9844" s="7" t="s">
        <v>554</v>
      </c>
      <c r="F9844" s="7" t="s">
        <v>553</v>
      </c>
      <c r="G9844" s="6"/>
    </row>
    <row r="9845" spans="1:7" hidden="1">
      <c r="A9845" s="5">
        <f t="shared" si="159"/>
        <v>168</v>
      </c>
      <c r="B9845" s="4">
        <v>1494355</v>
      </c>
      <c r="C9845" s="3">
        <v>43398</v>
      </c>
      <c r="D9845" s="2" t="s">
        <v>552</v>
      </c>
      <c r="E9845" s="2" t="s">
        <v>551</v>
      </c>
      <c r="F9845" s="2" t="s">
        <v>550</v>
      </c>
      <c r="G9845" s="1"/>
    </row>
    <row r="9846" spans="1:7" hidden="1">
      <c r="A9846" s="5">
        <f t="shared" si="159"/>
        <v>169</v>
      </c>
      <c r="B9846" s="9">
        <v>1494358</v>
      </c>
      <c r="C9846" s="8">
        <v>43398</v>
      </c>
      <c r="D9846" s="7" t="s">
        <v>549</v>
      </c>
      <c r="E9846" s="7" t="s">
        <v>548</v>
      </c>
      <c r="F9846" s="7" t="s">
        <v>547</v>
      </c>
      <c r="G9846" s="6"/>
    </row>
    <row r="9847" spans="1:7" hidden="1">
      <c r="A9847" s="5">
        <f t="shared" si="159"/>
        <v>170</v>
      </c>
      <c r="B9847" s="4">
        <v>1494361</v>
      </c>
      <c r="C9847" s="3">
        <v>43398</v>
      </c>
      <c r="D9847" s="2" t="s">
        <v>546</v>
      </c>
      <c r="E9847" s="2" t="s">
        <v>545</v>
      </c>
      <c r="F9847" s="2" t="s">
        <v>544</v>
      </c>
      <c r="G9847" s="1"/>
    </row>
    <row r="9848" spans="1:7" hidden="1">
      <c r="A9848" s="5">
        <f t="shared" si="159"/>
        <v>171</v>
      </c>
      <c r="B9848" s="9">
        <v>1494376</v>
      </c>
      <c r="C9848" s="8">
        <v>43398</v>
      </c>
      <c r="D9848" s="7" t="s">
        <v>543</v>
      </c>
      <c r="E9848" s="7" t="s">
        <v>542</v>
      </c>
      <c r="F9848" s="7" t="s">
        <v>541</v>
      </c>
      <c r="G9848" s="6"/>
    </row>
    <row r="9849" spans="1:7" hidden="1">
      <c r="A9849" s="5">
        <f t="shared" si="159"/>
        <v>172</v>
      </c>
      <c r="B9849" s="4">
        <v>1494378</v>
      </c>
      <c r="C9849" s="3">
        <v>43398</v>
      </c>
      <c r="D9849" s="2" t="s">
        <v>540</v>
      </c>
      <c r="E9849" s="2" t="s">
        <v>539</v>
      </c>
      <c r="F9849" s="2" t="s">
        <v>538</v>
      </c>
      <c r="G9849" s="1"/>
    </row>
    <row r="9850" spans="1:7" hidden="1">
      <c r="A9850" s="5">
        <f t="shared" si="159"/>
        <v>173</v>
      </c>
      <c r="B9850" s="9">
        <v>1494379</v>
      </c>
      <c r="C9850" s="8">
        <v>43398</v>
      </c>
      <c r="D9850" s="7" t="s">
        <v>537</v>
      </c>
      <c r="E9850" s="7" t="s">
        <v>536</v>
      </c>
      <c r="F9850" s="7" t="s">
        <v>535</v>
      </c>
      <c r="G9850" s="6"/>
    </row>
    <row r="9851" spans="1:7" hidden="1">
      <c r="A9851" s="5">
        <f t="shared" si="159"/>
        <v>174</v>
      </c>
      <c r="B9851" s="4">
        <v>1494382</v>
      </c>
      <c r="C9851" s="3">
        <v>43398</v>
      </c>
      <c r="D9851" s="2" t="s">
        <v>534</v>
      </c>
      <c r="E9851" s="2" t="s">
        <v>533</v>
      </c>
      <c r="F9851" s="2" t="s">
        <v>532</v>
      </c>
      <c r="G9851" s="1"/>
    </row>
    <row r="9852" spans="1:7" hidden="1">
      <c r="A9852" s="5">
        <f t="shared" si="159"/>
        <v>175</v>
      </c>
      <c r="B9852" s="9">
        <v>1494383</v>
      </c>
      <c r="C9852" s="8">
        <v>43398</v>
      </c>
      <c r="D9852" s="7" t="s">
        <v>531</v>
      </c>
      <c r="E9852" s="7" t="s">
        <v>530</v>
      </c>
      <c r="F9852" s="7" t="s">
        <v>529</v>
      </c>
      <c r="G9852" s="6"/>
    </row>
    <row r="9853" spans="1:7" hidden="1">
      <c r="A9853" s="5">
        <f t="shared" si="159"/>
        <v>176</v>
      </c>
      <c r="B9853" s="4">
        <v>1494426</v>
      </c>
      <c r="C9853" s="3">
        <v>43399</v>
      </c>
      <c r="D9853" s="2" t="s">
        <v>528</v>
      </c>
      <c r="E9853" s="2" t="s">
        <v>527</v>
      </c>
      <c r="F9853" s="2" t="s">
        <v>526</v>
      </c>
      <c r="G9853" s="1"/>
    </row>
    <row r="9854" spans="1:7" hidden="1">
      <c r="A9854" s="5">
        <f t="shared" si="159"/>
        <v>177</v>
      </c>
      <c r="B9854" s="9">
        <v>1494429</v>
      </c>
      <c r="C9854" s="8">
        <v>43399</v>
      </c>
      <c r="D9854" s="7" t="s">
        <v>525</v>
      </c>
      <c r="E9854" s="7" t="s">
        <v>524</v>
      </c>
      <c r="F9854" s="7" t="s">
        <v>523</v>
      </c>
      <c r="G9854" s="6"/>
    </row>
    <row r="9855" spans="1:7" hidden="1">
      <c r="A9855" s="5">
        <f t="shared" si="159"/>
        <v>178</v>
      </c>
      <c r="B9855" s="4">
        <v>1494431</v>
      </c>
      <c r="C9855" s="3">
        <v>43399</v>
      </c>
      <c r="D9855" s="2" t="s">
        <v>522</v>
      </c>
      <c r="E9855" s="2" t="s">
        <v>521</v>
      </c>
      <c r="F9855" s="2" t="s">
        <v>520</v>
      </c>
      <c r="G9855" s="1"/>
    </row>
    <row r="9856" spans="1:7" hidden="1">
      <c r="A9856" s="5">
        <f t="shared" si="159"/>
        <v>179</v>
      </c>
      <c r="B9856" s="9">
        <v>1494559</v>
      </c>
      <c r="C9856" s="8">
        <v>43403</v>
      </c>
      <c r="D9856" s="7" t="s">
        <v>519</v>
      </c>
      <c r="E9856" s="7" t="s">
        <v>518</v>
      </c>
      <c r="F9856" s="7" t="s">
        <v>517</v>
      </c>
      <c r="G9856" s="6"/>
    </row>
    <row r="9857" spans="1:7" hidden="1">
      <c r="A9857" s="5">
        <f t="shared" si="159"/>
        <v>180</v>
      </c>
      <c r="B9857" s="4">
        <v>1494563</v>
      </c>
      <c r="C9857" s="3">
        <v>43403</v>
      </c>
      <c r="D9857" s="2" t="s">
        <v>516</v>
      </c>
      <c r="E9857" s="2" t="s">
        <v>515</v>
      </c>
      <c r="F9857" s="2" t="s">
        <v>514</v>
      </c>
      <c r="G9857" s="1"/>
    </row>
    <row r="9858" spans="1:7" hidden="1">
      <c r="A9858" s="5">
        <f t="shared" si="159"/>
        <v>181</v>
      </c>
      <c r="B9858" s="9">
        <v>1494570</v>
      </c>
      <c r="C9858" s="8">
        <v>43403</v>
      </c>
      <c r="D9858" s="7" t="s">
        <v>513</v>
      </c>
      <c r="E9858" s="7" t="s">
        <v>512</v>
      </c>
      <c r="F9858" s="7" t="s">
        <v>511</v>
      </c>
      <c r="G9858" s="6"/>
    </row>
    <row r="9859" spans="1:7" hidden="1">
      <c r="A9859" s="5">
        <f t="shared" si="159"/>
        <v>182</v>
      </c>
      <c r="B9859" s="4">
        <v>1494574</v>
      </c>
      <c r="C9859" s="3">
        <v>43403</v>
      </c>
      <c r="D9859" s="2" t="s">
        <v>510</v>
      </c>
      <c r="E9859" s="2" t="s">
        <v>509</v>
      </c>
      <c r="F9859" s="2" t="s">
        <v>508</v>
      </c>
      <c r="G9859" s="1"/>
    </row>
    <row r="9860" spans="1:7" hidden="1">
      <c r="A9860" s="5">
        <f t="shared" si="159"/>
        <v>183</v>
      </c>
      <c r="B9860" s="9">
        <v>1494575</v>
      </c>
      <c r="C9860" s="8">
        <v>43403</v>
      </c>
      <c r="D9860" s="7" t="s">
        <v>507</v>
      </c>
      <c r="E9860" s="7" t="s">
        <v>506</v>
      </c>
      <c r="F9860" s="7" t="s">
        <v>505</v>
      </c>
      <c r="G9860" s="6"/>
    </row>
    <row r="9861" spans="1:7" hidden="1">
      <c r="A9861" s="5">
        <f t="shared" si="159"/>
        <v>184</v>
      </c>
      <c r="B9861" s="4">
        <v>1494580</v>
      </c>
      <c r="C9861" s="3">
        <v>43403</v>
      </c>
      <c r="D9861" s="2" t="s">
        <v>504</v>
      </c>
      <c r="E9861" s="2" t="s">
        <v>503</v>
      </c>
      <c r="F9861" s="2" t="s">
        <v>502</v>
      </c>
      <c r="G9861" s="1"/>
    </row>
    <row r="9862" spans="1:7" hidden="1">
      <c r="A9862" s="5">
        <f t="shared" si="159"/>
        <v>185</v>
      </c>
      <c r="B9862" s="9">
        <v>1494585</v>
      </c>
      <c r="C9862" s="8">
        <v>43403</v>
      </c>
      <c r="D9862" s="7" t="s">
        <v>501</v>
      </c>
      <c r="E9862" s="7" t="s">
        <v>500</v>
      </c>
      <c r="F9862" s="7" t="s">
        <v>499</v>
      </c>
      <c r="G9862" s="6"/>
    </row>
    <row r="9863" spans="1:7" hidden="1">
      <c r="A9863" s="5">
        <f t="shared" si="159"/>
        <v>186</v>
      </c>
      <c r="B9863" s="4">
        <v>1494640</v>
      </c>
      <c r="C9863" s="3">
        <v>43405</v>
      </c>
      <c r="D9863" s="2" t="s">
        <v>498</v>
      </c>
      <c r="E9863" s="2" t="s">
        <v>497</v>
      </c>
      <c r="F9863" s="2" t="s">
        <v>496</v>
      </c>
      <c r="G9863" s="1"/>
    </row>
    <row r="9864" spans="1:7" hidden="1">
      <c r="A9864" s="5">
        <f t="shared" si="159"/>
        <v>187</v>
      </c>
      <c r="B9864" s="9">
        <v>1494641</v>
      </c>
      <c r="C9864" s="8">
        <v>43405</v>
      </c>
      <c r="D9864" s="7" t="s">
        <v>495</v>
      </c>
      <c r="E9864" s="7" t="s">
        <v>494</v>
      </c>
      <c r="F9864" s="7" t="s">
        <v>493</v>
      </c>
      <c r="G9864" s="6"/>
    </row>
    <row r="9865" spans="1:7" hidden="1">
      <c r="A9865" s="5">
        <f t="shared" si="159"/>
        <v>188</v>
      </c>
      <c r="B9865" s="4">
        <v>1494650</v>
      </c>
      <c r="C9865" s="3">
        <v>43405</v>
      </c>
      <c r="D9865" s="2" t="s">
        <v>492</v>
      </c>
      <c r="E9865" s="2" t="s">
        <v>491</v>
      </c>
      <c r="F9865" s="2" t="s">
        <v>490</v>
      </c>
      <c r="G9865" s="1"/>
    </row>
    <row r="9866" spans="1:7" hidden="1">
      <c r="A9866" s="5">
        <f t="shared" si="159"/>
        <v>189</v>
      </c>
      <c r="B9866" s="9">
        <v>1494657</v>
      </c>
      <c r="C9866" s="8">
        <v>43405</v>
      </c>
      <c r="D9866" s="7" t="s">
        <v>489</v>
      </c>
      <c r="E9866" s="7" t="s">
        <v>488</v>
      </c>
      <c r="F9866" s="7" t="s">
        <v>487</v>
      </c>
      <c r="G9866" s="6"/>
    </row>
    <row r="9867" spans="1:7" hidden="1">
      <c r="A9867" s="5">
        <f t="shared" si="159"/>
        <v>190</v>
      </c>
      <c r="B9867" s="4">
        <v>1494698</v>
      </c>
      <c r="C9867" s="3">
        <v>43406</v>
      </c>
      <c r="D9867" s="2" t="s">
        <v>486</v>
      </c>
      <c r="E9867" s="2" t="s">
        <v>485</v>
      </c>
      <c r="F9867" s="2" t="s">
        <v>484</v>
      </c>
      <c r="G9867" s="1"/>
    </row>
    <row r="9868" spans="1:7" hidden="1">
      <c r="A9868" s="5">
        <f t="shared" si="159"/>
        <v>191</v>
      </c>
      <c r="B9868" s="9">
        <v>1494699</v>
      </c>
      <c r="C9868" s="8">
        <v>43406</v>
      </c>
      <c r="D9868" s="7" t="s">
        <v>483</v>
      </c>
      <c r="E9868" s="7" t="s">
        <v>482</v>
      </c>
      <c r="F9868" s="7" t="s">
        <v>481</v>
      </c>
      <c r="G9868" s="6"/>
    </row>
    <row r="9869" spans="1:7" hidden="1">
      <c r="A9869" s="5">
        <f t="shared" si="159"/>
        <v>192</v>
      </c>
      <c r="B9869" s="4">
        <v>1494702</v>
      </c>
      <c r="C9869" s="3">
        <v>43406</v>
      </c>
      <c r="D9869" s="2" t="s">
        <v>480</v>
      </c>
      <c r="E9869" s="2" t="s">
        <v>467</v>
      </c>
      <c r="F9869" s="2" t="s">
        <v>479</v>
      </c>
      <c r="G9869" s="1"/>
    </row>
    <row r="9870" spans="1:7" hidden="1">
      <c r="A9870" s="5">
        <f t="shared" si="159"/>
        <v>193</v>
      </c>
      <c r="B9870" s="9">
        <v>1494722</v>
      </c>
      <c r="C9870" s="8">
        <v>43409</v>
      </c>
      <c r="D9870" s="7" t="s">
        <v>478</v>
      </c>
      <c r="E9870" s="7" t="s">
        <v>477</v>
      </c>
      <c r="F9870" s="7" t="s">
        <v>476</v>
      </c>
      <c r="G9870" s="6"/>
    </row>
    <row r="9871" spans="1:7" hidden="1">
      <c r="A9871" s="5">
        <f t="shared" si="159"/>
        <v>194</v>
      </c>
      <c r="B9871" s="4">
        <v>1494726</v>
      </c>
      <c r="C9871" s="3">
        <v>43409</v>
      </c>
      <c r="D9871" s="2" t="s">
        <v>475</v>
      </c>
      <c r="E9871" s="2" t="s">
        <v>474</v>
      </c>
      <c r="F9871" s="2" t="s">
        <v>473</v>
      </c>
      <c r="G9871" s="1"/>
    </row>
    <row r="9872" spans="1:7" hidden="1">
      <c r="A9872" s="5">
        <f t="shared" si="159"/>
        <v>195</v>
      </c>
      <c r="B9872" s="9">
        <v>1494866</v>
      </c>
      <c r="C9872" s="8">
        <v>43411</v>
      </c>
      <c r="D9872" s="7" t="s">
        <v>471</v>
      </c>
      <c r="E9872" s="7" t="s">
        <v>470</v>
      </c>
      <c r="F9872" s="7" t="s">
        <v>469</v>
      </c>
      <c r="G9872" s="6"/>
    </row>
    <row r="9873" spans="1:7" hidden="1">
      <c r="A9873" s="5">
        <f t="shared" si="159"/>
        <v>196</v>
      </c>
      <c r="B9873" s="4">
        <v>1495036</v>
      </c>
      <c r="C9873" s="3">
        <v>43427</v>
      </c>
      <c r="D9873" s="2" t="s">
        <v>468</v>
      </c>
      <c r="E9873" s="2" t="s">
        <v>467</v>
      </c>
      <c r="F9873" s="2" t="s">
        <v>466</v>
      </c>
      <c r="G9873" s="1" t="s">
        <v>0</v>
      </c>
    </row>
    <row r="9874" spans="1:7" hidden="1">
      <c r="A9874" s="5">
        <f t="shared" si="159"/>
        <v>197</v>
      </c>
      <c r="B9874" s="9">
        <v>1495215</v>
      </c>
      <c r="C9874" s="8">
        <v>43419</v>
      </c>
      <c r="D9874" s="7" t="s">
        <v>465</v>
      </c>
      <c r="E9874" s="7" t="s">
        <v>464</v>
      </c>
      <c r="F9874" s="7" t="s">
        <v>463</v>
      </c>
      <c r="G9874" s="6"/>
    </row>
    <row r="9875" spans="1:7" hidden="1">
      <c r="A9875" s="5">
        <f t="shared" si="159"/>
        <v>198</v>
      </c>
      <c r="B9875" s="4">
        <v>1495219</v>
      </c>
      <c r="C9875" s="3">
        <v>43419</v>
      </c>
      <c r="D9875" s="2" t="s">
        <v>462</v>
      </c>
      <c r="E9875" s="2" t="s">
        <v>461</v>
      </c>
      <c r="F9875" s="2" t="s">
        <v>460</v>
      </c>
      <c r="G9875" s="1"/>
    </row>
    <row r="9876" spans="1:7" hidden="1">
      <c r="A9876" s="5">
        <f t="shared" si="159"/>
        <v>199</v>
      </c>
      <c r="B9876" s="9">
        <v>1495375</v>
      </c>
      <c r="C9876" s="8">
        <v>43433</v>
      </c>
      <c r="D9876" s="7" t="s">
        <v>459</v>
      </c>
      <c r="E9876" s="7" t="s">
        <v>458</v>
      </c>
      <c r="F9876" s="7" t="s">
        <v>457</v>
      </c>
      <c r="G9876" s="6"/>
    </row>
    <row r="9877" spans="1:7" hidden="1">
      <c r="A9877" s="5">
        <f t="shared" si="159"/>
        <v>200</v>
      </c>
      <c r="B9877" s="9">
        <v>1495377</v>
      </c>
      <c r="C9877" s="8">
        <v>43433</v>
      </c>
      <c r="D9877" s="7" t="s">
        <v>456</v>
      </c>
      <c r="E9877" s="7" t="s">
        <v>455</v>
      </c>
      <c r="F9877" s="7" t="s">
        <v>454</v>
      </c>
      <c r="G9877" s="6"/>
    </row>
    <row r="9878" spans="1:7" hidden="1">
      <c r="A9878" s="5">
        <f t="shared" si="159"/>
        <v>201</v>
      </c>
      <c r="B9878" s="9">
        <v>1495385</v>
      </c>
      <c r="C9878" s="8">
        <v>43423</v>
      </c>
      <c r="D9878" s="7" t="s">
        <v>453</v>
      </c>
      <c r="E9878" s="7" t="s">
        <v>452</v>
      </c>
      <c r="F9878" s="7" t="s">
        <v>451</v>
      </c>
      <c r="G9878" s="6"/>
    </row>
    <row r="9879" spans="1:7" hidden="1">
      <c r="A9879" s="5">
        <f t="shared" ref="A9879:A9942" si="160">SUM(A9878+1)</f>
        <v>202</v>
      </c>
      <c r="B9879" s="4">
        <v>1495387</v>
      </c>
      <c r="C9879" s="3">
        <v>43423</v>
      </c>
      <c r="D9879" s="2" t="s">
        <v>450</v>
      </c>
      <c r="E9879" s="2" t="s">
        <v>449</v>
      </c>
      <c r="F9879" s="2" t="s">
        <v>448</v>
      </c>
      <c r="G9879" s="1"/>
    </row>
    <row r="9880" spans="1:7" hidden="1">
      <c r="A9880" s="5">
        <f t="shared" si="160"/>
        <v>203</v>
      </c>
      <c r="B9880" s="9">
        <v>1495389</v>
      </c>
      <c r="C9880" s="8">
        <v>43423</v>
      </c>
      <c r="D9880" s="7" t="s">
        <v>447</v>
      </c>
      <c r="E9880" s="7" t="s">
        <v>446</v>
      </c>
      <c r="F9880" s="7" t="s">
        <v>445</v>
      </c>
      <c r="G9880" s="6"/>
    </row>
    <row r="9881" spans="1:7" hidden="1">
      <c r="A9881" s="5">
        <f t="shared" si="160"/>
        <v>204</v>
      </c>
      <c r="B9881" s="4">
        <v>1495400</v>
      </c>
      <c r="C9881" s="3">
        <v>43424</v>
      </c>
      <c r="D9881" s="2" t="s">
        <v>444</v>
      </c>
      <c r="E9881" s="2" t="s">
        <v>443</v>
      </c>
      <c r="F9881" s="2" t="s">
        <v>442</v>
      </c>
      <c r="G9881" s="1"/>
    </row>
    <row r="9882" spans="1:7" hidden="1">
      <c r="A9882" s="5">
        <f t="shared" si="160"/>
        <v>205</v>
      </c>
      <c r="B9882" s="9">
        <v>1495414</v>
      </c>
      <c r="C9882" s="8">
        <v>43425</v>
      </c>
      <c r="D9882" s="7" t="s">
        <v>441</v>
      </c>
      <c r="E9882" s="7" t="s">
        <v>440</v>
      </c>
      <c r="F9882" s="7" t="s">
        <v>439</v>
      </c>
      <c r="G9882" s="6"/>
    </row>
    <row r="9883" spans="1:7" hidden="1">
      <c r="A9883" s="5">
        <f t="shared" si="160"/>
        <v>206</v>
      </c>
      <c r="B9883" s="4">
        <v>1495425</v>
      </c>
      <c r="C9883" s="3">
        <v>43424</v>
      </c>
      <c r="D9883" s="2" t="s">
        <v>438</v>
      </c>
      <c r="E9883" s="2" t="s">
        <v>437</v>
      </c>
      <c r="F9883" s="2" t="s">
        <v>436</v>
      </c>
      <c r="G9883" s="1"/>
    </row>
    <row r="9884" spans="1:7" hidden="1">
      <c r="A9884" s="5">
        <f t="shared" si="160"/>
        <v>207</v>
      </c>
      <c r="B9884" s="9">
        <v>1495435</v>
      </c>
      <c r="C9884" s="8">
        <v>43424</v>
      </c>
      <c r="D9884" s="7" t="s">
        <v>435</v>
      </c>
      <c r="E9884" s="7" t="s">
        <v>434</v>
      </c>
      <c r="F9884" s="7" t="s">
        <v>433</v>
      </c>
      <c r="G9884" s="6"/>
    </row>
    <row r="9885" spans="1:7" hidden="1">
      <c r="A9885" s="5">
        <f t="shared" si="160"/>
        <v>208</v>
      </c>
      <c r="B9885" s="4">
        <v>1495441</v>
      </c>
      <c r="C9885" s="3">
        <v>43424</v>
      </c>
      <c r="D9885" s="2" t="s">
        <v>432</v>
      </c>
      <c r="E9885" s="2" t="s">
        <v>431</v>
      </c>
      <c r="F9885" s="2" t="s">
        <v>430</v>
      </c>
      <c r="G9885" s="1"/>
    </row>
    <row r="9886" spans="1:7" hidden="1">
      <c r="A9886" s="5">
        <f t="shared" si="160"/>
        <v>209</v>
      </c>
      <c r="B9886" s="9">
        <v>1495445</v>
      </c>
      <c r="C9886" s="8">
        <v>43424</v>
      </c>
      <c r="D9886" s="7" t="s">
        <v>429</v>
      </c>
      <c r="E9886" s="7" t="s">
        <v>428</v>
      </c>
      <c r="F9886" s="7" t="s">
        <v>427</v>
      </c>
      <c r="G9886" s="6"/>
    </row>
    <row r="9887" spans="1:7" hidden="1">
      <c r="A9887" s="5">
        <f t="shared" si="160"/>
        <v>210</v>
      </c>
      <c r="B9887" s="4">
        <v>1495447</v>
      </c>
      <c r="C9887" s="3">
        <v>43424</v>
      </c>
      <c r="D9887" s="2" t="s">
        <v>426</v>
      </c>
      <c r="E9887" s="2" t="s">
        <v>425</v>
      </c>
      <c r="F9887" s="2" t="s">
        <v>424</v>
      </c>
      <c r="G9887" s="1"/>
    </row>
    <row r="9888" spans="1:7" hidden="1">
      <c r="A9888" s="5">
        <f t="shared" si="160"/>
        <v>211</v>
      </c>
      <c r="B9888" s="9">
        <v>1495449</v>
      </c>
      <c r="C9888" s="8">
        <v>43424</v>
      </c>
      <c r="D9888" s="7" t="s">
        <v>423</v>
      </c>
      <c r="E9888" s="7" t="s">
        <v>422</v>
      </c>
      <c r="F9888" s="7" t="s">
        <v>421</v>
      </c>
      <c r="G9888" s="6"/>
    </row>
    <row r="9889" spans="1:7" hidden="1">
      <c r="A9889" s="5">
        <f t="shared" si="160"/>
        <v>212</v>
      </c>
      <c r="B9889" s="4">
        <v>1495451</v>
      </c>
      <c r="C9889" s="3">
        <v>43424</v>
      </c>
      <c r="D9889" s="2" t="s">
        <v>420</v>
      </c>
      <c r="E9889" s="2" t="s">
        <v>419</v>
      </c>
      <c r="F9889" s="2" t="s">
        <v>418</v>
      </c>
      <c r="G9889" s="1"/>
    </row>
    <row r="9890" spans="1:7" hidden="1">
      <c r="A9890" s="5">
        <f t="shared" si="160"/>
        <v>213</v>
      </c>
      <c r="B9890" s="9">
        <v>1495462</v>
      </c>
      <c r="C9890" s="8">
        <v>43425</v>
      </c>
      <c r="D9890" s="7" t="s">
        <v>417</v>
      </c>
      <c r="E9890" s="7" t="s">
        <v>416</v>
      </c>
      <c r="F9890" s="7" t="s">
        <v>415</v>
      </c>
      <c r="G9890" s="6"/>
    </row>
    <row r="9891" spans="1:7" hidden="1">
      <c r="A9891" s="5">
        <f t="shared" si="160"/>
        <v>214</v>
      </c>
      <c r="B9891" s="4">
        <v>1495494</v>
      </c>
      <c r="C9891" s="3">
        <v>43425</v>
      </c>
      <c r="D9891" s="2" t="s">
        <v>414</v>
      </c>
      <c r="E9891" s="2" t="s">
        <v>413</v>
      </c>
      <c r="F9891" s="2" t="s">
        <v>412</v>
      </c>
      <c r="G9891" s="1"/>
    </row>
    <row r="9892" spans="1:7" hidden="1">
      <c r="A9892" s="5">
        <f t="shared" si="160"/>
        <v>215</v>
      </c>
      <c r="B9892" s="9">
        <v>1495497</v>
      </c>
      <c r="C9892" s="8">
        <v>43425</v>
      </c>
      <c r="D9892" s="7" t="s">
        <v>411</v>
      </c>
      <c r="E9892" s="7" t="s">
        <v>410</v>
      </c>
      <c r="F9892" s="7" t="s">
        <v>409</v>
      </c>
      <c r="G9892" s="6"/>
    </row>
    <row r="9893" spans="1:7" hidden="1">
      <c r="A9893" s="5">
        <f t="shared" si="160"/>
        <v>216</v>
      </c>
      <c r="B9893" s="4">
        <v>1495498</v>
      </c>
      <c r="C9893" s="3">
        <v>43425</v>
      </c>
      <c r="D9893" s="2" t="s">
        <v>408</v>
      </c>
      <c r="E9893" s="2" t="s">
        <v>407</v>
      </c>
      <c r="F9893" s="2" t="s">
        <v>406</v>
      </c>
      <c r="G9893" s="1"/>
    </row>
    <row r="9894" spans="1:7" hidden="1">
      <c r="A9894" s="5">
        <f t="shared" si="160"/>
        <v>217</v>
      </c>
      <c r="B9894" s="9">
        <v>1495500</v>
      </c>
      <c r="C9894" s="8">
        <v>43425</v>
      </c>
      <c r="D9894" s="7" t="s">
        <v>405</v>
      </c>
      <c r="E9894" s="7" t="s">
        <v>404</v>
      </c>
      <c r="F9894" s="7" t="s">
        <v>403</v>
      </c>
      <c r="G9894" s="6"/>
    </row>
    <row r="9895" spans="1:7" hidden="1">
      <c r="A9895" s="5">
        <f t="shared" si="160"/>
        <v>218</v>
      </c>
      <c r="B9895" s="4">
        <v>1495504</v>
      </c>
      <c r="C9895" s="3">
        <v>43425</v>
      </c>
      <c r="D9895" s="2" t="s">
        <v>402</v>
      </c>
      <c r="E9895" s="2" t="s">
        <v>401</v>
      </c>
      <c r="F9895" s="2" t="s">
        <v>400</v>
      </c>
      <c r="G9895" s="1"/>
    </row>
    <row r="9896" spans="1:7" hidden="1">
      <c r="A9896" s="5">
        <f t="shared" si="160"/>
        <v>219</v>
      </c>
      <c r="B9896" s="9">
        <v>1495507</v>
      </c>
      <c r="C9896" s="8">
        <v>43425</v>
      </c>
      <c r="D9896" s="7" t="s">
        <v>399</v>
      </c>
      <c r="E9896" s="7" t="s">
        <v>398</v>
      </c>
      <c r="F9896" s="7" t="s">
        <v>397</v>
      </c>
      <c r="G9896" s="6"/>
    </row>
    <row r="9897" spans="1:7" hidden="1">
      <c r="A9897" s="5">
        <f t="shared" si="160"/>
        <v>220</v>
      </c>
      <c r="B9897" s="4">
        <v>1495513</v>
      </c>
      <c r="C9897" s="3">
        <v>43425</v>
      </c>
      <c r="D9897" s="2" t="s">
        <v>396</v>
      </c>
      <c r="E9897" s="2" t="s">
        <v>395</v>
      </c>
      <c r="F9897" s="2" t="s">
        <v>394</v>
      </c>
      <c r="G9897" s="1"/>
    </row>
    <row r="9898" spans="1:7" hidden="1">
      <c r="A9898" s="5">
        <f t="shared" si="160"/>
        <v>221</v>
      </c>
      <c r="B9898" s="9">
        <v>1495517</v>
      </c>
      <c r="C9898" s="8">
        <v>43425</v>
      </c>
      <c r="D9898" s="7" t="s">
        <v>393</v>
      </c>
      <c r="E9898" s="7" t="s">
        <v>392</v>
      </c>
      <c r="F9898" s="7" t="s">
        <v>391</v>
      </c>
      <c r="G9898" s="6"/>
    </row>
    <row r="9899" spans="1:7" hidden="1">
      <c r="A9899" s="5">
        <f t="shared" si="160"/>
        <v>222</v>
      </c>
      <c r="B9899" s="4">
        <v>1495526</v>
      </c>
      <c r="C9899" s="3">
        <v>43426</v>
      </c>
      <c r="D9899" s="2" t="s">
        <v>390</v>
      </c>
      <c r="E9899" s="2" t="s">
        <v>389</v>
      </c>
      <c r="F9899" s="2" t="s">
        <v>388</v>
      </c>
      <c r="G9899" s="1"/>
    </row>
    <row r="9900" spans="1:7" hidden="1">
      <c r="A9900" s="5">
        <f t="shared" si="160"/>
        <v>223</v>
      </c>
      <c r="B9900" s="9">
        <v>1495528</v>
      </c>
      <c r="C9900" s="8">
        <v>43426</v>
      </c>
      <c r="D9900" s="7" t="s">
        <v>387</v>
      </c>
      <c r="E9900" s="7" t="s">
        <v>386</v>
      </c>
      <c r="F9900" s="7" t="s">
        <v>385</v>
      </c>
      <c r="G9900" s="6"/>
    </row>
    <row r="9901" spans="1:7" hidden="1">
      <c r="A9901" s="5">
        <f t="shared" si="160"/>
        <v>224</v>
      </c>
      <c r="B9901" s="4">
        <v>1495531</v>
      </c>
      <c r="C9901" s="3">
        <v>43426</v>
      </c>
      <c r="D9901" s="2" t="s">
        <v>384</v>
      </c>
      <c r="E9901" s="2" t="s">
        <v>383</v>
      </c>
      <c r="F9901" s="2" t="s">
        <v>382</v>
      </c>
      <c r="G9901" s="1"/>
    </row>
    <row r="9902" spans="1:7" hidden="1">
      <c r="A9902" s="5">
        <f t="shared" si="160"/>
        <v>225</v>
      </c>
      <c r="B9902" s="9">
        <v>1495534</v>
      </c>
      <c r="C9902" s="8">
        <v>43426</v>
      </c>
      <c r="D9902" s="7" t="s">
        <v>381</v>
      </c>
      <c r="E9902" s="7" t="s">
        <v>380</v>
      </c>
      <c r="F9902" s="7" t="s">
        <v>379</v>
      </c>
      <c r="G9902" s="6"/>
    </row>
    <row r="9903" spans="1:7" hidden="1">
      <c r="A9903" s="5">
        <f t="shared" si="160"/>
        <v>226</v>
      </c>
      <c r="B9903" s="4">
        <v>1495537</v>
      </c>
      <c r="C9903" s="3">
        <v>43426</v>
      </c>
      <c r="D9903" s="2" t="s">
        <v>378</v>
      </c>
      <c r="E9903" s="2" t="s">
        <v>377</v>
      </c>
      <c r="F9903" s="2" t="s">
        <v>376</v>
      </c>
      <c r="G9903" s="1"/>
    </row>
    <row r="9904" spans="1:7" hidden="1">
      <c r="A9904" s="5">
        <f t="shared" si="160"/>
        <v>227</v>
      </c>
      <c r="B9904" s="9">
        <v>1495566</v>
      </c>
      <c r="C9904" s="8">
        <v>43426</v>
      </c>
      <c r="D9904" s="7" t="s">
        <v>375</v>
      </c>
      <c r="E9904" s="7" t="s">
        <v>374</v>
      </c>
      <c r="F9904" s="7" t="s">
        <v>373</v>
      </c>
      <c r="G9904" s="6" t="s">
        <v>25</v>
      </c>
    </row>
    <row r="9905" spans="1:7" hidden="1">
      <c r="A9905" s="5">
        <f t="shared" si="160"/>
        <v>228</v>
      </c>
      <c r="B9905" s="4">
        <v>1495630</v>
      </c>
      <c r="C9905" s="3">
        <v>43439</v>
      </c>
      <c r="D9905" s="2" t="s">
        <v>372</v>
      </c>
      <c r="E9905" s="2" t="s">
        <v>371</v>
      </c>
      <c r="F9905" s="2" t="s">
        <v>370</v>
      </c>
      <c r="G9905" s="1" t="s">
        <v>0</v>
      </c>
    </row>
    <row r="9906" spans="1:7" hidden="1">
      <c r="A9906" s="5">
        <f t="shared" si="160"/>
        <v>229</v>
      </c>
      <c r="B9906" s="4">
        <v>1495803</v>
      </c>
      <c r="C9906" s="3">
        <v>43432</v>
      </c>
      <c r="D9906" s="2" t="s">
        <v>369</v>
      </c>
      <c r="E9906" s="2" t="s">
        <v>368</v>
      </c>
      <c r="F9906" s="2" t="s">
        <v>367</v>
      </c>
      <c r="G9906" s="1"/>
    </row>
    <row r="9907" spans="1:7" hidden="1">
      <c r="A9907" s="5">
        <f t="shared" si="160"/>
        <v>230</v>
      </c>
      <c r="B9907" s="9">
        <v>1495804</v>
      </c>
      <c r="C9907" s="8">
        <v>43432</v>
      </c>
      <c r="D9907" s="7" t="s">
        <v>366</v>
      </c>
      <c r="E9907" s="7" t="s">
        <v>365</v>
      </c>
      <c r="F9907" s="7" t="s">
        <v>364</v>
      </c>
      <c r="G9907" s="6"/>
    </row>
    <row r="9908" spans="1:7" hidden="1">
      <c r="A9908" s="5">
        <f t="shared" si="160"/>
        <v>231</v>
      </c>
      <c r="B9908" s="4">
        <v>1495809</v>
      </c>
      <c r="C9908" s="3">
        <v>43432</v>
      </c>
      <c r="D9908" s="2" t="s">
        <v>363</v>
      </c>
      <c r="E9908" s="2" t="s">
        <v>362</v>
      </c>
      <c r="F9908" s="2" t="s">
        <v>361</v>
      </c>
      <c r="G9908" s="1"/>
    </row>
    <row r="9909" spans="1:7" hidden="1">
      <c r="A9909" s="5">
        <f t="shared" si="160"/>
        <v>232</v>
      </c>
      <c r="B9909" s="9">
        <v>1495812</v>
      </c>
      <c r="C9909" s="8">
        <v>43432</v>
      </c>
      <c r="D9909" s="7" t="s">
        <v>360</v>
      </c>
      <c r="E9909" s="7" t="s">
        <v>176</v>
      </c>
      <c r="F9909" s="7" t="s">
        <v>359</v>
      </c>
      <c r="G9909" s="6"/>
    </row>
    <row r="9910" spans="1:7" hidden="1">
      <c r="A9910" s="5">
        <f t="shared" si="160"/>
        <v>233</v>
      </c>
      <c r="B9910" s="4">
        <v>1495814</v>
      </c>
      <c r="C9910" s="3">
        <v>43432</v>
      </c>
      <c r="D9910" s="2" t="s">
        <v>358</v>
      </c>
      <c r="E9910" s="2" t="s">
        <v>357</v>
      </c>
      <c r="F9910" s="2" t="s">
        <v>356</v>
      </c>
      <c r="G9910" s="1"/>
    </row>
    <row r="9911" spans="1:7" hidden="1">
      <c r="A9911" s="5">
        <f t="shared" si="160"/>
        <v>234</v>
      </c>
      <c r="B9911" s="9">
        <v>1495817</v>
      </c>
      <c r="C9911" s="8">
        <v>43432</v>
      </c>
      <c r="D9911" s="7" t="s">
        <v>355</v>
      </c>
      <c r="E9911" s="7" t="s">
        <v>354</v>
      </c>
      <c r="F9911" s="7" t="s">
        <v>353</v>
      </c>
      <c r="G9911" s="6"/>
    </row>
    <row r="9912" spans="1:7" hidden="1">
      <c r="A9912" s="5">
        <f t="shared" si="160"/>
        <v>235</v>
      </c>
      <c r="B9912" s="4">
        <v>1495821</v>
      </c>
      <c r="C9912" s="3">
        <v>43432</v>
      </c>
      <c r="D9912" s="2" t="s">
        <v>352</v>
      </c>
      <c r="E9912" s="2" t="s">
        <v>351</v>
      </c>
      <c r="F9912" s="2" t="s">
        <v>350</v>
      </c>
      <c r="G9912" s="1"/>
    </row>
    <row r="9913" spans="1:7" hidden="1">
      <c r="A9913" s="5">
        <f t="shared" si="160"/>
        <v>236</v>
      </c>
      <c r="B9913" s="9">
        <v>1495823</v>
      </c>
      <c r="C9913" s="8">
        <v>43432</v>
      </c>
      <c r="D9913" s="7" t="s">
        <v>349</v>
      </c>
      <c r="E9913" s="7" t="s">
        <v>348</v>
      </c>
      <c r="F9913" s="7" t="s">
        <v>347</v>
      </c>
      <c r="G9913" s="6"/>
    </row>
    <row r="9914" spans="1:7" hidden="1">
      <c r="A9914" s="5">
        <f t="shared" si="160"/>
        <v>237</v>
      </c>
      <c r="B9914" s="4">
        <v>1495835</v>
      </c>
      <c r="C9914" s="3">
        <v>43432</v>
      </c>
      <c r="D9914" s="2" t="s">
        <v>346</v>
      </c>
      <c r="E9914" s="2" t="s">
        <v>345</v>
      </c>
      <c r="F9914" s="2" t="s">
        <v>344</v>
      </c>
      <c r="G9914" s="1"/>
    </row>
    <row r="9915" spans="1:7" hidden="1">
      <c r="A9915" s="5">
        <f t="shared" si="160"/>
        <v>238</v>
      </c>
      <c r="B9915" s="9">
        <v>1495836</v>
      </c>
      <c r="C9915" s="8">
        <v>43432</v>
      </c>
      <c r="D9915" s="7" t="s">
        <v>343</v>
      </c>
      <c r="E9915" s="7" t="s">
        <v>342</v>
      </c>
      <c r="F9915" s="7" t="s">
        <v>341</v>
      </c>
      <c r="G9915" s="6"/>
    </row>
    <row r="9916" spans="1:7" hidden="1">
      <c r="A9916" s="5">
        <f t="shared" si="160"/>
        <v>239</v>
      </c>
      <c r="B9916" s="4">
        <v>1496115</v>
      </c>
      <c r="C9916" s="3">
        <v>43440</v>
      </c>
      <c r="D9916" s="2" t="s">
        <v>340</v>
      </c>
      <c r="E9916" s="2" t="s">
        <v>339</v>
      </c>
      <c r="F9916" s="2" t="s">
        <v>338</v>
      </c>
      <c r="G9916" s="1"/>
    </row>
    <row r="9917" spans="1:7" hidden="1">
      <c r="A9917" s="5">
        <f t="shared" si="160"/>
        <v>240</v>
      </c>
      <c r="B9917" s="9">
        <v>1496129</v>
      </c>
      <c r="C9917" s="8">
        <v>43440</v>
      </c>
      <c r="D9917" s="7" t="s">
        <v>337</v>
      </c>
      <c r="E9917" s="7" t="s">
        <v>336</v>
      </c>
      <c r="F9917" s="7" t="s">
        <v>335</v>
      </c>
      <c r="G9917" s="6"/>
    </row>
    <row r="9918" spans="1:7" hidden="1">
      <c r="A9918" s="5">
        <f t="shared" si="160"/>
        <v>241</v>
      </c>
      <c r="B9918" s="4">
        <v>1496149</v>
      </c>
      <c r="C9918" s="3">
        <v>43453</v>
      </c>
      <c r="D9918" s="2" t="s">
        <v>334</v>
      </c>
      <c r="E9918" s="2" t="s">
        <v>333</v>
      </c>
      <c r="F9918" s="2" t="s">
        <v>332</v>
      </c>
      <c r="G9918" s="1" t="s">
        <v>0</v>
      </c>
    </row>
    <row r="9919" spans="1:7" hidden="1">
      <c r="A9919" s="5">
        <f t="shared" si="160"/>
        <v>242</v>
      </c>
      <c r="B9919" s="9">
        <v>1496170</v>
      </c>
      <c r="C9919" s="8">
        <v>43441</v>
      </c>
      <c r="D9919" s="7" t="s">
        <v>331</v>
      </c>
      <c r="E9919" s="7" t="s">
        <v>330</v>
      </c>
      <c r="F9919" s="7" t="s">
        <v>329</v>
      </c>
      <c r="G9919" s="6"/>
    </row>
    <row r="9920" spans="1:7" hidden="1">
      <c r="A9920" s="5">
        <f t="shared" si="160"/>
        <v>243</v>
      </c>
      <c r="B9920" s="4">
        <v>1496649</v>
      </c>
      <c r="C9920" s="3">
        <v>43463</v>
      </c>
      <c r="D9920" s="2" t="s">
        <v>328</v>
      </c>
      <c r="E9920" s="2" t="s">
        <v>327</v>
      </c>
      <c r="F9920" s="2" t="s">
        <v>326</v>
      </c>
      <c r="G9920" s="1" t="s">
        <v>25</v>
      </c>
    </row>
    <row r="9921" spans="1:7" hidden="1">
      <c r="A9921" s="5">
        <f t="shared" si="160"/>
        <v>244</v>
      </c>
      <c r="B9921" s="9">
        <v>1496663</v>
      </c>
      <c r="C9921" s="8">
        <v>43456</v>
      </c>
      <c r="D9921" s="7" t="s">
        <v>325</v>
      </c>
      <c r="E9921" s="7" t="s">
        <v>324</v>
      </c>
      <c r="F9921" s="7" t="s">
        <v>323</v>
      </c>
      <c r="G9921" s="6"/>
    </row>
    <row r="9922" spans="1:7" hidden="1">
      <c r="A9922" s="5">
        <f t="shared" si="160"/>
        <v>245</v>
      </c>
      <c r="B9922" s="4">
        <v>1496669</v>
      </c>
      <c r="C9922" s="3">
        <v>43456</v>
      </c>
      <c r="D9922" s="2" t="s">
        <v>322</v>
      </c>
      <c r="E9922" s="2" t="s">
        <v>321</v>
      </c>
      <c r="F9922" s="2" t="s">
        <v>320</v>
      </c>
      <c r="G9922" s="1"/>
    </row>
    <row r="9923" spans="1:7" hidden="1">
      <c r="A9923" s="5">
        <f t="shared" si="160"/>
        <v>246</v>
      </c>
      <c r="B9923" s="9">
        <v>1496674</v>
      </c>
      <c r="C9923" s="8">
        <v>43456</v>
      </c>
      <c r="D9923" s="7" t="s">
        <v>319</v>
      </c>
      <c r="E9923" s="7" t="s">
        <v>318</v>
      </c>
      <c r="F9923" s="7" t="s">
        <v>317</v>
      </c>
      <c r="G9923" s="6"/>
    </row>
    <row r="9924" spans="1:7" hidden="1">
      <c r="A9924" s="5">
        <f t="shared" si="160"/>
        <v>247</v>
      </c>
      <c r="B9924" s="9">
        <v>1496695</v>
      </c>
      <c r="C9924" s="8">
        <v>43462</v>
      </c>
      <c r="D9924" s="7" t="s">
        <v>316</v>
      </c>
      <c r="E9924" s="7" t="s">
        <v>315</v>
      </c>
      <c r="F9924" s="7" t="s">
        <v>314</v>
      </c>
      <c r="G9924" s="6"/>
    </row>
    <row r="9925" spans="1:7" hidden="1">
      <c r="A9925" s="5">
        <f t="shared" si="160"/>
        <v>248</v>
      </c>
      <c r="B9925" s="9">
        <v>1496705</v>
      </c>
      <c r="C9925" s="8">
        <v>43460</v>
      </c>
      <c r="D9925" s="7" t="s">
        <v>313</v>
      </c>
      <c r="E9925" s="7" t="s">
        <v>312</v>
      </c>
      <c r="F9925" s="7" t="s">
        <v>311</v>
      </c>
      <c r="G9925" s="6"/>
    </row>
    <row r="9926" spans="1:7" hidden="1">
      <c r="A9926" s="5">
        <f t="shared" si="160"/>
        <v>249</v>
      </c>
      <c r="B9926" s="4">
        <v>1496706</v>
      </c>
      <c r="C9926" s="3">
        <v>43460</v>
      </c>
      <c r="D9926" s="2" t="s">
        <v>310</v>
      </c>
      <c r="E9926" s="2" t="s">
        <v>309</v>
      </c>
      <c r="F9926" s="2" t="s">
        <v>308</v>
      </c>
      <c r="G9926" s="1"/>
    </row>
    <row r="9927" spans="1:7" hidden="1">
      <c r="A9927" s="5">
        <f t="shared" si="160"/>
        <v>250</v>
      </c>
      <c r="B9927" s="9">
        <v>1496709</v>
      </c>
      <c r="C9927" s="8">
        <v>43460</v>
      </c>
      <c r="D9927" s="7" t="s">
        <v>307</v>
      </c>
      <c r="E9927" s="7" t="s">
        <v>306</v>
      </c>
      <c r="F9927" s="7" t="s">
        <v>305</v>
      </c>
      <c r="G9927" s="6"/>
    </row>
    <row r="9928" spans="1:7" hidden="1">
      <c r="A9928" s="5">
        <f t="shared" si="160"/>
        <v>251</v>
      </c>
      <c r="B9928" s="4">
        <v>1496710</v>
      </c>
      <c r="C9928" s="3">
        <v>43460</v>
      </c>
      <c r="D9928" s="2" t="s">
        <v>304</v>
      </c>
      <c r="E9928" s="2" t="s">
        <v>303</v>
      </c>
      <c r="F9928" s="2" t="s">
        <v>302</v>
      </c>
      <c r="G9928" s="1"/>
    </row>
    <row r="9929" spans="1:7" hidden="1">
      <c r="A9929" s="5">
        <f t="shared" si="160"/>
        <v>252</v>
      </c>
      <c r="B9929" s="9">
        <v>1496711</v>
      </c>
      <c r="C9929" s="8">
        <v>43460</v>
      </c>
      <c r="D9929" s="7" t="s">
        <v>301</v>
      </c>
      <c r="E9929" s="7" t="s">
        <v>300</v>
      </c>
      <c r="F9929" s="7" t="s">
        <v>299</v>
      </c>
      <c r="G9929" s="6"/>
    </row>
    <row r="9930" spans="1:7" hidden="1">
      <c r="A9930" s="5">
        <f t="shared" si="160"/>
        <v>253</v>
      </c>
      <c r="B9930" s="4">
        <v>1496713</v>
      </c>
      <c r="C9930" s="3">
        <v>43460</v>
      </c>
      <c r="D9930" s="2" t="s">
        <v>298</v>
      </c>
      <c r="E9930" s="2" t="s">
        <v>297</v>
      </c>
      <c r="F9930" s="2" t="s">
        <v>296</v>
      </c>
      <c r="G9930" s="1"/>
    </row>
    <row r="9931" spans="1:7" hidden="1">
      <c r="A9931" s="5">
        <f t="shared" si="160"/>
        <v>254</v>
      </c>
      <c r="B9931" s="9">
        <v>1496759</v>
      </c>
      <c r="C9931" s="21">
        <v>43461</v>
      </c>
      <c r="D9931" s="22" t="s">
        <v>295</v>
      </c>
      <c r="E9931" s="22" t="s">
        <v>294</v>
      </c>
      <c r="F9931" s="22" t="s">
        <v>293</v>
      </c>
      <c r="G9931" s="23"/>
    </row>
    <row r="9932" spans="1:7" ht="30">
      <c r="A9932" s="5"/>
      <c r="B9932" s="4"/>
      <c r="C9932" s="42">
        <v>43463</v>
      </c>
      <c r="D9932" s="43" t="s">
        <v>292</v>
      </c>
      <c r="E9932" s="43" t="s">
        <v>291</v>
      </c>
      <c r="F9932" s="43" t="s">
        <v>290</v>
      </c>
      <c r="G9932" s="43" t="s">
        <v>25</v>
      </c>
    </row>
    <row r="9933" spans="1:7" hidden="1">
      <c r="A9933" s="5">
        <f t="shared" si="160"/>
        <v>1</v>
      </c>
      <c r="B9933" s="9">
        <v>1496849</v>
      </c>
      <c r="C9933" s="29">
        <v>43462</v>
      </c>
      <c r="D9933" s="30" t="s">
        <v>289</v>
      </c>
      <c r="E9933" s="30" t="s">
        <v>288</v>
      </c>
      <c r="F9933" s="30" t="s">
        <v>287</v>
      </c>
      <c r="G9933" s="31"/>
    </row>
    <row r="9934" spans="1:7" hidden="1">
      <c r="A9934" s="5">
        <f t="shared" si="160"/>
        <v>2</v>
      </c>
      <c r="B9934" s="4">
        <v>1496850</v>
      </c>
      <c r="C9934" s="3">
        <v>43462</v>
      </c>
      <c r="D9934" s="2" t="s">
        <v>286</v>
      </c>
      <c r="E9934" s="2" t="s">
        <v>285</v>
      </c>
      <c r="F9934" s="2" t="s">
        <v>284</v>
      </c>
      <c r="G9934" s="1"/>
    </row>
    <row r="9935" spans="1:7" hidden="1">
      <c r="A9935" s="5">
        <f t="shared" si="160"/>
        <v>3</v>
      </c>
      <c r="B9935" s="9">
        <v>1496944</v>
      </c>
      <c r="C9935" s="8">
        <v>43476</v>
      </c>
      <c r="D9935" s="7" t="s">
        <v>283</v>
      </c>
      <c r="E9935" s="7" t="s">
        <v>282</v>
      </c>
      <c r="F9935" s="7" t="s">
        <v>281</v>
      </c>
      <c r="G9935" s="6" t="s">
        <v>0</v>
      </c>
    </row>
    <row r="9936" spans="1:7" hidden="1">
      <c r="A9936" s="5">
        <f t="shared" si="160"/>
        <v>4</v>
      </c>
      <c r="B9936" s="9">
        <v>1497386</v>
      </c>
      <c r="C9936" s="8">
        <v>43493</v>
      </c>
      <c r="D9936" s="7" t="s">
        <v>280</v>
      </c>
      <c r="E9936" s="7" t="s">
        <v>279</v>
      </c>
      <c r="F9936" s="7" t="s">
        <v>278</v>
      </c>
      <c r="G9936" s="6"/>
    </row>
    <row r="9937" spans="1:7" hidden="1">
      <c r="A9937" s="5">
        <f t="shared" si="160"/>
        <v>5</v>
      </c>
      <c r="B9937" s="4">
        <v>1497388</v>
      </c>
      <c r="C9937" s="3">
        <v>43493</v>
      </c>
      <c r="D9937" s="2" t="s">
        <v>277</v>
      </c>
      <c r="E9937" s="2" t="s">
        <v>176</v>
      </c>
      <c r="F9937" s="2" t="s">
        <v>276</v>
      </c>
      <c r="G9937" s="1"/>
    </row>
    <row r="9938" spans="1:7" hidden="1">
      <c r="A9938" s="5">
        <f t="shared" si="160"/>
        <v>6</v>
      </c>
      <c r="B9938" s="9">
        <v>1497389</v>
      </c>
      <c r="C9938" s="8">
        <v>43493</v>
      </c>
      <c r="D9938" s="7" t="s">
        <v>275</v>
      </c>
      <c r="E9938" s="7" t="s">
        <v>176</v>
      </c>
      <c r="F9938" s="7" t="s">
        <v>274</v>
      </c>
      <c r="G9938" s="6"/>
    </row>
    <row r="9939" spans="1:7" hidden="1">
      <c r="A9939" s="5">
        <f t="shared" si="160"/>
        <v>7</v>
      </c>
      <c r="B9939" s="4">
        <v>1497446</v>
      </c>
      <c r="C9939" s="3">
        <v>43500</v>
      </c>
      <c r="D9939" s="2" t="s">
        <v>273</v>
      </c>
      <c r="E9939" s="2" t="s">
        <v>272</v>
      </c>
      <c r="F9939" s="2" t="s">
        <v>271</v>
      </c>
      <c r="G9939" s="1" t="s">
        <v>270</v>
      </c>
    </row>
    <row r="9940" spans="1:7" hidden="1">
      <c r="A9940" s="5">
        <f t="shared" si="160"/>
        <v>8</v>
      </c>
      <c r="B9940" s="9">
        <v>1497745</v>
      </c>
      <c r="C9940" s="8">
        <v>43508</v>
      </c>
      <c r="D9940" s="7" t="s">
        <v>269</v>
      </c>
      <c r="E9940" s="7" t="s">
        <v>268</v>
      </c>
      <c r="F9940" s="7" t="s">
        <v>267</v>
      </c>
      <c r="G9940" s="6"/>
    </row>
    <row r="9941" spans="1:7" hidden="1">
      <c r="A9941" s="5">
        <f t="shared" si="160"/>
        <v>9</v>
      </c>
      <c r="B9941" s="4">
        <v>1498230</v>
      </c>
      <c r="C9941" s="3">
        <v>43537</v>
      </c>
      <c r="D9941" s="2" t="s">
        <v>266</v>
      </c>
      <c r="E9941" s="2" t="s">
        <v>265</v>
      </c>
      <c r="F9941" s="2" t="s">
        <v>264</v>
      </c>
      <c r="G9941" s="1" t="s">
        <v>0</v>
      </c>
    </row>
    <row r="9942" spans="1:7" hidden="1">
      <c r="A9942" s="5">
        <f t="shared" si="160"/>
        <v>10</v>
      </c>
      <c r="B9942" s="9">
        <v>1498370</v>
      </c>
      <c r="C9942" s="8">
        <v>43543</v>
      </c>
      <c r="D9942" s="7" t="s">
        <v>263</v>
      </c>
      <c r="E9942" s="7" t="s">
        <v>262</v>
      </c>
      <c r="F9942" s="7" t="s">
        <v>261</v>
      </c>
      <c r="G9942" s="6" t="s">
        <v>0</v>
      </c>
    </row>
    <row r="9943" spans="1:7" hidden="1">
      <c r="A9943" s="5">
        <f t="shared" ref="A9943:A10006" si="161">SUM(A9942+1)</f>
        <v>11</v>
      </c>
      <c r="B9943" s="4">
        <v>1498372</v>
      </c>
      <c r="C9943" s="3">
        <v>43543</v>
      </c>
      <c r="D9943" s="2" t="s">
        <v>260</v>
      </c>
      <c r="E9943" s="2" t="s">
        <v>259</v>
      </c>
      <c r="F9943" s="2" t="s">
        <v>258</v>
      </c>
      <c r="G9943" s="1" t="s">
        <v>0</v>
      </c>
    </row>
    <row r="9944" spans="1:7" hidden="1">
      <c r="A9944" s="5">
        <f t="shared" si="161"/>
        <v>12</v>
      </c>
      <c r="B9944" s="9">
        <v>1498373</v>
      </c>
      <c r="C9944" s="8">
        <v>43543</v>
      </c>
      <c r="D9944" s="7" t="s">
        <v>257</v>
      </c>
      <c r="E9944" s="7" t="s">
        <v>256</v>
      </c>
      <c r="F9944" s="7" t="s">
        <v>255</v>
      </c>
      <c r="G9944" s="6" t="s">
        <v>0</v>
      </c>
    </row>
    <row r="9945" spans="1:7" hidden="1">
      <c r="A9945" s="5">
        <f t="shared" si="161"/>
        <v>13</v>
      </c>
      <c r="B9945" s="4">
        <v>1498564</v>
      </c>
      <c r="C9945" s="3">
        <v>43536</v>
      </c>
      <c r="D9945" s="2" t="s">
        <v>254</v>
      </c>
      <c r="E9945" s="2" t="s">
        <v>253</v>
      </c>
      <c r="F9945" s="2" t="s">
        <v>252</v>
      </c>
      <c r="G9945" s="1"/>
    </row>
    <row r="9946" spans="1:7" hidden="1">
      <c r="A9946" s="5">
        <f t="shared" si="161"/>
        <v>14</v>
      </c>
      <c r="B9946" s="9">
        <v>1498579</v>
      </c>
      <c r="C9946" s="8">
        <v>43536</v>
      </c>
      <c r="D9946" s="7" t="s">
        <v>251</v>
      </c>
      <c r="E9946" s="7" t="s">
        <v>250</v>
      </c>
      <c r="F9946" s="7" t="s">
        <v>249</v>
      </c>
      <c r="G9946" s="6"/>
    </row>
    <row r="9947" spans="1:7" hidden="1">
      <c r="A9947" s="5">
        <f t="shared" si="161"/>
        <v>15</v>
      </c>
      <c r="B9947" s="4">
        <v>1498664</v>
      </c>
      <c r="C9947" s="3">
        <v>43539</v>
      </c>
      <c r="D9947" s="2" t="s">
        <v>248</v>
      </c>
      <c r="E9947" s="2" t="s">
        <v>247</v>
      </c>
      <c r="F9947" s="2" t="s">
        <v>246</v>
      </c>
      <c r="G9947" s="1"/>
    </row>
    <row r="9948" spans="1:7" hidden="1">
      <c r="A9948" s="5">
        <f t="shared" si="161"/>
        <v>16</v>
      </c>
      <c r="B9948" s="9">
        <v>1498671</v>
      </c>
      <c r="C9948" s="8">
        <v>43539</v>
      </c>
      <c r="D9948" s="7" t="s">
        <v>245</v>
      </c>
      <c r="E9948" s="7" t="s">
        <v>244</v>
      </c>
      <c r="F9948" s="7" t="s">
        <v>243</v>
      </c>
      <c r="G9948" s="6"/>
    </row>
    <row r="9949" spans="1:7" hidden="1">
      <c r="A9949" s="5">
        <f t="shared" si="161"/>
        <v>17</v>
      </c>
      <c r="B9949" s="4">
        <v>1498805</v>
      </c>
      <c r="C9949" s="3">
        <v>43557</v>
      </c>
      <c r="D9949" s="2" t="s">
        <v>242</v>
      </c>
      <c r="E9949" s="2" t="s">
        <v>241</v>
      </c>
      <c r="F9949" s="2" t="s">
        <v>240</v>
      </c>
      <c r="G9949" s="1" t="s">
        <v>0</v>
      </c>
    </row>
    <row r="9950" spans="1:7" hidden="1">
      <c r="A9950" s="5">
        <f t="shared" si="161"/>
        <v>18</v>
      </c>
      <c r="B9950" s="9">
        <v>1498843</v>
      </c>
      <c r="C9950" s="8">
        <v>43545</v>
      </c>
      <c r="D9950" s="7" t="s">
        <v>239</v>
      </c>
      <c r="E9950" s="7" t="s">
        <v>238</v>
      </c>
      <c r="F9950" s="7" t="s">
        <v>237</v>
      </c>
      <c r="G9950" s="6"/>
    </row>
    <row r="9951" spans="1:7" hidden="1">
      <c r="A9951" s="5">
        <f t="shared" si="161"/>
        <v>19</v>
      </c>
      <c r="B9951" s="4">
        <v>1498844</v>
      </c>
      <c r="C9951" s="3">
        <v>43545</v>
      </c>
      <c r="D9951" s="2" t="s">
        <v>236</v>
      </c>
      <c r="E9951" s="2" t="s">
        <v>230</v>
      </c>
      <c r="F9951" s="2" t="s">
        <v>235</v>
      </c>
      <c r="G9951" s="1"/>
    </row>
    <row r="9952" spans="1:7" hidden="1">
      <c r="A9952" s="5">
        <f t="shared" si="161"/>
        <v>20</v>
      </c>
      <c r="B9952" s="9">
        <v>1498849</v>
      </c>
      <c r="C9952" s="8">
        <v>43545</v>
      </c>
      <c r="D9952" s="7" t="s">
        <v>234</v>
      </c>
      <c r="E9952" s="7" t="s">
        <v>233</v>
      </c>
      <c r="F9952" s="7" t="s">
        <v>232</v>
      </c>
      <c r="G9952" s="6"/>
    </row>
    <row r="9953" spans="1:7" hidden="1">
      <c r="A9953" s="5">
        <f t="shared" si="161"/>
        <v>21</v>
      </c>
      <c r="B9953" s="4">
        <v>1498852</v>
      </c>
      <c r="C9953" s="3">
        <v>43545</v>
      </c>
      <c r="D9953" s="2" t="s">
        <v>231</v>
      </c>
      <c r="E9953" s="2" t="s">
        <v>230</v>
      </c>
      <c r="F9953" s="2" t="s">
        <v>229</v>
      </c>
      <c r="G9953" s="1"/>
    </row>
    <row r="9954" spans="1:7" hidden="1">
      <c r="A9954" s="5">
        <f t="shared" si="161"/>
        <v>22</v>
      </c>
      <c r="B9954" s="9">
        <v>1498854</v>
      </c>
      <c r="C9954" s="8">
        <v>43545</v>
      </c>
      <c r="D9954" s="7" t="s">
        <v>228</v>
      </c>
      <c r="E9954" s="7" t="s">
        <v>225</v>
      </c>
      <c r="F9954" s="7" t="s">
        <v>227</v>
      </c>
      <c r="G9954" s="6"/>
    </row>
    <row r="9955" spans="1:7" hidden="1">
      <c r="A9955" s="5">
        <f t="shared" si="161"/>
        <v>23</v>
      </c>
      <c r="B9955" s="4">
        <v>1498855</v>
      </c>
      <c r="C9955" s="3">
        <v>43545</v>
      </c>
      <c r="D9955" s="2" t="s">
        <v>226</v>
      </c>
      <c r="E9955" s="2" t="s">
        <v>225</v>
      </c>
      <c r="F9955" s="2" t="s">
        <v>224</v>
      </c>
      <c r="G9955" s="1"/>
    </row>
    <row r="9956" spans="1:7" hidden="1">
      <c r="A9956" s="5">
        <f t="shared" si="161"/>
        <v>24</v>
      </c>
      <c r="B9956" s="9">
        <v>1498857</v>
      </c>
      <c r="C9956" s="8">
        <v>43557</v>
      </c>
      <c r="D9956" s="7" t="s">
        <v>223</v>
      </c>
      <c r="E9956" s="7" t="s">
        <v>222</v>
      </c>
      <c r="F9956" s="7" t="s">
        <v>221</v>
      </c>
      <c r="G9956" s="6" t="s">
        <v>0</v>
      </c>
    </row>
    <row r="9957" spans="1:7" hidden="1">
      <c r="A9957" s="5">
        <f t="shared" si="161"/>
        <v>25</v>
      </c>
      <c r="B9957" s="4">
        <v>1498936</v>
      </c>
      <c r="C9957" s="3">
        <v>43546</v>
      </c>
      <c r="D9957" s="2" t="s">
        <v>220</v>
      </c>
      <c r="E9957" s="2" t="s">
        <v>219</v>
      </c>
      <c r="F9957" s="2" t="s">
        <v>218</v>
      </c>
      <c r="G9957" s="1"/>
    </row>
    <row r="9958" spans="1:7" hidden="1">
      <c r="A9958" s="5">
        <f t="shared" si="161"/>
        <v>26</v>
      </c>
      <c r="B9958" s="9">
        <v>1499265</v>
      </c>
      <c r="C9958" s="8">
        <v>43544</v>
      </c>
      <c r="D9958" s="7" t="s">
        <v>217</v>
      </c>
      <c r="E9958" s="7" t="s">
        <v>216</v>
      </c>
      <c r="F9958" s="7" t="s">
        <v>215</v>
      </c>
      <c r="G9958" s="6" t="s">
        <v>0</v>
      </c>
    </row>
    <row r="9959" spans="1:7" hidden="1">
      <c r="A9959" s="5">
        <f t="shared" si="161"/>
        <v>27</v>
      </c>
      <c r="B9959" s="4">
        <v>1499318</v>
      </c>
      <c r="C9959" s="3">
        <v>43559</v>
      </c>
      <c r="D9959" s="2" t="s">
        <v>214</v>
      </c>
      <c r="E9959" s="2" t="s">
        <v>213</v>
      </c>
      <c r="F9959" s="2" t="s">
        <v>212</v>
      </c>
      <c r="G9959" s="1"/>
    </row>
    <row r="9960" spans="1:7" hidden="1">
      <c r="A9960" s="5">
        <f t="shared" si="161"/>
        <v>28</v>
      </c>
      <c r="B9960" s="9">
        <v>1499322</v>
      </c>
      <c r="C9960" s="8">
        <v>43559</v>
      </c>
      <c r="D9960" s="7" t="s">
        <v>211</v>
      </c>
      <c r="E9960" s="7" t="s">
        <v>210</v>
      </c>
      <c r="F9960" s="7" t="s">
        <v>209</v>
      </c>
      <c r="G9960" s="6"/>
    </row>
    <row r="9961" spans="1:7" hidden="1">
      <c r="A9961" s="5">
        <f t="shared" si="161"/>
        <v>29</v>
      </c>
      <c r="B9961" s="4">
        <v>1499326</v>
      </c>
      <c r="C9961" s="3">
        <v>43559</v>
      </c>
      <c r="D9961" s="2" t="s">
        <v>208</v>
      </c>
      <c r="E9961" s="2" t="s">
        <v>207</v>
      </c>
      <c r="F9961" s="2" t="s">
        <v>206</v>
      </c>
      <c r="G9961" s="1"/>
    </row>
    <row r="9962" spans="1:7" hidden="1">
      <c r="A9962" s="5">
        <f t="shared" si="161"/>
        <v>30</v>
      </c>
      <c r="B9962" s="9">
        <v>1499369</v>
      </c>
      <c r="C9962" s="8">
        <v>43560</v>
      </c>
      <c r="D9962" s="7" t="s">
        <v>205</v>
      </c>
      <c r="E9962" s="7" t="s">
        <v>204</v>
      </c>
      <c r="F9962" s="7" t="s">
        <v>203</v>
      </c>
      <c r="G9962" s="6"/>
    </row>
    <row r="9963" spans="1:7" hidden="1">
      <c r="A9963" s="5">
        <f t="shared" si="161"/>
        <v>31</v>
      </c>
      <c r="B9963" s="4">
        <v>1499413</v>
      </c>
      <c r="C9963" s="3">
        <v>43563</v>
      </c>
      <c r="D9963" s="2" t="s">
        <v>202</v>
      </c>
      <c r="E9963" s="2" t="s">
        <v>201</v>
      </c>
      <c r="F9963" s="2" t="s">
        <v>200</v>
      </c>
      <c r="G9963" s="1"/>
    </row>
    <row r="9964" spans="1:7" hidden="1">
      <c r="A9964" s="5">
        <f t="shared" si="161"/>
        <v>32</v>
      </c>
      <c r="B9964" s="9">
        <v>1499421</v>
      </c>
      <c r="C9964" s="8">
        <v>43563</v>
      </c>
      <c r="D9964" s="7" t="s">
        <v>199</v>
      </c>
      <c r="E9964" s="7" t="s">
        <v>176</v>
      </c>
      <c r="F9964" s="7" t="s">
        <v>198</v>
      </c>
      <c r="G9964" s="6"/>
    </row>
    <row r="9965" spans="1:7" hidden="1">
      <c r="A9965" s="5">
        <f t="shared" si="161"/>
        <v>33</v>
      </c>
      <c r="B9965" s="4">
        <v>1499547</v>
      </c>
      <c r="C9965" s="3">
        <v>43565</v>
      </c>
      <c r="D9965" s="2" t="s">
        <v>197</v>
      </c>
      <c r="E9965" s="2" t="s">
        <v>196</v>
      </c>
      <c r="F9965" s="2" t="s">
        <v>195</v>
      </c>
      <c r="G9965" s="1"/>
    </row>
    <row r="9966" spans="1:7" hidden="1">
      <c r="A9966" s="5">
        <f t="shared" si="161"/>
        <v>34</v>
      </c>
      <c r="B9966" s="9">
        <v>1499548</v>
      </c>
      <c r="C9966" s="8">
        <v>43565</v>
      </c>
      <c r="D9966" s="7" t="s">
        <v>194</v>
      </c>
      <c r="E9966" s="7" t="s">
        <v>193</v>
      </c>
      <c r="F9966" s="7" t="s">
        <v>192</v>
      </c>
      <c r="G9966" s="6"/>
    </row>
    <row r="9967" spans="1:7" hidden="1">
      <c r="A9967" s="5">
        <f t="shared" si="161"/>
        <v>35</v>
      </c>
      <c r="B9967" s="4">
        <v>1499549</v>
      </c>
      <c r="C9967" s="3">
        <v>43565</v>
      </c>
      <c r="D9967" s="2" t="s">
        <v>191</v>
      </c>
      <c r="E9967" s="2" t="s">
        <v>190</v>
      </c>
      <c r="F9967" s="2" t="s">
        <v>189</v>
      </c>
      <c r="G9967" s="1"/>
    </row>
    <row r="9968" spans="1:7" hidden="1">
      <c r="A9968" s="5">
        <f t="shared" si="161"/>
        <v>36</v>
      </c>
      <c r="B9968" s="9">
        <v>1499552</v>
      </c>
      <c r="C9968" s="8">
        <v>43565</v>
      </c>
      <c r="D9968" s="7" t="s">
        <v>188</v>
      </c>
      <c r="E9968" s="7" t="s">
        <v>187</v>
      </c>
      <c r="F9968" s="7" t="s">
        <v>186</v>
      </c>
      <c r="G9968" s="6"/>
    </row>
    <row r="9969" spans="1:7" hidden="1">
      <c r="A9969" s="5">
        <f t="shared" si="161"/>
        <v>37</v>
      </c>
      <c r="B9969" s="4">
        <v>1499601</v>
      </c>
      <c r="C9969" s="3">
        <v>43567</v>
      </c>
      <c r="D9969" s="2" t="s">
        <v>185</v>
      </c>
      <c r="E9969" s="2" t="s">
        <v>176</v>
      </c>
      <c r="F9969" s="2" t="s">
        <v>184</v>
      </c>
      <c r="G9969" s="1"/>
    </row>
    <row r="9970" spans="1:7" hidden="1">
      <c r="A9970" s="5">
        <f t="shared" si="161"/>
        <v>38</v>
      </c>
      <c r="B9970" s="9">
        <v>1499603</v>
      </c>
      <c r="C9970" s="8">
        <v>43567</v>
      </c>
      <c r="D9970" s="7" t="s">
        <v>183</v>
      </c>
      <c r="E9970" s="7" t="s">
        <v>176</v>
      </c>
      <c r="F9970" s="7" t="s">
        <v>182</v>
      </c>
      <c r="G9970" s="6"/>
    </row>
    <row r="9971" spans="1:7" hidden="1">
      <c r="A9971" s="5">
        <f t="shared" si="161"/>
        <v>39</v>
      </c>
      <c r="B9971" s="4">
        <v>1499609</v>
      </c>
      <c r="C9971" s="3">
        <v>43567</v>
      </c>
      <c r="D9971" s="2" t="s">
        <v>181</v>
      </c>
      <c r="E9971" s="2" t="s">
        <v>176</v>
      </c>
      <c r="F9971" s="2" t="s">
        <v>180</v>
      </c>
      <c r="G9971" s="1"/>
    </row>
    <row r="9972" spans="1:7" hidden="1">
      <c r="A9972" s="5">
        <f t="shared" si="161"/>
        <v>40</v>
      </c>
      <c r="B9972" s="9">
        <v>1499611</v>
      </c>
      <c r="C9972" s="8">
        <v>43567</v>
      </c>
      <c r="D9972" s="7" t="s">
        <v>179</v>
      </c>
      <c r="E9972" s="7" t="s">
        <v>176</v>
      </c>
      <c r="F9972" s="7" t="s">
        <v>178</v>
      </c>
      <c r="G9972" s="6"/>
    </row>
    <row r="9973" spans="1:7" hidden="1">
      <c r="A9973" s="5">
        <f t="shared" si="161"/>
        <v>41</v>
      </c>
      <c r="B9973" s="4">
        <v>1499613</v>
      </c>
      <c r="C9973" s="3">
        <v>43567</v>
      </c>
      <c r="D9973" s="2" t="s">
        <v>177</v>
      </c>
      <c r="E9973" s="2" t="s">
        <v>176</v>
      </c>
      <c r="F9973" s="2" t="s">
        <v>175</v>
      </c>
      <c r="G9973" s="1"/>
    </row>
    <row r="9974" spans="1:7" hidden="1">
      <c r="A9974" s="5">
        <f t="shared" si="161"/>
        <v>42</v>
      </c>
      <c r="B9974" s="9">
        <v>1499647</v>
      </c>
      <c r="C9974" s="8">
        <v>43570</v>
      </c>
      <c r="D9974" s="7" t="s">
        <v>174</v>
      </c>
      <c r="E9974" s="7" t="s">
        <v>173</v>
      </c>
      <c r="F9974" s="7" t="s">
        <v>172</v>
      </c>
      <c r="G9974" s="6"/>
    </row>
    <row r="9975" spans="1:7" hidden="1">
      <c r="A9975" s="5">
        <f t="shared" si="161"/>
        <v>43</v>
      </c>
      <c r="B9975" s="4">
        <v>1499648</v>
      </c>
      <c r="C9975" s="3">
        <v>43570</v>
      </c>
      <c r="D9975" s="2" t="s">
        <v>171</v>
      </c>
      <c r="E9975" s="2" t="s">
        <v>170</v>
      </c>
      <c r="F9975" s="2" t="s">
        <v>169</v>
      </c>
      <c r="G9975" s="1"/>
    </row>
    <row r="9976" spans="1:7" hidden="1">
      <c r="A9976" s="5">
        <f t="shared" si="161"/>
        <v>44</v>
      </c>
      <c r="B9976" s="9">
        <v>1499651</v>
      </c>
      <c r="C9976" s="8">
        <v>43570</v>
      </c>
      <c r="D9976" s="7" t="s">
        <v>168</v>
      </c>
      <c r="E9976" s="7" t="s">
        <v>167</v>
      </c>
      <c r="F9976" s="7" t="s">
        <v>166</v>
      </c>
      <c r="G9976" s="6"/>
    </row>
    <row r="9977" spans="1:7" hidden="1">
      <c r="A9977" s="5">
        <f t="shared" si="161"/>
        <v>45</v>
      </c>
      <c r="B9977" s="4">
        <v>1499669</v>
      </c>
      <c r="C9977" s="3">
        <v>43570</v>
      </c>
      <c r="D9977" s="2" t="s">
        <v>165</v>
      </c>
      <c r="E9977" s="2" t="s">
        <v>164</v>
      </c>
      <c r="F9977" s="2" t="s">
        <v>163</v>
      </c>
      <c r="G9977" s="1"/>
    </row>
    <row r="9978" spans="1:7" hidden="1">
      <c r="A9978" s="5">
        <f t="shared" si="161"/>
        <v>46</v>
      </c>
      <c r="B9978" s="9">
        <v>1499928</v>
      </c>
      <c r="C9978" s="8">
        <v>43578</v>
      </c>
      <c r="D9978" s="7" t="s">
        <v>162</v>
      </c>
      <c r="E9978" s="7" t="s">
        <v>103</v>
      </c>
      <c r="F9978" s="7" t="s">
        <v>161</v>
      </c>
      <c r="G9978" s="6"/>
    </row>
    <row r="9979" spans="1:7" hidden="1">
      <c r="A9979" s="5">
        <f t="shared" si="161"/>
        <v>47</v>
      </c>
      <c r="B9979" s="4">
        <v>1499933</v>
      </c>
      <c r="C9979" s="3">
        <v>43578</v>
      </c>
      <c r="D9979" s="2" t="s">
        <v>160</v>
      </c>
      <c r="E9979" s="2" t="s">
        <v>159</v>
      </c>
      <c r="F9979" s="2" t="s">
        <v>158</v>
      </c>
      <c r="G9979" s="1"/>
    </row>
    <row r="9980" spans="1:7" hidden="1">
      <c r="A9980" s="5">
        <f t="shared" si="161"/>
        <v>48</v>
      </c>
      <c r="B9980" s="9">
        <v>1499958</v>
      </c>
      <c r="C9980" s="8">
        <v>43578</v>
      </c>
      <c r="D9980" s="7" t="s">
        <v>157</v>
      </c>
      <c r="E9980" s="7" t="s">
        <v>103</v>
      </c>
      <c r="F9980" s="7" t="s">
        <v>156</v>
      </c>
      <c r="G9980" s="6"/>
    </row>
    <row r="9981" spans="1:7" hidden="1">
      <c r="A9981" s="5">
        <f t="shared" si="161"/>
        <v>49</v>
      </c>
      <c r="B9981" s="4">
        <v>1499962</v>
      </c>
      <c r="C9981" s="3">
        <v>43578</v>
      </c>
      <c r="D9981" s="2" t="s">
        <v>155</v>
      </c>
      <c r="E9981" s="2" t="s">
        <v>103</v>
      </c>
      <c r="F9981" s="2" t="s">
        <v>154</v>
      </c>
      <c r="G9981" s="1"/>
    </row>
    <row r="9982" spans="1:7" hidden="1">
      <c r="A9982" s="5">
        <f t="shared" si="161"/>
        <v>50</v>
      </c>
      <c r="B9982" s="9">
        <v>1499970</v>
      </c>
      <c r="C9982" s="8">
        <v>43578</v>
      </c>
      <c r="D9982" s="7" t="s">
        <v>153</v>
      </c>
      <c r="E9982" s="7" t="s">
        <v>103</v>
      </c>
      <c r="F9982" s="7" t="s">
        <v>152</v>
      </c>
      <c r="G9982" s="6"/>
    </row>
    <row r="9983" spans="1:7" hidden="1">
      <c r="A9983" s="5">
        <f t="shared" si="161"/>
        <v>51</v>
      </c>
      <c r="B9983" s="4">
        <v>1500023</v>
      </c>
      <c r="C9983" s="3">
        <v>43580</v>
      </c>
      <c r="D9983" s="2" t="s">
        <v>151</v>
      </c>
      <c r="E9983" s="2" t="s">
        <v>150</v>
      </c>
      <c r="F9983" s="2" t="s">
        <v>149</v>
      </c>
      <c r="G9983" s="1"/>
    </row>
    <row r="9984" spans="1:7" hidden="1">
      <c r="A9984" s="5">
        <f t="shared" si="161"/>
        <v>52</v>
      </c>
      <c r="B9984" s="9">
        <v>1500025</v>
      </c>
      <c r="C9984" s="8">
        <v>43580</v>
      </c>
      <c r="D9984" s="7" t="s">
        <v>148</v>
      </c>
      <c r="E9984" s="7" t="s">
        <v>147</v>
      </c>
      <c r="F9984" s="7" t="s">
        <v>146</v>
      </c>
      <c r="G9984" s="6"/>
    </row>
    <row r="9985" spans="1:7" hidden="1">
      <c r="A9985" s="5">
        <f t="shared" si="161"/>
        <v>53</v>
      </c>
      <c r="B9985" s="4">
        <v>1500027</v>
      </c>
      <c r="C9985" s="3">
        <v>43580</v>
      </c>
      <c r="D9985" s="2" t="s">
        <v>145</v>
      </c>
      <c r="E9985" s="2" t="s">
        <v>144</v>
      </c>
      <c r="F9985" s="2" t="s">
        <v>143</v>
      </c>
      <c r="G9985" s="1"/>
    </row>
    <row r="9986" spans="1:7" hidden="1">
      <c r="A9986" s="5">
        <f t="shared" si="161"/>
        <v>54</v>
      </c>
      <c r="B9986" s="9">
        <v>1500033</v>
      </c>
      <c r="C9986" s="8">
        <v>43580</v>
      </c>
      <c r="D9986" s="7" t="s">
        <v>142</v>
      </c>
      <c r="E9986" s="7" t="s">
        <v>141</v>
      </c>
      <c r="F9986" s="7" t="s">
        <v>140</v>
      </c>
      <c r="G9986" s="6"/>
    </row>
    <row r="9987" spans="1:7" hidden="1">
      <c r="A9987" s="5">
        <f t="shared" si="161"/>
        <v>55</v>
      </c>
      <c r="B9987" s="4">
        <v>1500042</v>
      </c>
      <c r="C9987" s="3">
        <v>43580</v>
      </c>
      <c r="D9987" s="2" t="s">
        <v>139</v>
      </c>
      <c r="E9987" s="2" t="s">
        <v>138</v>
      </c>
      <c r="F9987" s="2" t="s">
        <v>137</v>
      </c>
      <c r="G9987" s="1"/>
    </row>
    <row r="9988" spans="1:7" hidden="1">
      <c r="A9988" s="5">
        <f t="shared" si="161"/>
        <v>56</v>
      </c>
      <c r="B9988" s="9">
        <v>1500096</v>
      </c>
      <c r="C9988" s="8">
        <v>43599</v>
      </c>
      <c r="D9988" s="7" t="s">
        <v>136</v>
      </c>
      <c r="E9988" s="7" t="s">
        <v>135</v>
      </c>
      <c r="F9988" s="7" t="s">
        <v>134</v>
      </c>
      <c r="G9988" s="6" t="s">
        <v>0</v>
      </c>
    </row>
    <row r="9989" spans="1:7" hidden="1">
      <c r="A9989" s="5">
        <f t="shared" si="161"/>
        <v>57</v>
      </c>
      <c r="B9989" s="9">
        <v>1500139</v>
      </c>
      <c r="C9989" s="8">
        <v>43599</v>
      </c>
      <c r="D9989" s="7" t="s">
        <v>133</v>
      </c>
      <c r="E9989" s="7" t="s">
        <v>132</v>
      </c>
      <c r="F9989" s="7" t="s">
        <v>131</v>
      </c>
      <c r="G9989" s="6" t="s">
        <v>0</v>
      </c>
    </row>
    <row r="9990" spans="1:7" hidden="1">
      <c r="A9990" s="5">
        <f t="shared" si="161"/>
        <v>58</v>
      </c>
      <c r="B9990" s="9">
        <v>1500319</v>
      </c>
      <c r="C9990" s="8">
        <v>43593</v>
      </c>
      <c r="D9990" s="7" t="s">
        <v>130</v>
      </c>
      <c r="E9990" s="7" t="s">
        <v>129</v>
      </c>
      <c r="F9990" s="7" t="s">
        <v>128</v>
      </c>
      <c r="G9990" s="6"/>
    </row>
    <row r="9991" spans="1:7" hidden="1">
      <c r="A9991" s="5">
        <f t="shared" si="161"/>
        <v>59</v>
      </c>
      <c r="B9991" s="9">
        <v>1500467</v>
      </c>
      <c r="C9991" s="8">
        <v>43600</v>
      </c>
      <c r="D9991" s="7" t="s">
        <v>127</v>
      </c>
      <c r="E9991" s="7" t="s">
        <v>126</v>
      </c>
      <c r="F9991" s="7" t="s">
        <v>125</v>
      </c>
      <c r="G9991" s="6" t="s">
        <v>25</v>
      </c>
    </row>
    <row r="9992" spans="1:7" hidden="1">
      <c r="A9992" s="5">
        <f t="shared" si="161"/>
        <v>60</v>
      </c>
      <c r="B9992" s="9">
        <v>1500470</v>
      </c>
      <c r="C9992" s="8">
        <v>43600</v>
      </c>
      <c r="D9992" s="7" t="s">
        <v>124</v>
      </c>
      <c r="E9992" s="7" t="s">
        <v>121</v>
      </c>
      <c r="F9992" s="7" t="s">
        <v>123</v>
      </c>
      <c r="G9992" s="6" t="s">
        <v>25</v>
      </c>
    </row>
    <row r="9993" spans="1:7" hidden="1">
      <c r="A9993" s="5">
        <f t="shared" si="161"/>
        <v>61</v>
      </c>
      <c r="B9993" s="9">
        <v>1500472</v>
      </c>
      <c r="C9993" s="8">
        <v>43600</v>
      </c>
      <c r="D9993" s="7" t="s">
        <v>122</v>
      </c>
      <c r="E9993" s="7" t="s">
        <v>121</v>
      </c>
      <c r="F9993" s="7" t="s">
        <v>120</v>
      </c>
      <c r="G9993" s="6" t="s">
        <v>25</v>
      </c>
    </row>
    <row r="9994" spans="1:7" hidden="1">
      <c r="A9994" s="5">
        <f t="shared" si="161"/>
        <v>62</v>
      </c>
      <c r="B9994" s="9">
        <v>1500592</v>
      </c>
      <c r="C9994" s="8">
        <v>43605</v>
      </c>
      <c r="D9994" s="7" t="s">
        <v>119</v>
      </c>
      <c r="E9994" s="7" t="s">
        <v>118</v>
      </c>
      <c r="F9994" s="7" t="s">
        <v>117</v>
      </c>
      <c r="G9994" s="6"/>
    </row>
    <row r="9995" spans="1:7" hidden="1">
      <c r="A9995" s="5">
        <f t="shared" si="161"/>
        <v>63</v>
      </c>
      <c r="B9995" s="4">
        <v>1500594</v>
      </c>
      <c r="C9995" s="3">
        <v>43605</v>
      </c>
      <c r="D9995" s="2" t="s">
        <v>116</v>
      </c>
      <c r="E9995" s="2" t="s">
        <v>115</v>
      </c>
      <c r="F9995" s="2" t="s">
        <v>114</v>
      </c>
      <c r="G9995" s="1"/>
    </row>
    <row r="9996" spans="1:7" hidden="1">
      <c r="A9996" s="5">
        <f t="shared" si="161"/>
        <v>64</v>
      </c>
      <c r="B9996" s="9">
        <v>1500602</v>
      </c>
      <c r="C9996" s="8">
        <v>43605</v>
      </c>
      <c r="D9996" s="7" t="s">
        <v>113</v>
      </c>
      <c r="E9996" s="7" t="s">
        <v>112</v>
      </c>
      <c r="F9996" s="7" t="s">
        <v>111</v>
      </c>
      <c r="G9996" s="6"/>
    </row>
    <row r="9997" spans="1:7" hidden="1">
      <c r="A9997" s="5">
        <f t="shared" si="161"/>
        <v>65</v>
      </c>
      <c r="B9997" s="4">
        <v>1500605</v>
      </c>
      <c r="C9997" s="3">
        <v>43605</v>
      </c>
      <c r="D9997" s="2" t="s">
        <v>110</v>
      </c>
      <c r="E9997" s="2" t="s">
        <v>109</v>
      </c>
      <c r="F9997" s="2" t="s">
        <v>108</v>
      </c>
      <c r="G9997" s="1"/>
    </row>
    <row r="9998" spans="1:7" hidden="1">
      <c r="A9998" s="5">
        <f t="shared" si="161"/>
        <v>66</v>
      </c>
      <c r="B9998" s="9">
        <v>1500609</v>
      </c>
      <c r="C9998" s="8">
        <v>43605</v>
      </c>
      <c r="D9998" s="7" t="s">
        <v>107</v>
      </c>
      <c r="E9998" s="7" t="s">
        <v>106</v>
      </c>
      <c r="F9998" s="7" t="s">
        <v>105</v>
      </c>
      <c r="G9998" s="6"/>
    </row>
    <row r="9999" spans="1:7" hidden="1">
      <c r="A9999" s="5">
        <f t="shared" si="161"/>
        <v>67</v>
      </c>
      <c r="B9999" s="4">
        <v>1500686</v>
      </c>
      <c r="C9999" s="3">
        <v>43607</v>
      </c>
      <c r="D9999" s="2" t="s">
        <v>104</v>
      </c>
      <c r="E9999" s="2" t="s">
        <v>103</v>
      </c>
      <c r="F9999" s="2" t="s">
        <v>102</v>
      </c>
      <c r="G9999" s="1"/>
    </row>
    <row r="10000" spans="1:7" hidden="1">
      <c r="A10000" s="5">
        <f t="shared" si="161"/>
        <v>68</v>
      </c>
      <c r="B10000" s="9">
        <v>1500693</v>
      </c>
      <c r="C10000" s="8">
        <v>43607</v>
      </c>
      <c r="D10000" s="7" t="s">
        <v>101</v>
      </c>
      <c r="E10000" s="7" t="s">
        <v>100</v>
      </c>
      <c r="F10000" s="7" t="s">
        <v>99</v>
      </c>
      <c r="G10000" s="6"/>
    </row>
    <row r="10001" spans="1:7" hidden="1">
      <c r="A10001" s="5">
        <f t="shared" si="161"/>
        <v>69</v>
      </c>
      <c r="B10001" s="4">
        <v>1500723</v>
      </c>
      <c r="C10001" s="3">
        <v>43608</v>
      </c>
      <c r="D10001" s="2" t="s">
        <v>98</v>
      </c>
      <c r="E10001" s="2" t="s">
        <v>97</v>
      </c>
      <c r="F10001" s="2" t="s">
        <v>96</v>
      </c>
      <c r="G10001" s="1"/>
    </row>
    <row r="10002" spans="1:7" hidden="1">
      <c r="A10002" s="5">
        <f t="shared" si="161"/>
        <v>70</v>
      </c>
      <c r="B10002" s="9">
        <v>1500732</v>
      </c>
      <c r="C10002" s="8">
        <v>43620</v>
      </c>
      <c r="D10002" s="7" t="s">
        <v>95</v>
      </c>
      <c r="E10002" s="7" t="s">
        <v>27</v>
      </c>
      <c r="F10002" s="7" t="s">
        <v>94</v>
      </c>
      <c r="G10002" s="6" t="s">
        <v>25</v>
      </c>
    </row>
    <row r="10003" spans="1:7" hidden="1">
      <c r="A10003" s="5">
        <f t="shared" si="161"/>
        <v>71</v>
      </c>
      <c r="B10003" s="9">
        <v>1500734</v>
      </c>
      <c r="C10003" s="8">
        <v>43620</v>
      </c>
      <c r="D10003" s="7" t="s">
        <v>93</v>
      </c>
      <c r="E10003" s="7" t="s">
        <v>27</v>
      </c>
      <c r="F10003" s="7" t="s">
        <v>92</v>
      </c>
      <c r="G10003" s="6" t="s">
        <v>25</v>
      </c>
    </row>
    <row r="10004" spans="1:7" hidden="1">
      <c r="A10004" s="5">
        <f t="shared" si="161"/>
        <v>72</v>
      </c>
      <c r="B10004" s="9">
        <v>1500736</v>
      </c>
      <c r="C10004" s="8">
        <v>43620</v>
      </c>
      <c r="D10004" s="7" t="s">
        <v>91</v>
      </c>
      <c r="E10004" s="7" t="s">
        <v>27</v>
      </c>
      <c r="F10004" s="7" t="s">
        <v>90</v>
      </c>
      <c r="G10004" s="6" t="s">
        <v>25</v>
      </c>
    </row>
    <row r="10005" spans="1:7" hidden="1">
      <c r="A10005" s="5">
        <f t="shared" si="161"/>
        <v>73</v>
      </c>
      <c r="B10005" s="9">
        <v>1500737</v>
      </c>
      <c r="C10005" s="8">
        <v>43620</v>
      </c>
      <c r="D10005" s="7" t="s">
        <v>89</v>
      </c>
      <c r="E10005" s="7" t="s">
        <v>27</v>
      </c>
      <c r="F10005" s="7" t="s">
        <v>88</v>
      </c>
      <c r="G10005" s="6" t="s">
        <v>25</v>
      </c>
    </row>
    <row r="10006" spans="1:7" hidden="1">
      <c r="A10006" s="5">
        <f t="shared" si="161"/>
        <v>74</v>
      </c>
      <c r="B10006" s="9">
        <v>1500764</v>
      </c>
      <c r="C10006" s="8">
        <v>43609</v>
      </c>
      <c r="D10006" s="7" t="s">
        <v>87</v>
      </c>
      <c r="E10006" s="7" t="s">
        <v>86</v>
      </c>
      <c r="F10006" s="7" t="s">
        <v>85</v>
      </c>
      <c r="G10006" s="6"/>
    </row>
    <row r="10007" spans="1:7" hidden="1">
      <c r="A10007" s="5">
        <f t="shared" ref="A10007:A10039" si="162">SUM(A10006+1)</f>
        <v>75</v>
      </c>
      <c r="B10007" s="4">
        <v>1500766</v>
      </c>
      <c r="C10007" s="3">
        <v>43609</v>
      </c>
      <c r="D10007" s="2" t="s">
        <v>84</v>
      </c>
      <c r="E10007" s="2" t="s">
        <v>83</v>
      </c>
      <c r="F10007" s="2" t="s">
        <v>82</v>
      </c>
      <c r="G10007" s="1"/>
    </row>
    <row r="10008" spans="1:7" hidden="1">
      <c r="A10008" s="5">
        <f t="shared" si="162"/>
        <v>76</v>
      </c>
      <c r="B10008" s="9">
        <v>1500773</v>
      </c>
      <c r="C10008" s="8">
        <v>43609</v>
      </c>
      <c r="D10008" s="7" t="s">
        <v>81</v>
      </c>
      <c r="E10008" s="7" t="s">
        <v>80</v>
      </c>
      <c r="F10008" s="7" t="s">
        <v>79</v>
      </c>
      <c r="G10008" s="6"/>
    </row>
    <row r="10009" spans="1:7" hidden="1">
      <c r="A10009" s="5">
        <f t="shared" si="162"/>
        <v>77</v>
      </c>
      <c r="B10009" s="4">
        <v>1500852</v>
      </c>
      <c r="C10009" s="3">
        <v>43613</v>
      </c>
      <c r="D10009" s="2" t="s">
        <v>78</v>
      </c>
      <c r="E10009" s="2" t="s">
        <v>77</v>
      </c>
      <c r="F10009" s="2" t="s">
        <v>76</v>
      </c>
      <c r="G10009" s="1"/>
    </row>
    <row r="10010" spans="1:7" hidden="1">
      <c r="A10010" s="5">
        <f t="shared" si="162"/>
        <v>78</v>
      </c>
      <c r="B10010" s="9">
        <v>1500857</v>
      </c>
      <c r="C10010" s="8">
        <v>43613</v>
      </c>
      <c r="D10010" s="7" t="s">
        <v>75</v>
      </c>
      <c r="E10010" s="7" t="s">
        <v>74</v>
      </c>
      <c r="F10010" s="7" t="s">
        <v>73</v>
      </c>
      <c r="G10010" s="6"/>
    </row>
    <row r="10011" spans="1:7" hidden="1">
      <c r="A10011" s="5">
        <f t="shared" si="162"/>
        <v>79</v>
      </c>
      <c r="B10011" s="4">
        <v>1500934</v>
      </c>
      <c r="C10011" s="3">
        <v>43615</v>
      </c>
      <c r="D10011" s="2" t="s">
        <v>72</v>
      </c>
      <c r="E10011" s="2" t="s">
        <v>71</v>
      </c>
      <c r="F10011" s="2" t="s">
        <v>70</v>
      </c>
      <c r="G10011" s="1"/>
    </row>
    <row r="10012" spans="1:7" hidden="1">
      <c r="A10012" s="5">
        <f t="shared" si="162"/>
        <v>80</v>
      </c>
      <c r="B10012" s="9">
        <v>1500937</v>
      </c>
      <c r="C10012" s="8">
        <v>43615</v>
      </c>
      <c r="D10012" s="7" t="s">
        <v>69</v>
      </c>
      <c r="E10012" s="7" t="s">
        <v>68</v>
      </c>
      <c r="F10012" s="7" t="s">
        <v>67</v>
      </c>
      <c r="G10012" s="6"/>
    </row>
    <row r="10013" spans="1:7" hidden="1">
      <c r="A10013" s="5">
        <f t="shared" si="162"/>
        <v>81</v>
      </c>
      <c r="B10013" s="9">
        <v>1500942</v>
      </c>
      <c r="C10013" s="8">
        <v>43615</v>
      </c>
      <c r="D10013" s="7" t="s">
        <v>66</v>
      </c>
      <c r="E10013" s="7" t="s">
        <v>65</v>
      </c>
      <c r="F10013" s="7" t="s">
        <v>64</v>
      </c>
      <c r="G10013" s="6"/>
    </row>
    <row r="10014" spans="1:7" hidden="1">
      <c r="A10014" s="5">
        <f t="shared" si="162"/>
        <v>82</v>
      </c>
      <c r="B10014" s="4">
        <v>1500944</v>
      </c>
      <c r="C10014" s="3">
        <v>43615</v>
      </c>
      <c r="D10014" s="2" t="s">
        <v>63</v>
      </c>
      <c r="E10014" s="2" t="s">
        <v>62</v>
      </c>
      <c r="F10014" s="2" t="s">
        <v>61</v>
      </c>
      <c r="G10014" s="1"/>
    </row>
    <row r="10015" spans="1:7" hidden="1">
      <c r="A10015" s="5">
        <f t="shared" si="162"/>
        <v>83</v>
      </c>
      <c r="B10015" s="9">
        <v>1500995</v>
      </c>
      <c r="C10015" s="8">
        <v>43627</v>
      </c>
      <c r="D10015" s="7" t="s">
        <v>60</v>
      </c>
      <c r="E10015" s="7" t="s">
        <v>27</v>
      </c>
      <c r="F10015" s="7" t="s">
        <v>59</v>
      </c>
      <c r="G10015" s="6" t="s">
        <v>25</v>
      </c>
    </row>
    <row r="10016" spans="1:7" hidden="1">
      <c r="A10016" s="5">
        <f t="shared" si="162"/>
        <v>84</v>
      </c>
      <c r="B10016" s="9">
        <v>1500996</v>
      </c>
      <c r="C10016" s="8">
        <v>43628</v>
      </c>
      <c r="D10016" s="7" t="s">
        <v>58</v>
      </c>
      <c r="E10016" s="7" t="s">
        <v>27</v>
      </c>
      <c r="F10016" s="7" t="s">
        <v>57</v>
      </c>
      <c r="G10016" s="6" t="s">
        <v>25</v>
      </c>
    </row>
    <row r="10017" spans="1:7" hidden="1">
      <c r="A10017" s="5">
        <f t="shared" si="162"/>
        <v>85</v>
      </c>
      <c r="B10017" s="9">
        <v>1500997</v>
      </c>
      <c r="C10017" s="8">
        <v>43628</v>
      </c>
      <c r="D10017" s="7" t="s">
        <v>56</v>
      </c>
      <c r="E10017" s="7" t="s">
        <v>55</v>
      </c>
      <c r="F10017" s="7" t="s">
        <v>54</v>
      </c>
      <c r="G10017" s="6" t="s">
        <v>25</v>
      </c>
    </row>
    <row r="10018" spans="1:7" hidden="1">
      <c r="A10018" s="5">
        <f t="shared" si="162"/>
        <v>86</v>
      </c>
      <c r="B10018" s="9">
        <v>1500998</v>
      </c>
      <c r="C10018" s="8">
        <v>43628</v>
      </c>
      <c r="D10018" s="7" t="s">
        <v>53</v>
      </c>
      <c r="E10018" s="7" t="s">
        <v>27</v>
      </c>
      <c r="F10018" s="7" t="s">
        <v>52</v>
      </c>
      <c r="G10018" s="6" t="s">
        <v>25</v>
      </c>
    </row>
    <row r="10019" spans="1:7" hidden="1">
      <c r="A10019" s="5">
        <f t="shared" si="162"/>
        <v>87</v>
      </c>
      <c r="B10019" s="9">
        <v>1500999</v>
      </c>
      <c r="C10019" s="8">
        <v>43627</v>
      </c>
      <c r="D10019" s="7" t="s">
        <v>51</v>
      </c>
      <c r="E10019" s="7" t="s">
        <v>27</v>
      </c>
      <c r="F10019" s="7" t="s">
        <v>50</v>
      </c>
      <c r="G10019" s="6" t="s">
        <v>25</v>
      </c>
    </row>
    <row r="10020" spans="1:7" hidden="1">
      <c r="A10020" s="5">
        <f t="shared" si="162"/>
        <v>88</v>
      </c>
      <c r="B10020" s="9">
        <v>1501000</v>
      </c>
      <c r="C10020" s="8">
        <v>43628</v>
      </c>
      <c r="D10020" s="7" t="s">
        <v>49</v>
      </c>
      <c r="E10020" s="7" t="s">
        <v>27</v>
      </c>
      <c r="F10020" s="7" t="s">
        <v>48</v>
      </c>
      <c r="G10020" s="6" t="s">
        <v>25</v>
      </c>
    </row>
    <row r="10021" spans="1:7" hidden="1">
      <c r="A10021" s="5">
        <f t="shared" si="162"/>
        <v>89</v>
      </c>
      <c r="B10021" s="9">
        <v>1501001</v>
      </c>
      <c r="C10021" s="8">
        <v>43628</v>
      </c>
      <c r="D10021" s="7" t="s">
        <v>47</v>
      </c>
      <c r="E10021" s="7" t="s">
        <v>27</v>
      </c>
      <c r="F10021" s="7" t="s">
        <v>46</v>
      </c>
      <c r="G10021" s="6" t="s">
        <v>25</v>
      </c>
    </row>
    <row r="10022" spans="1:7" hidden="1">
      <c r="A10022" s="5">
        <f t="shared" si="162"/>
        <v>90</v>
      </c>
      <c r="B10022" s="9">
        <v>1501002</v>
      </c>
      <c r="C10022" s="8">
        <v>43628</v>
      </c>
      <c r="D10022" s="7" t="s">
        <v>45</v>
      </c>
      <c r="E10022" s="7" t="s">
        <v>27</v>
      </c>
      <c r="F10022" s="7" t="s">
        <v>44</v>
      </c>
      <c r="G10022" s="6" t="s">
        <v>25</v>
      </c>
    </row>
    <row r="10023" spans="1:7" hidden="1">
      <c r="A10023" s="5">
        <f t="shared" si="162"/>
        <v>91</v>
      </c>
      <c r="B10023" s="9">
        <v>1501003</v>
      </c>
      <c r="C10023" s="8">
        <v>43628</v>
      </c>
      <c r="D10023" s="7" t="s">
        <v>43</v>
      </c>
      <c r="E10023" s="7" t="s">
        <v>27</v>
      </c>
      <c r="F10023" s="7" t="s">
        <v>42</v>
      </c>
      <c r="G10023" s="6" t="s">
        <v>25</v>
      </c>
    </row>
    <row r="10024" spans="1:7" hidden="1">
      <c r="A10024" s="5">
        <f t="shared" si="162"/>
        <v>92</v>
      </c>
      <c r="B10024" s="9">
        <v>1501004</v>
      </c>
      <c r="C10024" s="8">
        <v>43628</v>
      </c>
      <c r="D10024" s="7" t="s">
        <v>41</v>
      </c>
      <c r="E10024" s="7" t="s">
        <v>27</v>
      </c>
      <c r="F10024" s="7" t="s">
        <v>40</v>
      </c>
      <c r="G10024" s="6" t="s">
        <v>25</v>
      </c>
    </row>
    <row r="10025" spans="1:7" hidden="1">
      <c r="A10025" s="5">
        <f t="shared" si="162"/>
        <v>93</v>
      </c>
      <c r="B10025" s="9">
        <v>1501076</v>
      </c>
      <c r="C10025" s="8">
        <v>43621</v>
      </c>
      <c r="D10025" s="7" t="s">
        <v>39</v>
      </c>
      <c r="E10025" s="7" t="s">
        <v>38</v>
      </c>
      <c r="F10025" s="7" t="s">
        <v>37</v>
      </c>
      <c r="G10025" s="6" t="s">
        <v>0</v>
      </c>
    </row>
    <row r="10026" spans="1:7" hidden="1">
      <c r="A10026" s="5">
        <f t="shared" si="162"/>
        <v>94</v>
      </c>
      <c r="B10026" s="4">
        <v>1501128</v>
      </c>
      <c r="C10026" s="3">
        <v>43620</v>
      </c>
      <c r="D10026" s="2" t="s">
        <v>36</v>
      </c>
      <c r="E10026" s="2" t="s">
        <v>27</v>
      </c>
      <c r="F10026" s="2" t="s">
        <v>35</v>
      </c>
      <c r="G10026" s="1" t="s">
        <v>25</v>
      </c>
    </row>
    <row r="10027" spans="1:7" hidden="1">
      <c r="A10027" s="5">
        <f t="shared" si="162"/>
        <v>95</v>
      </c>
      <c r="B10027" s="4">
        <v>1501129</v>
      </c>
      <c r="C10027" s="3">
        <v>43620</v>
      </c>
      <c r="D10027" s="2" t="s">
        <v>34</v>
      </c>
      <c r="E10027" s="2" t="s">
        <v>27</v>
      </c>
      <c r="F10027" s="2" t="s">
        <v>33</v>
      </c>
      <c r="G10027" s="1" t="s">
        <v>25</v>
      </c>
    </row>
    <row r="10028" spans="1:7" hidden="1">
      <c r="A10028" s="5">
        <f t="shared" si="162"/>
        <v>96</v>
      </c>
      <c r="B10028" s="4">
        <v>1501130</v>
      </c>
      <c r="C10028" s="3">
        <v>43620</v>
      </c>
      <c r="D10028" s="2" t="s">
        <v>32</v>
      </c>
      <c r="E10028" s="2" t="s">
        <v>27</v>
      </c>
      <c r="F10028" s="2" t="s">
        <v>31</v>
      </c>
      <c r="G10028" s="1" t="s">
        <v>25</v>
      </c>
    </row>
    <row r="10029" spans="1:7" hidden="1">
      <c r="A10029" s="5">
        <f t="shared" si="162"/>
        <v>97</v>
      </c>
      <c r="B10029" s="4">
        <v>1501131</v>
      </c>
      <c r="C10029" s="3">
        <v>43620</v>
      </c>
      <c r="D10029" s="2" t="s">
        <v>30</v>
      </c>
      <c r="E10029" s="2" t="s">
        <v>27</v>
      </c>
      <c r="F10029" s="2" t="s">
        <v>29</v>
      </c>
      <c r="G10029" s="1" t="s">
        <v>25</v>
      </c>
    </row>
    <row r="10030" spans="1:7" hidden="1">
      <c r="A10030" s="5">
        <f t="shared" si="162"/>
        <v>98</v>
      </c>
      <c r="B10030" s="4">
        <v>1501132</v>
      </c>
      <c r="C10030" s="3">
        <v>43620</v>
      </c>
      <c r="D10030" s="2" t="s">
        <v>28</v>
      </c>
      <c r="E10030" s="2" t="s">
        <v>27</v>
      </c>
      <c r="F10030" s="2" t="s">
        <v>26</v>
      </c>
      <c r="G10030" s="1" t="s">
        <v>25</v>
      </c>
    </row>
    <row r="10031" spans="1:7" hidden="1">
      <c r="A10031" s="5">
        <f t="shared" si="162"/>
        <v>99</v>
      </c>
      <c r="B10031" s="4">
        <v>1501157</v>
      </c>
      <c r="C10031" s="3">
        <v>43621</v>
      </c>
      <c r="D10031" s="2" t="s">
        <v>24</v>
      </c>
      <c r="E10031" s="2" t="s">
        <v>23</v>
      </c>
      <c r="F10031" s="2" t="s">
        <v>22</v>
      </c>
      <c r="G10031" s="1"/>
    </row>
    <row r="10032" spans="1:7" hidden="1">
      <c r="A10032" s="5">
        <f t="shared" si="162"/>
        <v>100</v>
      </c>
      <c r="B10032" s="9">
        <v>1501169</v>
      </c>
      <c r="C10032" s="8">
        <v>43621</v>
      </c>
      <c r="D10032" s="7" t="s">
        <v>21</v>
      </c>
      <c r="E10032" s="7" t="s">
        <v>20</v>
      </c>
      <c r="F10032" s="7" t="s">
        <v>19</v>
      </c>
      <c r="G10032" s="6"/>
    </row>
    <row r="10033" spans="1:7" hidden="1">
      <c r="A10033" s="5">
        <f t="shared" si="162"/>
        <v>101</v>
      </c>
      <c r="B10033" s="4">
        <v>1501194</v>
      </c>
      <c r="C10033" s="3">
        <v>43622</v>
      </c>
      <c r="D10033" s="2" t="s">
        <v>18</v>
      </c>
      <c r="E10033" s="2" t="s">
        <v>17</v>
      </c>
      <c r="F10033" s="2" t="s">
        <v>16</v>
      </c>
      <c r="G10033" s="1"/>
    </row>
    <row r="10034" spans="1:7" hidden="1">
      <c r="A10034" s="5">
        <f t="shared" si="162"/>
        <v>102</v>
      </c>
      <c r="B10034" s="9">
        <v>1501195</v>
      </c>
      <c r="C10034" s="8">
        <v>43622</v>
      </c>
      <c r="D10034" s="7" t="s">
        <v>15</v>
      </c>
      <c r="E10034" s="7" t="s">
        <v>14</v>
      </c>
      <c r="F10034" s="7" t="s">
        <v>13</v>
      </c>
      <c r="G10034" s="6"/>
    </row>
    <row r="10035" spans="1:7" hidden="1">
      <c r="A10035" s="5">
        <f t="shared" si="162"/>
        <v>103</v>
      </c>
      <c r="B10035" s="4">
        <v>1502498</v>
      </c>
      <c r="C10035" s="3">
        <v>43678</v>
      </c>
      <c r="D10035" s="2" t="s">
        <v>12</v>
      </c>
      <c r="E10035" s="2" t="s">
        <v>11</v>
      </c>
      <c r="F10035" s="2" t="s">
        <v>10</v>
      </c>
      <c r="G10035" s="1" t="s">
        <v>0</v>
      </c>
    </row>
    <row r="10036" spans="1:7" hidden="1">
      <c r="A10036" s="5">
        <f t="shared" si="162"/>
        <v>104</v>
      </c>
      <c r="B10036" s="4">
        <v>1502501</v>
      </c>
      <c r="C10036" s="3">
        <v>43678</v>
      </c>
      <c r="D10036" s="2" t="s">
        <v>9</v>
      </c>
      <c r="E10036" s="2" t="s">
        <v>8</v>
      </c>
      <c r="F10036" s="2" t="s">
        <v>7</v>
      </c>
      <c r="G10036" s="1" t="s">
        <v>0</v>
      </c>
    </row>
    <row r="10037" spans="1:7" hidden="1">
      <c r="A10037" s="5">
        <f t="shared" si="162"/>
        <v>105</v>
      </c>
      <c r="B10037" s="4">
        <v>1502505</v>
      </c>
      <c r="C10037" s="3">
        <v>43678</v>
      </c>
      <c r="D10037" s="2" t="s">
        <v>6</v>
      </c>
      <c r="E10037" s="2" t="s">
        <v>5</v>
      </c>
      <c r="F10037" s="2" t="s">
        <v>4</v>
      </c>
      <c r="G10037" s="1" t="s">
        <v>0</v>
      </c>
    </row>
    <row r="10038" spans="1:7" hidden="1">
      <c r="A10038" s="5">
        <f t="shared" si="162"/>
        <v>106</v>
      </c>
      <c r="B10038" s="4">
        <v>1504420</v>
      </c>
      <c r="C10038" s="3">
        <v>43766</v>
      </c>
      <c r="D10038" s="2" t="s">
        <v>3</v>
      </c>
      <c r="E10038" s="2" t="s">
        <v>2</v>
      </c>
      <c r="F10038" s="2" t="s">
        <v>1</v>
      </c>
      <c r="G10038" s="1" t="s">
        <v>0</v>
      </c>
    </row>
    <row r="10039" spans="1:7" hidden="1">
      <c r="A10039" s="5">
        <f t="shared" si="162"/>
        <v>107</v>
      </c>
      <c r="B10039" s="4">
        <v>1508650</v>
      </c>
      <c r="C10039" s="3">
        <v>42233</v>
      </c>
      <c r="D10039" s="2" t="s">
        <v>3607</v>
      </c>
      <c r="E10039" s="2" t="s">
        <v>1296</v>
      </c>
      <c r="F10039" s="2" t="s">
        <v>3606</v>
      </c>
      <c r="G10039" s="1" t="s">
        <v>3605</v>
      </c>
    </row>
  </sheetData>
  <pageMargins left="0.7" right="0.7" top="0.75" bottom="0.75" header="0.3" footer="0.3"/>
  <pageSetup paperSize="9" orientation="portrait" verticalDpi="0" r:id="rId1"/>
  <ignoredErrors>
    <ignoredError sqref="A1401:A141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Без обласних</vt:lpstr>
      <vt:lpstr>'Без обласних'!Критерии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S.Furs</dc:creator>
  <cp:lastModifiedBy>001</cp:lastModifiedBy>
  <dcterms:created xsi:type="dcterms:W3CDTF">2020-04-13T12:11:22Z</dcterms:created>
  <dcterms:modified xsi:type="dcterms:W3CDTF">2021-05-28T06:18:56Z</dcterms:modified>
</cp:coreProperties>
</file>